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20" yWindow="-120" windowWidth="19420" windowHeight="11020" firstSheet="7" activeTab="21"/>
  </bookViews>
  <sheets>
    <sheet name="ACX" sheetId="44" r:id="rId1"/>
    <sheet name="PJX" sheetId="2" r:id="rId2"/>
    <sheet name="QDKS" sheetId="24" r:id="rId3"/>
    <sheet name="JCV" sheetId="22" r:id="rId4"/>
    <sheet name="HHX1&amp;HHX2" sheetId="3" r:id="rId5"/>
    <sheet name="BVX" sheetId="25" r:id="rId6"/>
    <sheet name="BVX2" sheetId="27" r:id="rId7"/>
    <sheet name="BVX3" sheetId="40" r:id="rId8"/>
    <sheet name="BDX" sheetId="42" r:id="rId9"/>
    <sheet name="BPX" sheetId="33" r:id="rId10"/>
    <sheet name="CVT" sheetId="50" r:id="rId11"/>
    <sheet name="CSE" sheetId="23" r:id="rId12"/>
    <sheet name="RBC" sheetId="26" r:id="rId13"/>
    <sheet name="CTS" sheetId="34" r:id="rId14"/>
    <sheet name="KCS" sheetId="15" r:id="rId15"/>
    <sheet name="CHINA-1" sheetId="7" r:id="rId16"/>
    <sheet name="NCX" sheetId="28" r:id="rId17"/>
    <sheet name="NCX2(HCM)" sheetId="35" r:id="rId18"/>
    <sheet name="TVT1" sheetId="36" r:id="rId19"/>
    <sheet name="SCT" sheetId="47" r:id="rId20"/>
    <sheet name="NPX" sheetId="38" r:id="rId21"/>
    <sheet name="NPX2" sheetId="51" r:id="rId22"/>
  </sheets>
  <definedNames>
    <definedName name="_xlnm.Print_Area" localSheetId="4">'HHX1&amp;HHX2'!$A$3:$U$147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51"/>
  <c r="F15" s="1"/>
  <c r="G15" s="1"/>
  <c r="H15" s="1"/>
  <c r="I15" s="1"/>
  <c r="J15" s="1"/>
  <c r="K15" s="1"/>
  <c r="L15" s="1"/>
  <c r="M15" s="1"/>
  <c r="N15" s="1"/>
  <c r="P15" s="1"/>
  <c r="Q15" s="1"/>
  <c r="R15" s="1"/>
  <c r="S15" s="1"/>
  <c r="T15" s="1"/>
  <c r="U15" s="1"/>
  <c r="V15" s="1"/>
  <c r="W15" s="1"/>
  <c r="X15" s="1"/>
  <c r="Y15" s="1"/>
  <c r="Z15" s="1"/>
  <c r="AA15" s="1"/>
  <c r="D15"/>
  <c r="D13"/>
  <c r="E13" s="1"/>
  <c r="F13" s="1"/>
  <c r="G13" s="1"/>
  <c r="H13" s="1"/>
  <c r="I13" s="1"/>
  <c r="J13" s="1"/>
  <c r="K13" s="1"/>
  <c r="L13" s="1"/>
  <c r="M13" s="1"/>
  <c r="N13" s="1"/>
  <c r="P13" s="1"/>
  <c r="Q13" s="1"/>
  <c r="R13" s="1"/>
  <c r="S13" s="1"/>
  <c r="T13" s="1"/>
  <c r="U13" s="1"/>
  <c r="V13" s="1"/>
  <c r="W13" s="1"/>
  <c r="X13" s="1"/>
  <c r="Y13" s="1"/>
  <c r="Z13" s="1"/>
  <c r="AA13" s="1"/>
  <c r="N12"/>
  <c r="P12" s="1"/>
  <c r="Q12" s="1"/>
  <c r="R12" s="1"/>
  <c r="S12" s="1"/>
  <c r="T12" s="1"/>
  <c r="U12" s="1"/>
  <c r="V12" s="1"/>
  <c r="W12" s="1"/>
  <c r="X12" s="1"/>
  <c r="Y12" s="1"/>
  <c r="Z12" s="1"/>
  <c r="AA12" s="1"/>
  <c r="M12"/>
  <c r="D12"/>
  <c r="E12" s="1"/>
  <c r="F12" s="1"/>
  <c r="G12" s="1"/>
  <c r="H12" s="1"/>
  <c r="W11"/>
  <c r="X11" s="1"/>
  <c r="Y11" s="1"/>
  <c r="Z11" s="1"/>
  <c r="AA11" s="1"/>
  <c r="S11"/>
  <c r="G11"/>
  <c r="H11" s="1"/>
  <c r="X10"/>
  <c r="Y10" s="1"/>
  <c r="Z10" s="1"/>
  <c r="AA10" s="1"/>
  <c r="W10"/>
  <c r="R10"/>
  <c r="S10" s="1"/>
  <c r="F10"/>
  <c r="G10" s="1"/>
  <c r="H10" s="1"/>
  <c r="I10" s="1"/>
  <c r="Z9"/>
  <c r="AA9" s="1"/>
  <c r="M9"/>
  <c r="N9" s="1"/>
  <c r="P9" s="1"/>
  <c r="Q9" s="1"/>
  <c r="R9" s="1"/>
  <c r="S9" s="1"/>
  <c r="T9" s="1"/>
  <c r="U9" s="1"/>
  <c r="D9"/>
  <c r="E9" s="1"/>
  <c r="F9" s="1"/>
  <c r="G9" s="1"/>
  <c r="H9" s="1"/>
  <c r="H66" i="3"/>
  <c r="I96" i="7"/>
  <c r="J96" s="1"/>
  <c r="K96" s="1"/>
  <c r="F96"/>
  <c r="E96"/>
  <c r="D96"/>
  <c r="D95"/>
  <c r="E95" s="1"/>
  <c r="F95" s="1"/>
  <c r="H95" s="1"/>
  <c r="I95" s="1"/>
  <c r="J95" s="1"/>
  <c r="K95" s="1"/>
  <c r="L95" s="1"/>
  <c r="M95" s="1"/>
  <c r="D94"/>
  <c r="E94" s="1"/>
  <c r="F94" s="1"/>
  <c r="H94" s="1"/>
  <c r="I94" s="1"/>
  <c r="J94" s="1"/>
  <c r="K94" s="1"/>
  <c r="L94" s="1"/>
  <c r="M94" s="1"/>
  <c r="M93"/>
  <c r="L93"/>
  <c r="H93"/>
  <c r="I93" s="1"/>
  <c r="J93" s="1"/>
  <c r="K93" s="1"/>
  <c r="F93"/>
  <c r="D93"/>
  <c r="E93" s="1"/>
  <c r="I92"/>
  <c r="J92" s="1"/>
  <c r="K92" s="1"/>
  <c r="D92"/>
  <c r="E92" s="1"/>
  <c r="F92" s="1"/>
  <c r="D88"/>
  <c r="E88" s="1"/>
  <c r="D83" i="23" l="1"/>
  <c r="E83" s="1"/>
  <c r="F83" s="1"/>
  <c r="G83" s="1"/>
  <c r="D82"/>
  <c r="E82" s="1"/>
  <c r="F82" s="1"/>
  <c r="G82" s="1"/>
  <c r="F81"/>
  <c r="G81" s="1"/>
  <c r="E81"/>
  <c r="D81"/>
  <c r="D80"/>
  <c r="E80" s="1"/>
  <c r="F80" s="1"/>
  <c r="G80" s="1"/>
  <c r="D79"/>
  <c r="E79" s="1"/>
  <c r="F79" s="1"/>
  <c r="G79" s="1"/>
  <c r="H78"/>
  <c r="G78"/>
  <c r="E78"/>
  <c r="D78"/>
  <c r="J77"/>
  <c r="I77"/>
  <c r="H77"/>
  <c r="G77"/>
  <c r="E77"/>
  <c r="D77"/>
  <c r="H76"/>
  <c r="G76"/>
  <c r="E76"/>
  <c r="D76"/>
  <c r="H75"/>
  <c r="G75"/>
  <c r="E75"/>
  <c r="D75"/>
  <c r="H74"/>
  <c r="G74"/>
  <c r="E74"/>
  <c r="D74"/>
  <c r="F19" i="44"/>
  <c r="G19" s="1"/>
  <c r="H19" s="1"/>
  <c r="I19" s="1"/>
  <c r="J19" s="1"/>
  <c r="K19" s="1"/>
  <c r="L19" s="1"/>
  <c r="M19" s="1"/>
  <c r="N19" s="1"/>
  <c r="O19" s="1"/>
  <c r="P19" s="1"/>
  <c r="R19" s="1"/>
  <c r="S19" s="1"/>
  <c r="T19" s="1"/>
  <c r="U19" s="1"/>
  <c r="V19" s="1"/>
  <c r="W19" s="1"/>
  <c r="X19" s="1"/>
  <c r="Y19" s="1"/>
  <c r="E19"/>
  <c r="D19"/>
  <c r="D18"/>
  <c r="E18" s="1"/>
  <c r="F18" s="1"/>
  <c r="G18" s="1"/>
  <c r="H18" s="1"/>
  <c r="I18" s="1"/>
  <c r="J18" s="1"/>
  <c r="K18" s="1"/>
  <c r="L18" s="1"/>
  <c r="M18" s="1"/>
  <c r="N18" s="1"/>
  <c r="O18" s="1"/>
  <c r="P18" s="1"/>
  <c r="R18" s="1"/>
  <c r="S18" s="1"/>
  <c r="T18" s="1"/>
  <c r="U18" s="1"/>
  <c r="V18" s="1"/>
  <c r="W18" s="1"/>
  <c r="X18" s="1"/>
  <c r="Y18" s="1"/>
  <c r="H17"/>
  <c r="I17" s="1"/>
  <c r="J17" s="1"/>
  <c r="K17" s="1"/>
  <c r="L17" s="1"/>
  <c r="M17" s="1"/>
  <c r="N17" s="1"/>
  <c r="O17" s="1"/>
  <c r="P17" s="1"/>
  <c r="R17" s="1"/>
  <c r="S17" s="1"/>
  <c r="T17" s="1"/>
  <c r="U17" s="1"/>
  <c r="V17" s="1"/>
  <c r="W17" s="1"/>
  <c r="X17" s="1"/>
  <c r="Y17" s="1"/>
  <c r="G17"/>
  <c r="F17"/>
  <c r="E17"/>
  <c r="D17"/>
  <c r="E16"/>
  <c r="F16" s="1"/>
  <c r="G16" s="1"/>
  <c r="H16" s="1"/>
  <c r="I16" s="1"/>
  <c r="J16" s="1"/>
  <c r="K16" s="1"/>
  <c r="L16" s="1"/>
  <c r="M16" s="1"/>
  <c r="N16" s="1"/>
  <c r="O16" s="1"/>
  <c r="P16" s="1"/>
  <c r="R16" s="1"/>
  <c r="S16" s="1"/>
  <c r="T16" s="1"/>
  <c r="U16" s="1"/>
  <c r="V16" s="1"/>
  <c r="W16" s="1"/>
  <c r="X16" s="1"/>
  <c r="Y16" s="1"/>
  <c r="D16"/>
  <c r="J15"/>
  <c r="K15" s="1"/>
  <c r="L15" s="1"/>
  <c r="M15" s="1"/>
  <c r="N15" s="1"/>
  <c r="O15" s="1"/>
  <c r="P15" s="1"/>
  <c r="R15" s="1"/>
  <c r="S15" s="1"/>
  <c r="T15" s="1"/>
  <c r="U15" s="1"/>
  <c r="V15" s="1"/>
  <c r="W15" s="1"/>
  <c r="X15" s="1"/>
  <c r="Y15" s="1"/>
  <c r="F15"/>
  <c r="E15"/>
  <c r="P10"/>
  <c r="Q10" s="1"/>
  <c r="R10" s="1"/>
  <c r="S10" s="1"/>
  <c r="T10" s="1"/>
  <c r="M10"/>
  <c r="K10"/>
  <c r="D10"/>
  <c r="E10" s="1"/>
  <c r="F10" s="1"/>
  <c r="G10" s="1"/>
  <c r="H10" s="1"/>
  <c r="I10" s="1"/>
  <c r="N9"/>
  <c r="M9"/>
  <c r="L9"/>
  <c r="K9"/>
  <c r="Q8"/>
  <c r="R8" s="1"/>
  <c r="S8" s="1"/>
  <c r="T8" s="1"/>
  <c r="U8" s="1"/>
  <c r="N8"/>
  <c r="M8"/>
  <c r="K8"/>
  <c r="I8"/>
  <c r="H83" i="23" l="1"/>
  <c r="I83"/>
  <c r="J83" s="1"/>
  <c r="H82"/>
  <c r="I82"/>
  <c r="J82" s="1"/>
  <c r="H81"/>
  <c r="I81"/>
  <c r="J81" s="1"/>
  <c r="H80"/>
  <c r="I80"/>
  <c r="J80" s="1"/>
  <c r="H79"/>
  <c r="I79"/>
  <c r="J79" s="1"/>
  <c r="O123" i="28"/>
  <c r="P123" s="1"/>
  <c r="Q123" s="1"/>
  <c r="R123" s="1"/>
  <c r="S123" s="1"/>
  <c r="T123" s="1"/>
  <c r="U123" s="1"/>
  <c r="V123" s="1"/>
  <c r="W123" s="1"/>
  <c r="F123"/>
  <c r="G123" s="1"/>
  <c r="H123" s="1"/>
  <c r="I123" s="1"/>
  <c r="J123" s="1"/>
  <c r="D123"/>
  <c r="O122"/>
  <c r="P122" s="1"/>
  <c r="Q122" s="1"/>
  <c r="R122" s="1"/>
  <c r="S122" s="1"/>
  <c r="T122" s="1"/>
  <c r="U122" s="1"/>
  <c r="V122" s="1"/>
  <c r="W122" s="1"/>
  <c r="F122"/>
  <c r="G122" s="1"/>
  <c r="H122" s="1"/>
  <c r="I122" s="1"/>
  <c r="J122" s="1"/>
  <c r="D122"/>
  <c r="P121"/>
  <c r="Q121" s="1"/>
  <c r="R121" s="1"/>
  <c r="S121" s="1"/>
  <c r="T121" s="1"/>
  <c r="U121" s="1"/>
  <c r="O121"/>
  <c r="H121"/>
  <c r="I121" s="1"/>
  <c r="J121" s="1"/>
  <c r="G121"/>
  <c r="F121"/>
  <c r="O120"/>
  <c r="P120" s="1"/>
  <c r="Q120" s="1"/>
  <c r="R120" s="1"/>
  <c r="S120" s="1"/>
  <c r="T120" s="1"/>
  <c r="U120" s="1"/>
  <c r="V120" s="1"/>
  <c r="W120" s="1"/>
  <c r="F120"/>
  <c r="G120" s="1"/>
  <c r="H120" s="1"/>
  <c r="I120" s="1"/>
  <c r="J120" s="1"/>
  <c r="F77" i="15"/>
  <c r="G77" s="1"/>
  <c r="H77" s="1"/>
  <c r="I77" s="1"/>
  <c r="J77" s="1"/>
  <c r="K77" s="1"/>
  <c r="L77" s="1"/>
  <c r="M77" s="1"/>
  <c r="D78"/>
  <c r="F78" s="1"/>
  <c r="G78" s="1"/>
  <c r="H78" s="1"/>
  <c r="I78" s="1"/>
  <c r="J78" s="1"/>
  <c r="K78" s="1"/>
  <c r="L78" s="1"/>
  <c r="M78" s="1"/>
  <c r="D77"/>
  <c r="D76"/>
  <c r="F76" s="1"/>
  <c r="G76" s="1"/>
  <c r="H76" s="1"/>
  <c r="I76" s="1"/>
  <c r="J76" s="1"/>
  <c r="K76" s="1"/>
  <c r="L76" s="1"/>
  <c r="M76" s="1"/>
  <c r="L75"/>
  <c r="M75" s="1"/>
  <c r="K75"/>
  <c r="J75"/>
  <c r="I75"/>
  <c r="H75"/>
  <c r="G75"/>
  <c r="F75"/>
  <c r="D75"/>
  <c r="D104" i="35" l="1"/>
  <c r="E104" s="1"/>
  <c r="F104" s="1"/>
  <c r="G104" s="1"/>
  <c r="H104" s="1"/>
  <c r="I104" s="1"/>
  <c r="J104" s="1"/>
  <c r="K104" s="1"/>
  <c r="L104" s="1"/>
  <c r="N104" s="1"/>
  <c r="O104" s="1"/>
  <c r="P104" s="1"/>
  <c r="Q104" s="1"/>
  <c r="R104" s="1"/>
  <c r="S104" s="1"/>
  <c r="D103"/>
  <c r="E103" s="1"/>
  <c r="F103" s="1"/>
  <c r="G103" s="1"/>
  <c r="H103" s="1"/>
  <c r="I103" s="1"/>
  <c r="J103" s="1"/>
  <c r="K103" s="1"/>
  <c r="L103" s="1"/>
  <c r="N103" s="1"/>
  <c r="O103" s="1"/>
  <c r="P103" s="1"/>
  <c r="Q103" s="1"/>
  <c r="R103" s="1"/>
  <c r="S103" s="1"/>
  <c r="D102"/>
  <c r="E102" s="1"/>
  <c r="F102" s="1"/>
  <c r="G102" s="1"/>
  <c r="H102" s="1"/>
  <c r="I102" s="1"/>
  <c r="J102" s="1"/>
  <c r="K102" s="1"/>
  <c r="L102" s="1"/>
  <c r="N102" s="1"/>
  <c r="O102" s="1"/>
  <c r="P102" s="1"/>
  <c r="Q102" s="1"/>
  <c r="R102" s="1"/>
  <c r="S102" s="1"/>
  <c r="D101"/>
  <c r="E101" s="1"/>
  <c r="F101" s="1"/>
  <c r="G101" s="1"/>
  <c r="H101" s="1"/>
  <c r="I101" s="1"/>
  <c r="J101" s="1"/>
  <c r="K101" s="1"/>
  <c r="L101" s="1"/>
  <c r="N101" s="1"/>
  <c r="O101" s="1"/>
  <c r="P101" s="1"/>
  <c r="Q101" s="1"/>
  <c r="R101" s="1"/>
  <c r="S101" s="1"/>
  <c r="D100"/>
  <c r="E100" s="1"/>
  <c r="F100" s="1"/>
  <c r="G100" s="1"/>
  <c r="H100" s="1"/>
  <c r="I100" s="1"/>
  <c r="J100" s="1"/>
  <c r="K100" s="1"/>
  <c r="L100" s="1"/>
  <c r="N100" s="1"/>
  <c r="O100" s="1"/>
  <c r="P100" s="1"/>
  <c r="Q100" s="1"/>
  <c r="R100" s="1"/>
  <c r="S100" s="1"/>
  <c r="D99"/>
  <c r="E99" s="1"/>
  <c r="F99" s="1"/>
  <c r="G99" s="1"/>
  <c r="H99" s="1"/>
  <c r="I99" s="1"/>
  <c r="J99" s="1"/>
  <c r="K99" s="1"/>
  <c r="L99" s="1"/>
  <c r="N99" s="1"/>
  <c r="O99" s="1"/>
  <c r="P99" s="1"/>
  <c r="Q99" s="1"/>
  <c r="R99" s="1"/>
  <c r="S99" s="1"/>
  <c r="J95"/>
  <c r="K95" s="1"/>
  <c r="L95" s="1"/>
  <c r="N95" s="1"/>
  <c r="O95" s="1"/>
  <c r="P95" s="1"/>
  <c r="Q95" s="1"/>
  <c r="R95" s="1"/>
  <c r="S95" s="1"/>
  <c r="D98" l="1"/>
  <c r="E98" s="1"/>
  <c r="F98" s="1"/>
  <c r="G98" s="1"/>
  <c r="H98" s="1"/>
  <c r="I98" s="1"/>
  <c r="J98" s="1"/>
  <c r="K98" s="1"/>
  <c r="L98" s="1"/>
  <c r="N98" s="1"/>
  <c r="O98" s="1"/>
  <c r="P98" s="1"/>
  <c r="Q98" s="1"/>
  <c r="R98" s="1"/>
  <c r="S98" s="1"/>
  <c r="D97"/>
  <c r="E97" s="1"/>
  <c r="F97" s="1"/>
  <c r="G97" s="1"/>
  <c r="H97" s="1"/>
  <c r="I97" s="1"/>
  <c r="J97" s="1"/>
  <c r="K97" s="1"/>
  <c r="L97" s="1"/>
  <c r="N97" s="1"/>
  <c r="O97" s="1"/>
  <c r="P97" s="1"/>
  <c r="Q97" s="1"/>
  <c r="R97" s="1"/>
  <c r="S97" s="1"/>
  <c r="D96"/>
  <c r="E96" s="1"/>
  <c r="F96" s="1"/>
  <c r="G96" s="1"/>
  <c r="H96" s="1"/>
  <c r="I96" s="1"/>
  <c r="J96" s="1"/>
  <c r="K96" s="1"/>
  <c r="L96" s="1"/>
  <c r="N96" s="1"/>
  <c r="O96" s="1"/>
  <c r="P96" s="1"/>
  <c r="Q96" s="1"/>
  <c r="R96" s="1"/>
  <c r="S96" s="1"/>
  <c r="D94"/>
  <c r="D93"/>
  <c r="E93" s="1"/>
  <c r="F93" s="1"/>
  <c r="G93" s="1"/>
  <c r="H93" s="1"/>
  <c r="I93" s="1"/>
  <c r="J93" s="1"/>
  <c r="K93" s="1"/>
  <c r="L93" s="1"/>
  <c r="N93" s="1"/>
  <c r="O93" s="1"/>
  <c r="P93" s="1"/>
  <c r="Q93" s="1"/>
  <c r="R93" s="1"/>
  <c r="S93" s="1"/>
  <c r="E92"/>
  <c r="F92" s="1"/>
  <c r="G92" s="1"/>
  <c r="H92" s="1"/>
  <c r="I92" s="1"/>
  <c r="J92" s="1"/>
  <c r="K92" s="1"/>
  <c r="L92" s="1"/>
  <c r="N92" s="1"/>
  <c r="O92" s="1"/>
  <c r="P92" s="1"/>
  <c r="Q92" s="1"/>
  <c r="R92" s="1"/>
  <c r="S92" s="1"/>
  <c r="D92"/>
  <c r="E91"/>
  <c r="F91" s="1"/>
  <c r="G91" s="1"/>
  <c r="H91" s="1"/>
  <c r="I91" s="1"/>
  <c r="J91" s="1"/>
  <c r="K91" s="1"/>
  <c r="L91" s="1"/>
  <c r="N91" s="1"/>
  <c r="O91" s="1"/>
  <c r="P91" s="1"/>
  <c r="Q91" s="1"/>
  <c r="R91" s="1"/>
  <c r="S91" s="1"/>
  <c r="D91"/>
  <c r="D90"/>
  <c r="E90" s="1"/>
  <c r="F90" s="1"/>
  <c r="G90" s="1"/>
  <c r="H90" s="1"/>
  <c r="I90" s="1"/>
  <c r="J90" s="1"/>
  <c r="K90" s="1"/>
  <c r="L90" s="1"/>
  <c r="N90" s="1"/>
  <c r="O90" s="1"/>
  <c r="P90" s="1"/>
  <c r="Q90" s="1"/>
  <c r="R90" s="1"/>
  <c r="S90" s="1"/>
  <c r="O88"/>
  <c r="P88" s="1"/>
  <c r="Q88" s="1"/>
  <c r="R88" s="1"/>
  <c r="S88" s="1"/>
  <c r="M74" i="15"/>
  <c r="M73"/>
  <c r="M72"/>
  <c r="M71"/>
  <c r="K74"/>
  <c r="I74"/>
  <c r="D72" i="22" l="1"/>
  <c r="E72" s="1"/>
  <c r="F72" s="1"/>
  <c r="D71"/>
  <c r="E71" s="1"/>
  <c r="F71" s="1"/>
  <c r="D70"/>
  <c r="E70" s="1"/>
  <c r="F70" s="1"/>
  <c r="D69"/>
  <c r="E69" s="1"/>
  <c r="F69" s="1"/>
  <c r="D68"/>
  <c r="E68" s="1"/>
  <c r="F68" s="1"/>
  <c r="F67"/>
  <c r="E67"/>
  <c r="D67"/>
  <c r="D66"/>
  <c r="E66" s="1"/>
  <c r="F66" s="1"/>
  <c r="F65"/>
  <c r="E65"/>
  <c r="D65"/>
  <c r="D64"/>
  <c r="E64" s="1"/>
  <c r="F64" s="1"/>
  <c r="D63"/>
  <c r="E63" s="1"/>
  <c r="F63" s="1"/>
  <c r="D62"/>
  <c r="E62" s="1"/>
  <c r="F62" s="1"/>
  <c r="F61"/>
  <c r="E61"/>
  <c r="D61"/>
  <c r="E85" i="42" l="1"/>
  <c r="F85" s="1"/>
  <c r="G85" s="1"/>
  <c r="H85" s="1"/>
  <c r="I85" s="1"/>
  <c r="J85" s="1"/>
  <c r="L85" s="1"/>
  <c r="M85" s="1"/>
  <c r="N85" s="1"/>
  <c r="O85" s="1"/>
  <c r="P85" s="1"/>
  <c r="Q85" s="1"/>
  <c r="D85"/>
  <c r="F84"/>
  <c r="G84" s="1"/>
  <c r="H84" s="1"/>
  <c r="I84" s="1"/>
  <c r="J84" s="1"/>
  <c r="L84" s="1"/>
  <c r="M84" s="1"/>
  <c r="N84" s="1"/>
  <c r="O84" s="1"/>
  <c r="P84" s="1"/>
  <c r="Q84" s="1"/>
  <c r="E84"/>
  <c r="D84"/>
  <c r="D83"/>
  <c r="E83" s="1"/>
  <c r="F83" s="1"/>
  <c r="G83" s="1"/>
  <c r="H83" s="1"/>
  <c r="I83" s="1"/>
  <c r="J83" s="1"/>
  <c r="L83" s="1"/>
  <c r="M83" s="1"/>
  <c r="N83" s="1"/>
  <c r="O83" s="1"/>
  <c r="P83" s="1"/>
  <c r="Q83" s="1"/>
  <c r="D82"/>
  <c r="E82" s="1"/>
  <c r="F82" s="1"/>
  <c r="G82" s="1"/>
  <c r="H82" s="1"/>
  <c r="I82" s="1"/>
  <c r="J82" s="1"/>
  <c r="L82" s="1"/>
  <c r="M82" s="1"/>
  <c r="N82" s="1"/>
  <c r="O82" s="1"/>
  <c r="P82" s="1"/>
  <c r="Q82" s="1"/>
  <c r="O81"/>
  <c r="P81" s="1"/>
  <c r="Q81" s="1"/>
  <c r="N81"/>
  <c r="M81"/>
  <c r="F81"/>
  <c r="G81" s="1"/>
  <c r="H81" s="1"/>
  <c r="E81"/>
  <c r="D81"/>
  <c r="C72" i="26"/>
  <c r="D72" s="1"/>
  <c r="E72" s="1"/>
  <c r="F72" s="1"/>
  <c r="G72" s="1"/>
  <c r="I72" s="1"/>
  <c r="J72" s="1"/>
  <c r="K72" s="1"/>
  <c r="L72" s="1"/>
  <c r="C71"/>
  <c r="D71" s="1"/>
  <c r="E71" s="1"/>
  <c r="F71" s="1"/>
  <c r="G71" s="1"/>
  <c r="I71" s="1"/>
  <c r="J71" s="1"/>
  <c r="K71" s="1"/>
  <c r="L71" s="1"/>
  <c r="C70"/>
  <c r="D70" s="1"/>
  <c r="E70" s="1"/>
  <c r="F70" s="1"/>
  <c r="G70" s="1"/>
  <c r="I70" s="1"/>
  <c r="J70" s="1"/>
  <c r="K70" s="1"/>
  <c r="L70" s="1"/>
  <c r="D96" i="38" l="1"/>
  <c r="E96" s="1"/>
  <c r="F96" s="1"/>
  <c r="G96" s="1"/>
  <c r="H96" s="1"/>
  <c r="I96" s="1"/>
  <c r="J96" s="1"/>
  <c r="L96" s="1"/>
  <c r="M96" s="1"/>
  <c r="N96" s="1"/>
  <c r="O96" s="1"/>
  <c r="P96" s="1"/>
  <c r="Q96" s="1"/>
  <c r="F95"/>
  <c r="G95" s="1"/>
  <c r="H95" s="1"/>
  <c r="I95" s="1"/>
  <c r="J95" s="1"/>
  <c r="L95" s="1"/>
  <c r="M95" s="1"/>
  <c r="N95" s="1"/>
  <c r="O95" s="1"/>
  <c r="P95" s="1"/>
  <c r="Q95" s="1"/>
  <c r="E95"/>
  <c r="D95"/>
  <c r="D94"/>
  <c r="E94" s="1"/>
  <c r="F94" s="1"/>
  <c r="G94" s="1"/>
  <c r="H94" s="1"/>
  <c r="I94" s="1"/>
  <c r="J94" s="1"/>
  <c r="L94" s="1"/>
  <c r="M94" s="1"/>
  <c r="N94" s="1"/>
  <c r="O94" s="1"/>
  <c r="P94" s="1"/>
  <c r="Q94" s="1"/>
  <c r="D93"/>
  <c r="E93" s="1"/>
  <c r="F93" s="1"/>
  <c r="G93" s="1"/>
  <c r="H93" s="1"/>
  <c r="I93" s="1"/>
  <c r="J93" s="1"/>
  <c r="L93" s="1"/>
  <c r="M93" s="1"/>
  <c r="N93" s="1"/>
  <c r="O93" s="1"/>
  <c r="P93" s="1"/>
  <c r="Q93" s="1"/>
  <c r="E92"/>
  <c r="F92" s="1"/>
  <c r="G92" s="1"/>
  <c r="H92" s="1"/>
  <c r="I92" s="1"/>
  <c r="J92" s="1"/>
  <c r="L92" s="1"/>
  <c r="M92" s="1"/>
  <c r="N92" s="1"/>
  <c r="O92" s="1"/>
  <c r="P92" s="1"/>
  <c r="Q92" s="1"/>
  <c r="D92"/>
  <c r="E91"/>
  <c r="F91" s="1"/>
  <c r="G91" s="1"/>
  <c r="H91" s="1"/>
  <c r="I91" s="1"/>
  <c r="J91" s="1"/>
  <c r="L91" s="1"/>
  <c r="M91" s="1"/>
  <c r="N91" s="1"/>
  <c r="O91" s="1"/>
  <c r="P91" s="1"/>
  <c r="Q91" s="1"/>
  <c r="D91"/>
  <c r="J90"/>
  <c r="L90" s="1"/>
  <c r="M90" s="1"/>
  <c r="N90" s="1"/>
  <c r="O90" s="1"/>
  <c r="P90" s="1"/>
  <c r="Q90" s="1"/>
  <c r="F90"/>
  <c r="G90" s="1"/>
  <c r="H90" s="1"/>
  <c r="E90"/>
  <c r="D90"/>
  <c r="W84"/>
  <c r="X84" s="1"/>
  <c r="Y84" s="1"/>
  <c r="Z84" s="1"/>
  <c r="AA84" s="1"/>
  <c r="R84"/>
  <c r="S84" s="1"/>
  <c r="H84"/>
  <c r="G84"/>
  <c r="X82" l="1"/>
  <c r="Y82" s="1"/>
  <c r="Z82" s="1"/>
  <c r="AA82" s="1"/>
  <c r="W82"/>
  <c r="R82"/>
  <c r="S82" s="1"/>
  <c r="L82"/>
  <c r="J82"/>
  <c r="D82"/>
  <c r="E82" s="1"/>
  <c r="F82" s="1"/>
  <c r="Y83"/>
  <c r="Z83" s="1"/>
  <c r="W83"/>
  <c r="R83"/>
  <c r="S83" s="1"/>
  <c r="D83"/>
  <c r="E83" s="1"/>
  <c r="F83" s="1"/>
  <c r="G83" s="1"/>
  <c r="H83" s="1"/>
  <c r="H74" i="25" l="1"/>
  <c r="D74"/>
  <c r="J78" i="42" l="1"/>
  <c r="D13" i="50"/>
  <c r="E13" s="1"/>
  <c r="F13" s="1"/>
  <c r="G13" s="1"/>
  <c r="H13" s="1"/>
  <c r="I13" s="1"/>
  <c r="J13" s="1"/>
  <c r="K13" s="1"/>
  <c r="L13" s="1"/>
  <c r="N13" s="1"/>
  <c r="O13" s="1"/>
  <c r="P13" s="1"/>
  <c r="Q13" s="1"/>
  <c r="D14"/>
  <c r="E14" s="1"/>
  <c r="F14" s="1"/>
  <c r="G14" s="1"/>
  <c r="H14" s="1"/>
  <c r="I14" s="1"/>
  <c r="J14" s="1"/>
  <c r="K14" s="1"/>
  <c r="L14" s="1"/>
  <c r="N14" s="1"/>
  <c r="O14" s="1"/>
  <c r="P14" s="1"/>
  <c r="Q14" s="1"/>
  <c r="D16"/>
  <c r="E16" s="1"/>
  <c r="F16" s="1"/>
  <c r="G16" s="1"/>
  <c r="H16" s="1"/>
  <c r="I16" s="1"/>
  <c r="J16" s="1"/>
  <c r="K16" s="1"/>
  <c r="L16" s="1"/>
  <c r="N16" s="1"/>
  <c r="O16" s="1"/>
  <c r="P16" s="1"/>
  <c r="Q16" s="1"/>
  <c r="D19" i="47" l="1"/>
  <c r="E19"/>
  <c r="F19" s="1"/>
  <c r="G19" s="1"/>
  <c r="H19" s="1"/>
  <c r="I19" s="1"/>
  <c r="J19" s="1"/>
  <c r="K19" s="1"/>
  <c r="L19" s="1"/>
  <c r="N19" s="1"/>
  <c r="O19" s="1"/>
  <c r="P19" s="1"/>
  <c r="Q19" s="1"/>
  <c r="D20"/>
  <c r="E20"/>
  <c r="F20" s="1"/>
  <c r="G20" s="1"/>
  <c r="H20" s="1"/>
  <c r="I20" s="1"/>
  <c r="J20" s="1"/>
  <c r="K20" s="1"/>
  <c r="L20" s="1"/>
  <c r="N20" s="1"/>
  <c r="O20" s="1"/>
  <c r="P20" s="1"/>
  <c r="Q20" s="1"/>
  <c r="D21"/>
  <c r="E21" s="1"/>
  <c r="F21" s="1"/>
  <c r="G21" s="1"/>
  <c r="H21" s="1"/>
  <c r="I21" s="1"/>
  <c r="J21" s="1"/>
  <c r="K21" s="1"/>
  <c r="L21" s="1"/>
  <c r="N21" s="1"/>
  <c r="O21" s="1"/>
  <c r="P21" s="1"/>
  <c r="Q21" s="1"/>
  <c r="C67" i="26"/>
  <c r="D67"/>
  <c r="E67" s="1"/>
  <c r="F67" s="1"/>
  <c r="G67" s="1"/>
  <c r="I67" s="1"/>
  <c r="J67" s="1"/>
  <c r="K67" s="1"/>
  <c r="L67" s="1"/>
  <c r="C68"/>
  <c r="D68" s="1"/>
  <c r="E68" s="1"/>
  <c r="F68" s="1"/>
  <c r="G68" s="1"/>
  <c r="I68" s="1"/>
  <c r="J68" s="1"/>
  <c r="K68" s="1"/>
  <c r="L68" s="1"/>
  <c r="C69"/>
  <c r="D69" s="1"/>
  <c r="E69" s="1"/>
  <c r="F69" s="1"/>
  <c r="G69" s="1"/>
  <c r="I69" s="1"/>
  <c r="J69" s="1"/>
  <c r="K69" s="1"/>
  <c r="L69" s="1"/>
  <c r="Q67" i="3"/>
  <c r="R67" s="1"/>
  <c r="S67" s="1"/>
  <c r="Q68"/>
  <c r="R68" s="1"/>
  <c r="S68" s="1"/>
  <c r="Q69"/>
  <c r="R69"/>
  <c r="S69" s="1"/>
  <c r="G67"/>
  <c r="H67"/>
  <c r="J67"/>
  <c r="L67"/>
  <c r="G68"/>
  <c r="H68"/>
  <c r="J68"/>
  <c r="L68"/>
  <c r="G69"/>
  <c r="H69"/>
  <c r="J69"/>
  <c r="L69"/>
  <c r="M135"/>
  <c r="N135" s="1"/>
  <c r="O135" s="1"/>
  <c r="M136"/>
  <c r="N136"/>
  <c r="O136" s="1"/>
  <c r="M137"/>
  <c r="N137" s="1"/>
  <c r="O137" s="1"/>
  <c r="D135"/>
  <c r="E135"/>
  <c r="F135" s="1"/>
  <c r="D136"/>
  <c r="E136" s="1"/>
  <c r="F136" s="1"/>
  <c r="D137"/>
  <c r="E137" s="1"/>
  <c r="F137" s="1"/>
  <c r="Q72" i="25" l="1"/>
  <c r="M72"/>
  <c r="O119" i="28" l="1"/>
  <c r="P119" s="1"/>
  <c r="Q119" s="1"/>
  <c r="R119" s="1"/>
  <c r="S119" s="1"/>
  <c r="T119" s="1"/>
  <c r="U119" s="1"/>
  <c r="V119" s="1"/>
  <c r="W119" s="1"/>
  <c r="F119"/>
  <c r="G119" s="1"/>
  <c r="H119" s="1"/>
  <c r="I119" s="1"/>
  <c r="J119" s="1"/>
  <c r="O118"/>
  <c r="P118" s="1"/>
  <c r="Q118" s="1"/>
  <c r="R118" s="1"/>
  <c r="S118" s="1"/>
  <c r="T118" s="1"/>
  <c r="U118" s="1"/>
  <c r="V118" s="1"/>
  <c r="W118" s="1"/>
  <c r="F118"/>
  <c r="G118" s="1"/>
  <c r="H118" s="1"/>
  <c r="I118" s="1"/>
  <c r="J118" s="1"/>
  <c r="D118"/>
  <c r="O117"/>
  <c r="P117" s="1"/>
  <c r="Q117" s="1"/>
  <c r="R117" s="1"/>
  <c r="S117" s="1"/>
  <c r="T117" s="1"/>
  <c r="U117" s="1"/>
  <c r="F117"/>
  <c r="G117" s="1"/>
  <c r="H117" s="1"/>
  <c r="I117" s="1"/>
  <c r="J117" s="1"/>
  <c r="O116"/>
  <c r="P116" s="1"/>
  <c r="Q116" s="1"/>
  <c r="R116" s="1"/>
  <c r="S116" s="1"/>
  <c r="T116" s="1"/>
  <c r="U116" s="1"/>
  <c r="V116" s="1"/>
  <c r="W116" s="1"/>
  <c r="F116"/>
  <c r="G116" s="1"/>
  <c r="H116" s="1"/>
  <c r="I116" s="1"/>
  <c r="J116" s="1"/>
  <c r="O115"/>
  <c r="P115" s="1"/>
  <c r="Q115" s="1"/>
  <c r="R115" s="1"/>
  <c r="S115" s="1"/>
  <c r="T115" s="1"/>
  <c r="U115" s="1"/>
  <c r="V115" s="1"/>
  <c r="W115" s="1"/>
  <c r="F115"/>
  <c r="G115" s="1"/>
  <c r="H115" s="1"/>
  <c r="I115" s="1"/>
  <c r="J115" s="1"/>
  <c r="D115"/>
  <c r="M130" i="3" l="1"/>
  <c r="N130" s="1"/>
  <c r="O130" s="1"/>
  <c r="D130"/>
  <c r="E130" s="1"/>
  <c r="O72" i="22" l="1"/>
  <c r="P72" s="1"/>
  <c r="Q72" s="1"/>
  <c r="I72"/>
  <c r="K72" s="1"/>
  <c r="L72" s="1"/>
  <c r="O71"/>
  <c r="P71" s="1"/>
  <c r="Q71" s="1"/>
  <c r="I71"/>
  <c r="K71" s="1"/>
  <c r="L71" s="1"/>
  <c r="O70"/>
  <c r="P70" s="1"/>
  <c r="Q70" s="1"/>
  <c r="I70"/>
  <c r="K70" s="1"/>
  <c r="L70" s="1"/>
  <c r="O61"/>
  <c r="P61" s="1"/>
  <c r="Q61" s="1"/>
  <c r="I61"/>
  <c r="K61" s="1"/>
  <c r="L61" s="1"/>
  <c r="J71" l="1"/>
  <c r="J72"/>
  <c r="J70"/>
  <c r="J61"/>
  <c r="M78" i="42" l="1"/>
  <c r="N78" s="1"/>
  <c r="O78" s="1"/>
  <c r="P78" s="1"/>
  <c r="Q78" s="1"/>
  <c r="D78"/>
  <c r="E78" s="1"/>
  <c r="F78" s="1"/>
  <c r="G78" s="1"/>
  <c r="H78" s="1"/>
  <c r="M77"/>
  <c r="N77" s="1"/>
  <c r="O77" s="1"/>
  <c r="P77" s="1"/>
  <c r="Q77" s="1"/>
  <c r="D71" i="40" l="1"/>
  <c r="E71"/>
  <c r="F71"/>
  <c r="G71" s="1"/>
  <c r="H71" s="1"/>
  <c r="I71" s="1"/>
  <c r="J71" s="1"/>
  <c r="L71" s="1"/>
  <c r="M71" s="1"/>
  <c r="N71" s="1"/>
  <c r="O71" s="1"/>
  <c r="P71" s="1"/>
  <c r="Q71" s="1"/>
  <c r="D72"/>
  <c r="E72"/>
  <c r="F72" s="1"/>
  <c r="G72" s="1"/>
  <c r="H72" s="1"/>
  <c r="I72" s="1"/>
  <c r="J72" s="1"/>
  <c r="L72" s="1"/>
  <c r="M72" s="1"/>
  <c r="N72" s="1"/>
  <c r="O72" s="1"/>
  <c r="P72" s="1"/>
  <c r="Q72" s="1"/>
  <c r="D58" i="24"/>
  <c r="E58" s="1"/>
  <c r="F58" s="1"/>
  <c r="G58" s="1"/>
  <c r="H58" s="1"/>
  <c r="K58"/>
  <c r="D59"/>
  <c r="E59"/>
  <c r="F59"/>
  <c r="G59" s="1"/>
  <c r="H59" s="1"/>
  <c r="K59"/>
  <c r="D60"/>
  <c r="E60"/>
  <c r="F60" s="1"/>
  <c r="G60" s="1"/>
  <c r="H60" s="1"/>
  <c r="K60"/>
  <c r="D61"/>
  <c r="E61" s="1"/>
  <c r="F61" s="1"/>
  <c r="G61" s="1"/>
  <c r="H61" s="1"/>
  <c r="K61"/>
  <c r="D79" i="27" l="1"/>
  <c r="E79" s="1"/>
  <c r="F79" s="1"/>
  <c r="G79" s="1"/>
  <c r="H79" s="1"/>
  <c r="I79" s="1"/>
  <c r="J79" s="1"/>
  <c r="K79" s="1"/>
  <c r="L79" s="1"/>
  <c r="N79" s="1"/>
  <c r="O79" s="1"/>
  <c r="P79" s="1"/>
  <c r="Q79" s="1"/>
  <c r="R79" s="1"/>
  <c r="S79" s="1"/>
  <c r="T79" s="1"/>
  <c r="U79" s="1"/>
  <c r="D80"/>
  <c r="E80"/>
  <c r="F80"/>
  <c r="G80" s="1"/>
  <c r="H80" s="1"/>
  <c r="I80" s="1"/>
  <c r="J80" s="1"/>
  <c r="K80" s="1"/>
  <c r="L80" s="1"/>
  <c r="N80" s="1"/>
  <c r="O80" s="1"/>
  <c r="P80" s="1"/>
  <c r="Q80" s="1"/>
  <c r="R80" s="1"/>
  <c r="S80" s="1"/>
  <c r="T80" s="1"/>
  <c r="U80" s="1"/>
  <c r="D81"/>
  <c r="E81"/>
  <c r="F81" s="1"/>
  <c r="G81" s="1"/>
  <c r="H81" s="1"/>
  <c r="I81" s="1"/>
  <c r="J81" s="1"/>
  <c r="K81" s="1"/>
  <c r="L81" s="1"/>
  <c r="N81" s="1"/>
  <c r="O81" s="1"/>
  <c r="P81" s="1"/>
  <c r="Q81" s="1"/>
  <c r="R81" s="1"/>
  <c r="S81" s="1"/>
  <c r="T81" s="1"/>
  <c r="U81" s="1"/>
  <c r="D78"/>
  <c r="E78" s="1"/>
  <c r="F78" s="1"/>
  <c r="G78" s="1"/>
  <c r="H78" s="1"/>
  <c r="I78" s="1"/>
  <c r="J78" s="1"/>
  <c r="K78" s="1"/>
  <c r="L78" s="1"/>
  <c r="N78" s="1"/>
  <c r="O78" s="1"/>
  <c r="P78" s="1"/>
  <c r="Q78" s="1"/>
  <c r="R78" s="1"/>
  <c r="S78" s="1"/>
  <c r="T78" s="1"/>
  <c r="U78" s="1"/>
  <c r="D77"/>
  <c r="E77" s="1"/>
  <c r="F77" s="1"/>
  <c r="G77" s="1"/>
  <c r="H77" s="1"/>
  <c r="I77" s="1"/>
  <c r="J77" s="1"/>
  <c r="K77" s="1"/>
  <c r="L77" s="1"/>
  <c r="N77" s="1"/>
  <c r="O77" s="1"/>
  <c r="P77" s="1"/>
  <c r="Q77" s="1"/>
  <c r="R77" s="1"/>
  <c r="S77" s="1"/>
  <c r="T77" s="1"/>
  <c r="U77" s="1"/>
  <c r="D76"/>
  <c r="E76" s="1"/>
  <c r="F76" s="1"/>
  <c r="G76" s="1"/>
  <c r="H76" s="1"/>
  <c r="I76" s="1"/>
  <c r="J76" s="1"/>
  <c r="K76" s="1"/>
  <c r="L76" s="1"/>
  <c r="N76" s="1"/>
  <c r="O76" s="1"/>
  <c r="P76" s="1"/>
  <c r="Q76" s="1"/>
  <c r="R76" s="1"/>
  <c r="S76" s="1"/>
  <c r="T76" s="1"/>
  <c r="U76" s="1"/>
  <c r="D75"/>
  <c r="E75" s="1"/>
  <c r="F75" s="1"/>
  <c r="G75" s="1"/>
  <c r="H75" s="1"/>
  <c r="I75" s="1"/>
  <c r="J75" s="1"/>
  <c r="K75" s="1"/>
  <c r="L75" s="1"/>
  <c r="N75" s="1"/>
  <c r="O75" s="1"/>
  <c r="P75" s="1"/>
  <c r="Q75" s="1"/>
  <c r="R75" s="1"/>
  <c r="S75" s="1"/>
  <c r="T75" s="1"/>
  <c r="U75" s="1"/>
  <c r="L74"/>
  <c r="N74" s="1"/>
  <c r="O74" s="1"/>
  <c r="P74" s="1"/>
  <c r="Q74" s="1"/>
  <c r="R74" s="1"/>
  <c r="S74" s="1"/>
  <c r="T74" s="1"/>
  <c r="U74" s="1"/>
  <c r="D74"/>
  <c r="E74" s="1"/>
  <c r="F74" s="1"/>
  <c r="O72"/>
  <c r="P72" s="1"/>
  <c r="Q72" s="1"/>
  <c r="L72"/>
  <c r="F72"/>
  <c r="D72"/>
  <c r="D79" i="42"/>
  <c r="E79" s="1"/>
  <c r="F79" s="1"/>
  <c r="G79" s="1"/>
  <c r="H79" s="1"/>
  <c r="M79" s="1"/>
  <c r="N79" s="1"/>
  <c r="O79" s="1"/>
  <c r="P79" s="1"/>
  <c r="Q79" s="1"/>
  <c r="F78" i="23" l="1"/>
  <c r="F77"/>
  <c r="F76"/>
  <c r="F75"/>
  <c r="F74"/>
  <c r="D69"/>
  <c r="E69" s="1"/>
  <c r="F69" s="1"/>
  <c r="G69" s="1"/>
  <c r="D68"/>
  <c r="E68" s="1"/>
  <c r="F68" s="1"/>
  <c r="G68" s="1"/>
  <c r="D66"/>
  <c r="E66" s="1"/>
  <c r="F66" s="1"/>
  <c r="G66" s="1"/>
  <c r="D65"/>
  <c r="E65" s="1"/>
  <c r="F65" s="1"/>
  <c r="G65" s="1"/>
  <c r="D64"/>
  <c r="E64" s="1"/>
  <c r="F64" s="1"/>
  <c r="G64" s="1"/>
  <c r="D63"/>
  <c r="E63" s="1"/>
  <c r="F63" s="1"/>
  <c r="G63" s="1"/>
  <c r="D62"/>
  <c r="E62" s="1"/>
  <c r="F62" s="1"/>
  <c r="G62" s="1"/>
  <c r="H62" s="1"/>
  <c r="D77" i="25"/>
  <c r="E77"/>
  <c r="F77"/>
  <c r="G77"/>
  <c r="H77"/>
  <c r="I77"/>
  <c r="J77"/>
  <c r="L77" s="1"/>
  <c r="M77" s="1"/>
  <c r="N77" s="1"/>
  <c r="O77" s="1"/>
  <c r="P77" s="1"/>
  <c r="Q77" s="1"/>
  <c r="D78"/>
  <c r="E78" s="1"/>
  <c r="F78" s="1"/>
  <c r="G78" s="1"/>
  <c r="H78" s="1"/>
  <c r="I78" s="1"/>
  <c r="J78" s="1"/>
  <c r="L78" s="1"/>
  <c r="M78" s="1"/>
  <c r="N78" s="1"/>
  <c r="O78" s="1"/>
  <c r="P78" s="1"/>
  <c r="Q78" s="1"/>
  <c r="D79"/>
  <c r="E79"/>
  <c r="F79"/>
  <c r="G79"/>
  <c r="H79"/>
  <c r="I79"/>
  <c r="J79" s="1"/>
  <c r="L79" s="1"/>
  <c r="M79" s="1"/>
  <c r="N79" s="1"/>
  <c r="O79" s="1"/>
  <c r="P79" s="1"/>
  <c r="Q79" s="1"/>
  <c r="J72"/>
  <c r="I69" i="23" l="1"/>
  <c r="J69" s="1"/>
  <c r="H69"/>
  <c r="I64"/>
  <c r="J64" s="1"/>
  <c r="H64"/>
  <c r="I66"/>
  <c r="J66" s="1"/>
  <c r="H66"/>
  <c r="I68"/>
  <c r="J68" s="1"/>
  <c r="H68"/>
  <c r="I74"/>
  <c r="J74" s="1"/>
  <c r="I75"/>
  <c r="J75" s="1"/>
  <c r="I76"/>
  <c r="J76" s="1"/>
  <c r="I63"/>
  <c r="H63"/>
  <c r="I65"/>
  <c r="J65" s="1"/>
  <c r="H65"/>
  <c r="I78"/>
  <c r="J78" s="1"/>
  <c r="I62"/>
  <c r="J64" i="40" l="1"/>
  <c r="L64" s="1"/>
  <c r="M64" s="1"/>
  <c r="N64" s="1"/>
  <c r="O64" s="1"/>
  <c r="P64" s="1"/>
  <c r="Q64" s="1"/>
  <c r="D64"/>
  <c r="E64" s="1"/>
  <c r="D63"/>
  <c r="E63" s="1"/>
  <c r="F63" s="1"/>
  <c r="G63" s="1"/>
  <c r="H63" s="1"/>
  <c r="I63" s="1"/>
  <c r="J63" s="1"/>
  <c r="L63" s="1"/>
  <c r="M63" s="1"/>
  <c r="N63" s="1"/>
  <c r="I91" i="7" l="1"/>
  <c r="J91" s="1"/>
  <c r="K91" s="1"/>
  <c r="D91"/>
  <c r="E91" s="1"/>
  <c r="F91" s="1"/>
  <c r="I90"/>
  <c r="J90" s="1"/>
  <c r="K90" s="1"/>
  <c r="D90"/>
  <c r="E90" s="1"/>
  <c r="F90" s="1"/>
  <c r="I89"/>
  <c r="J89" s="1"/>
  <c r="K89" s="1"/>
  <c r="I87"/>
  <c r="J87" s="1"/>
  <c r="K87" s="1"/>
  <c r="D87"/>
  <c r="E87" s="1"/>
  <c r="F87" s="1"/>
  <c r="I86"/>
  <c r="J86" s="1"/>
  <c r="K86" s="1"/>
  <c r="D86"/>
  <c r="E86" s="1"/>
  <c r="F86" s="1"/>
  <c r="I85"/>
  <c r="J85" s="1"/>
  <c r="K85" s="1"/>
  <c r="D85"/>
  <c r="E85" s="1"/>
  <c r="F85" s="1"/>
  <c r="I84"/>
  <c r="J84" s="1"/>
  <c r="K84" s="1"/>
  <c r="D84"/>
  <c r="E84" s="1"/>
  <c r="F84" s="1"/>
  <c r="I83"/>
  <c r="J83" s="1"/>
  <c r="K83" s="1"/>
  <c r="D83"/>
  <c r="E83" s="1"/>
  <c r="F83" s="1"/>
  <c r="D75" i="42"/>
  <c r="E75" s="1"/>
  <c r="F75" s="1"/>
  <c r="G75" s="1"/>
  <c r="H75" s="1"/>
  <c r="Q65" i="3"/>
  <c r="R65" s="1"/>
  <c r="S65" s="1"/>
  <c r="Q66"/>
  <c r="R66" s="1"/>
  <c r="S66" s="1"/>
  <c r="H65"/>
  <c r="J65"/>
  <c r="L65"/>
  <c r="J66"/>
  <c r="L66"/>
  <c r="M133"/>
  <c r="N133" s="1"/>
  <c r="O133" s="1"/>
  <c r="M134"/>
  <c r="N134" s="1"/>
  <c r="O134" s="1"/>
  <c r="D133"/>
  <c r="E133" s="1"/>
  <c r="F133" s="1"/>
  <c r="D134"/>
  <c r="E134" s="1"/>
  <c r="M129"/>
  <c r="N129" s="1"/>
  <c r="O129" s="1"/>
  <c r="D129"/>
  <c r="E129" s="1"/>
  <c r="D87" i="35" l="1"/>
  <c r="E87" s="1"/>
  <c r="F87" s="1"/>
  <c r="G87" s="1"/>
  <c r="H87" s="1"/>
  <c r="N52" i="2" l="1"/>
  <c r="O52" s="1"/>
  <c r="P52" s="1"/>
  <c r="D9" i="50"/>
  <c r="E9" s="1"/>
  <c r="F9" s="1"/>
  <c r="G9" s="1"/>
  <c r="H9" s="1"/>
  <c r="I72" i="15" l="1"/>
  <c r="K72"/>
  <c r="I73"/>
  <c r="K73"/>
  <c r="M60"/>
  <c r="O112" i="28" l="1"/>
  <c r="P112" s="1"/>
  <c r="Q112" s="1"/>
  <c r="R112" s="1"/>
  <c r="S112" s="1"/>
  <c r="T112" s="1"/>
  <c r="F112"/>
  <c r="G112" s="1"/>
  <c r="H112" s="1"/>
  <c r="I112" s="1"/>
  <c r="J112" s="1"/>
  <c r="Q71" i="27" l="1"/>
  <c r="D69" i="40" l="1"/>
  <c r="E69"/>
  <c r="F69" s="1"/>
  <c r="G69" s="1"/>
  <c r="H69" s="1"/>
  <c r="I69" s="1"/>
  <c r="J69" s="1"/>
  <c r="L69" s="1"/>
  <c r="M69" s="1"/>
  <c r="N69" s="1"/>
  <c r="O69" s="1"/>
  <c r="P69" s="1"/>
  <c r="Q69" s="1"/>
  <c r="D70"/>
  <c r="E70" s="1"/>
  <c r="F70" s="1"/>
  <c r="G70" s="1"/>
  <c r="H70" s="1"/>
  <c r="I70" s="1"/>
  <c r="J70" s="1"/>
  <c r="L70" s="1"/>
  <c r="M70" s="1"/>
  <c r="N70" s="1"/>
  <c r="O70" s="1"/>
  <c r="P70" s="1"/>
  <c r="Q70" s="1"/>
  <c r="U80" i="38"/>
  <c r="S80"/>
  <c r="Q80"/>
  <c r="H70" i="25"/>
  <c r="Q69"/>
  <c r="M128" i="3" l="1"/>
  <c r="N128" s="1"/>
  <c r="J128"/>
  <c r="Q60"/>
  <c r="R60" s="1"/>
  <c r="S60" s="1"/>
  <c r="I74" i="25"/>
  <c r="J74" s="1"/>
  <c r="L74" s="1"/>
  <c r="M74" s="1"/>
  <c r="Q74" s="1"/>
  <c r="D75"/>
  <c r="H75" s="1"/>
  <c r="I75" s="1"/>
  <c r="J75" s="1"/>
  <c r="L75" s="1"/>
  <c r="M75" s="1"/>
  <c r="Q75" s="1"/>
  <c r="D76"/>
  <c r="H76" s="1"/>
  <c r="I76" s="1"/>
  <c r="J76" s="1"/>
  <c r="L76" s="1"/>
  <c r="M76" s="1"/>
  <c r="N76" s="1"/>
  <c r="O76" s="1"/>
  <c r="P76" s="1"/>
  <c r="Q76" s="1"/>
  <c r="D73"/>
  <c r="H73" s="1"/>
  <c r="I73" s="1"/>
  <c r="J73" s="1"/>
  <c r="L73" s="1"/>
  <c r="M73" s="1"/>
  <c r="Q73" s="1"/>
  <c r="D17" i="47"/>
  <c r="E17" s="1"/>
  <c r="F17" s="1"/>
  <c r="G17" s="1"/>
  <c r="H17" s="1"/>
  <c r="I17" s="1"/>
  <c r="J17" s="1"/>
  <c r="K17" s="1"/>
  <c r="L17" s="1"/>
  <c r="N17" s="1"/>
  <c r="O17" s="1"/>
  <c r="P17" s="1"/>
  <c r="Q17" s="1"/>
  <c r="D18"/>
  <c r="E18" s="1"/>
  <c r="F18" s="1"/>
  <c r="G18" s="1"/>
  <c r="H18" s="1"/>
  <c r="I18" s="1"/>
  <c r="J18" s="1"/>
  <c r="K18" s="1"/>
  <c r="L18" s="1"/>
  <c r="N18" s="1"/>
  <c r="O18" s="1"/>
  <c r="P18" s="1"/>
  <c r="Q18" s="1"/>
  <c r="M132" i="3" l="1"/>
  <c r="N132" s="1"/>
  <c r="O132" s="1"/>
  <c r="D132"/>
  <c r="E132" s="1"/>
  <c r="M131"/>
  <c r="N131" s="1"/>
  <c r="O131" s="1"/>
  <c r="D131"/>
  <c r="E131" s="1"/>
  <c r="F131" s="1"/>
  <c r="D127"/>
  <c r="E127" s="1"/>
  <c r="M126"/>
  <c r="N126" s="1"/>
  <c r="O126" s="1"/>
  <c r="D126"/>
  <c r="E126" s="1"/>
  <c r="F126" s="1"/>
  <c r="M125"/>
  <c r="N125" s="1"/>
  <c r="O125" s="1"/>
  <c r="D124"/>
  <c r="E124" s="1"/>
  <c r="F124" s="1"/>
  <c r="Q64"/>
  <c r="R64" s="1"/>
  <c r="S64" s="1"/>
  <c r="L64"/>
  <c r="J64"/>
  <c r="Q63"/>
  <c r="R63" s="1"/>
  <c r="S63" s="1"/>
  <c r="L63"/>
  <c r="J63"/>
  <c r="Q62"/>
  <c r="R62" s="1"/>
  <c r="S62" s="1"/>
  <c r="L62"/>
  <c r="J62"/>
  <c r="G62"/>
  <c r="H62" s="1"/>
  <c r="Q61"/>
  <c r="R61" s="1"/>
  <c r="S61" s="1"/>
  <c r="L61"/>
  <c r="J61"/>
  <c r="L59"/>
  <c r="Q58"/>
  <c r="R58" s="1"/>
  <c r="S58" s="1"/>
  <c r="L58"/>
  <c r="J58"/>
  <c r="G58"/>
  <c r="H58" s="1"/>
  <c r="L57"/>
  <c r="D11" i="50" l="1"/>
  <c r="E11" s="1"/>
  <c r="F11" s="1"/>
  <c r="G11" s="1"/>
  <c r="H11" s="1"/>
  <c r="I11" s="1"/>
  <c r="J11" s="1"/>
  <c r="K11" s="1"/>
  <c r="L11" s="1"/>
  <c r="N11" s="1"/>
  <c r="O11" s="1"/>
  <c r="P11" s="1"/>
  <c r="Q11" s="1"/>
  <c r="D10"/>
  <c r="E10" s="1"/>
  <c r="F10" s="1"/>
  <c r="G10" s="1"/>
  <c r="H10" s="1"/>
  <c r="I10" s="1"/>
  <c r="J10" s="1"/>
  <c r="K10" s="1"/>
  <c r="L10" s="1"/>
  <c r="N10" s="1"/>
  <c r="O10" s="1"/>
  <c r="P10" s="1"/>
  <c r="Q10" s="1"/>
  <c r="D8"/>
  <c r="E8" s="1"/>
  <c r="F8" s="1"/>
  <c r="G8" s="1"/>
  <c r="H8" s="1"/>
  <c r="I8" s="1"/>
  <c r="J8" s="1"/>
  <c r="K8" s="1"/>
  <c r="L8" s="1"/>
  <c r="N8" s="1"/>
  <c r="O8" s="1"/>
  <c r="P8" s="1"/>
  <c r="Q8" s="1"/>
  <c r="N78" i="38" l="1"/>
  <c r="D82" i="35" l="1"/>
  <c r="E82" s="1"/>
  <c r="F82" s="1"/>
  <c r="G82" s="1"/>
  <c r="H82" s="1"/>
  <c r="I82" s="1"/>
  <c r="J82" s="1"/>
  <c r="K82" s="1"/>
  <c r="L82" s="1"/>
  <c r="N82" s="1"/>
  <c r="O82" s="1"/>
  <c r="P82" s="1"/>
  <c r="Q82" s="1"/>
  <c r="R82" s="1"/>
  <c r="S82" s="1"/>
  <c r="H69" i="25" l="1"/>
  <c r="D65" i="40"/>
  <c r="E65" s="1"/>
  <c r="F65" s="1"/>
  <c r="G65" s="1"/>
  <c r="H65" s="1"/>
  <c r="I65" s="1"/>
  <c r="J65" s="1"/>
  <c r="L65" s="1"/>
  <c r="M65" s="1"/>
  <c r="N65" s="1"/>
  <c r="O65" s="1"/>
  <c r="P65" s="1"/>
  <c r="Q65" s="1"/>
  <c r="D66"/>
  <c r="E66" s="1"/>
  <c r="F66" s="1"/>
  <c r="G66" s="1"/>
  <c r="H66" s="1"/>
  <c r="I66" s="1"/>
  <c r="J66" s="1"/>
  <c r="L66" s="1"/>
  <c r="M66" s="1"/>
  <c r="N66" s="1"/>
  <c r="O66" s="1"/>
  <c r="P66" s="1"/>
  <c r="Q66" s="1"/>
  <c r="D67"/>
  <c r="E67" s="1"/>
  <c r="F67" s="1"/>
  <c r="G67" s="1"/>
  <c r="H67" s="1"/>
  <c r="I67" s="1"/>
  <c r="J67" s="1"/>
  <c r="L67" s="1"/>
  <c r="M67" s="1"/>
  <c r="N67" s="1"/>
  <c r="O67" s="1"/>
  <c r="P67" s="1"/>
  <c r="Q67" s="1"/>
  <c r="D68"/>
  <c r="E68" s="1"/>
  <c r="F68" s="1"/>
  <c r="G68" s="1"/>
  <c r="H68" s="1"/>
  <c r="I68" s="1"/>
  <c r="J68" s="1"/>
  <c r="L68" s="1"/>
  <c r="M68" s="1"/>
  <c r="N68" s="1"/>
  <c r="O68" s="1"/>
  <c r="P68" s="1"/>
  <c r="Q68" s="1"/>
  <c r="C54" i="22"/>
  <c r="D54" s="1"/>
  <c r="E54" s="1"/>
  <c r="G54" s="1"/>
  <c r="H54" s="1"/>
  <c r="D55" i="24"/>
  <c r="E55" s="1"/>
  <c r="F55" s="1"/>
  <c r="G55" s="1"/>
  <c r="H55" s="1"/>
  <c r="K55"/>
  <c r="D56"/>
  <c r="E56" s="1"/>
  <c r="F56" s="1"/>
  <c r="G56" s="1"/>
  <c r="H56" s="1"/>
  <c r="K56"/>
  <c r="D57"/>
  <c r="E57" s="1"/>
  <c r="F57" s="1"/>
  <c r="G57" s="1"/>
  <c r="H57" s="1"/>
  <c r="K57"/>
  <c r="D74" i="42" l="1"/>
  <c r="E74" s="1"/>
  <c r="F74" s="1"/>
  <c r="G74" s="1"/>
  <c r="H74" s="1"/>
  <c r="I74" s="1"/>
  <c r="J74" s="1"/>
  <c r="L74" s="1"/>
  <c r="M74" s="1"/>
  <c r="N74" s="1"/>
  <c r="O74" s="1"/>
  <c r="P74" s="1"/>
  <c r="Q74" s="1"/>
  <c r="Q69" i="27" l="1"/>
  <c r="R69" s="1"/>
  <c r="S69" s="1"/>
  <c r="T69" s="1"/>
  <c r="U69" s="1"/>
  <c r="D15" i="47" l="1"/>
  <c r="E15" s="1"/>
  <c r="F15" s="1"/>
  <c r="G15" s="1"/>
  <c r="H15" s="1"/>
  <c r="I15" s="1"/>
  <c r="J15" s="1"/>
  <c r="K15" s="1"/>
  <c r="L15" s="1"/>
  <c r="N15" s="1"/>
  <c r="O15" s="1"/>
  <c r="P15" s="1"/>
  <c r="Q15" s="1"/>
  <c r="D16"/>
  <c r="E16" s="1"/>
  <c r="F16" s="1"/>
  <c r="G16" s="1"/>
  <c r="H16" s="1"/>
  <c r="I16" s="1"/>
  <c r="J16" s="1"/>
  <c r="K16" s="1"/>
  <c r="L16" s="1"/>
  <c r="N16" s="1"/>
  <c r="O16" s="1"/>
  <c r="P16" s="1"/>
  <c r="Q16" s="1"/>
  <c r="D14"/>
  <c r="E14" s="1"/>
  <c r="F14" s="1"/>
  <c r="G14" s="1"/>
  <c r="H14" s="1"/>
  <c r="I14" s="1"/>
  <c r="J14" s="1"/>
  <c r="K14" s="1"/>
  <c r="L14" s="1"/>
  <c r="N14" s="1"/>
  <c r="O14" s="1"/>
  <c r="P14" s="1"/>
  <c r="Q14" s="1"/>
  <c r="D13"/>
  <c r="E13" s="1"/>
  <c r="F13" s="1"/>
  <c r="G13" s="1"/>
  <c r="H13" s="1"/>
  <c r="I13" s="1"/>
  <c r="J13" s="1"/>
  <c r="K13" s="1"/>
  <c r="L13" s="1"/>
  <c r="D108" i="28" l="1"/>
  <c r="H67" i="25"/>
  <c r="F68" i="27"/>
  <c r="N13" i="47" l="1"/>
  <c r="O13" s="1"/>
  <c r="P13" s="1"/>
  <c r="Q13" s="1"/>
  <c r="H52" i="3"/>
  <c r="Q67" i="27" l="1"/>
  <c r="R67" s="1"/>
  <c r="S67" s="1"/>
  <c r="T67" s="1"/>
  <c r="U67" s="1"/>
  <c r="D71" l="1"/>
  <c r="E71" s="1"/>
  <c r="F71" s="1"/>
  <c r="G71" s="1"/>
  <c r="H71" s="1"/>
  <c r="I71" s="1"/>
  <c r="J71" s="1"/>
  <c r="K71" s="1"/>
  <c r="L71" s="1"/>
  <c r="N71" s="1"/>
  <c r="O71" s="1"/>
  <c r="F70"/>
  <c r="G70" s="1"/>
  <c r="H70" s="1"/>
  <c r="I70" s="1"/>
  <c r="J70" s="1"/>
  <c r="K70" s="1"/>
  <c r="L70" s="1"/>
  <c r="N70" s="1"/>
  <c r="O70" s="1"/>
  <c r="P70" s="1"/>
  <c r="Q70" s="1"/>
  <c r="R70" s="1"/>
  <c r="S70" s="1"/>
  <c r="T70" s="1"/>
  <c r="U70" s="1"/>
  <c r="M122" i="3"/>
  <c r="N122" s="1"/>
  <c r="O122" s="1"/>
  <c r="M121"/>
  <c r="N121" s="1"/>
  <c r="O121" s="1"/>
  <c r="D120"/>
  <c r="E120" s="1"/>
  <c r="F120" s="1"/>
  <c r="D119"/>
  <c r="E119" s="1"/>
  <c r="F119" s="1"/>
  <c r="M118"/>
  <c r="N118" s="1"/>
  <c r="O118" s="1"/>
  <c r="D118"/>
  <c r="E118" s="1"/>
  <c r="F118" s="1"/>
  <c r="Q54"/>
  <c r="R54" s="1"/>
  <c r="S54" s="1"/>
  <c r="O54"/>
  <c r="L53"/>
  <c r="J52"/>
  <c r="E52"/>
  <c r="F52" s="1"/>
  <c r="J50"/>
  <c r="G50"/>
  <c r="H50" s="1"/>
  <c r="R49"/>
  <c r="S49" s="1"/>
  <c r="L49"/>
  <c r="J49"/>
  <c r="J77" i="38" l="1"/>
  <c r="D65" i="42" l="1"/>
  <c r="E65" s="1"/>
  <c r="F65" s="1"/>
  <c r="G65" s="1"/>
  <c r="H65" s="1"/>
  <c r="O65"/>
  <c r="K70" i="15" l="1"/>
  <c r="I70"/>
  <c r="K69"/>
  <c r="I69"/>
  <c r="K67"/>
  <c r="I67"/>
  <c r="I66"/>
  <c r="K65"/>
  <c r="I65"/>
  <c r="K63"/>
  <c r="I63"/>
  <c r="K62"/>
  <c r="I62"/>
  <c r="K59"/>
  <c r="I81" i="7"/>
  <c r="J81" s="1"/>
  <c r="K81" s="1"/>
  <c r="D81"/>
  <c r="E81" s="1"/>
  <c r="F81" s="1"/>
  <c r="I80"/>
  <c r="J80" s="1"/>
  <c r="K80" s="1"/>
  <c r="D80"/>
  <c r="E80" s="1"/>
  <c r="F80" s="1"/>
  <c r="I79"/>
  <c r="J79" s="1"/>
  <c r="K79" s="1"/>
  <c r="D79"/>
  <c r="E79" s="1"/>
  <c r="F79" s="1"/>
  <c r="I77"/>
  <c r="J77" s="1"/>
  <c r="K77" s="1"/>
  <c r="D77"/>
  <c r="E77" s="1"/>
  <c r="F77" s="1"/>
  <c r="I76"/>
  <c r="J76" s="1"/>
  <c r="K76" s="1"/>
  <c r="D76"/>
  <c r="E76" s="1"/>
  <c r="F76" s="1"/>
  <c r="D74"/>
  <c r="E74" s="1"/>
  <c r="F74" s="1"/>
  <c r="C66" i="26"/>
  <c r="D66" s="1"/>
  <c r="E66" s="1"/>
  <c r="F66" s="1"/>
  <c r="G66" s="1"/>
  <c r="I66" s="1"/>
  <c r="J66" s="1"/>
  <c r="K66" s="1"/>
  <c r="L66" s="1"/>
  <c r="C65"/>
  <c r="D65" s="1"/>
  <c r="E65" s="1"/>
  <c r="F65" s="1"/>
  <c r="G65" s="1"/>
  <c r="I65" s="1"/>
  <c r="J65" s="1"/>
  <c r="K65" s="1"/>
  <c r="L65" s="1"/>
  <c r="C64"/>
  <c r="D64" s="1"/>
  <c r="E64" s="1"/>
  <c r="F64" s="1"/>
  <c r="G64" s="1"/>
  <c r="I64" s="1"/>
  <c r="J64" s="1"/>
  <c r="K64" s="1"/>
  <c r="L64" s="1"/>
  <c r="C63"/>
  <c r="D63" s="1"/>
  <c r="E63" s="1"/>
  <c r="F63" s="1"/>
  <c r="G63" s="1"/>
  <c r="I63" s="1"/>
  <c r="J63" s="1"/>
  <c r="K63" s="1"/>
  <c r="L63" s="1"/>
  <c r="C62"/>
  <c r="D62" s="1"/>
  <c r="E62" s="1"/>
  <c r="F62" s="1"/>
  <c r="G62" s="1"/>
  <c r="I62" s="1"/>
  <c r="J62" s="1"/>
  <c r="K62" s="1"/>
  <c r="L62" s="1"/>
  <c r="C61"/>
  <c r="D61" s="1"/>
  <c r="E61" s="1"/>
  <c r="F61" s="1"/>
  <c r="G61" s="1"/>
  <c r="I61" s="1"/>
  <c r="J61" s="1"/>
  <c r="K61" s="1"/>
  <c r="L61" s="1"/>
  <c r="C60"/>
  <c r="D60" s="1"/>
  <c r="E60" s="1"/>
  <c r="F60" s="1"/>
  <c r="G60" s="1"/>
  <c r="I60" s="1"/>
  <c r="J60" s="1"/>
  <c r="K60" s="1"/>
  <c r="L60" s="1"/>
  <c r="C59"/>
  <c r="D59" s="1"/>
  <c r="E59" s="1"/>
  <c r="F59" s="1"/>
  <c r="G59" s="1"/>
  <c r="I59" s="1"/>
  <c r="J59" s="1"/>
  <c r="K59" s="1"/>
  <c r="L59" s="1"/>
  <c r="C58"/>
  <c r="D58" s="1"/>
  <c r="E58" s="1"/>
  <c r="F58" s="1"/>
  <c r="G58" s="1"/>
  <c r="I58" s="1"/>
  <c r="J58" s="1"/>
  <c r="K58" s="1"/>
  <c r="L58" s="1"/>
  <c r="C57"/>
  <c r="D57" s="1"/>
  <c r="E57" s="1"/>
  <c r="F57" s="1"/>
  <c r="G57" s="1"/>
  <c r="I57" s="1"/>
  <c r="J57" s="1"/>
  <c r="K57" s="1"/>
  <c r="L57" s="1"/>
  <c r="C56"/>
  <c r="D56" s="1"/>
  <c r="E56" s="1"/>
  <c r="F56" s="1"/>
  <c r="G56" s="1"/>
  <c r="I56" s="1"/>
  <c r="J56" s="1"/>
  <c r="K56" s="1"/>
  <c r="L56" s="1"/>
  <c r="C55"/>
  <c r="D55" s="1"/>
  <c r="E55" s="1"/>
  <c r="F55" s="1"/>
  <c r="G55" s="1"/>
  <c r="I55" s="1"/>
  <c r="J55" s="1"/>
  <c r="K55" s="1"/>
  <c r="L55" s="1"/>
  <c r="C54"/>
  <c r="D54" s="1"/>
  <c r="E54" s="1"/>
  <c r="F54" s="1"/>
  <c r="G54" s="1"/>
  <c r="I54" s="1"/>
  <c r="J54" s="1"/>
  <c r="K54" s="1"/>
  <c r="L54" s="1"/>
  <c r="C53"/>
  <c r="D53" s="1"/>
  <c r="E53" s="1"/>
  <c r="F53" s="1"/>
  <c r="G53" s="1"/>
  <c r="I53" s="1"/>
  <c r="J53" s="1"/>
  <c r="K53" s="1"/>
  <c r="L53" s="1"/>
  <c r="H61" i="25" l="1"/>
  <c r="F60" i="27"/>
  <c r="D52" i="15" l="1"/>
  <c r="F52" s="1"/>
  <c r="G52" s="1"/>
  <c r="H52" s="1"/>
  <c r="I52" s="1"/>
  <c r="D51"/>
  <c r="F51" s="1"/>
  <c r="G51" s="1"/>
  <c r="H51" s="1"/>
  <c r="I51" s="1"/>
  <c r="D50"/>
  <c r="F50" s="1"/>
  <c r="G50" s="1"/>
  <c r="H50" s="1"/>
  <c r="I50" s="1"/>
  <c r="H60" i="25" l="1"/>
  <c r="O110" i="28" l="1"/>
  <c r="P110" s="1"/>
  <c r="Q110" s="1"/>
  <c r="R110" s="1"/>
  <c r="S110" s="1"/>
  <c r="T110" s="1"/>
  <c r="U110" s="1"/>
  <c r="V110" s="1"/>
  <c r="W110" s="1"/>
  <c r="O111"/>
  <c r="P111" s="1"/>
  <c r="Q111" s="1"/>
  <c r="R111" s="1"/>
  <c r="S111" s="1"/>
  <c r="T111" s="1"/>
  <c r="U111" s="1"/>
  <c r="O114"/>
  <c r="P114" s="1"/>
  <c r="Q114" s="1"/>
  <c r="R114" s="1"/>
  <c r="S114" s="1"/>
  <c r="T114" s="1"/>
  <c r="U114" s="1"/>
  <c r="V114" s="1"/>
  <c r="W114" s="1"/>
  <c r="F110"/>
  <c r="G110" s="1"/>
  <c r="H110" s="1"/>
  <c r="I110" s="1"/>
  <c r="J110" s="1"/>
  <c r="D111"/>
  <c r="F111"/>
  <c r="G111" s="1"/>
  <c r="H111" s="1"/>
  <c r="I111" s="1"/>
  <c r="J111" s="1"/>
  <c r="L111" s="1"/>
  <c r="M111" s="1"/>
  <c r="F114"/>
  <c r="G114"/>
  <c r="H114" s="1"/>
  <c r="I114" s="1"/>
  <c r="J114" s="1"/>
  <c r="D60" i="40" l="1"/>
  <c r="E60" s="1"/>
  <c r="F60" s="1"/>
  <c r="G60" s="1"/>
  <c r="H60" s="1"/>
  <c r="I60" s="1"/>
  <c r="J60" s="1"/>
  <c r="L60" s="1"/>
  <c r="M60" s="1"/>
  <c r="N60" s="1"/>
  <c r="O60" s="1"/>
  <c r="P60" s="1"/>
  <c r="Q60" s="1"/>
  <c r="D61"/>
  <c r="E61" s="1"/>
  <c r="F61" s="1"/>
  <c r="G61" s="1"/>
  <c r="H61" s="1"/>
  <c r="I61" s="1"/>
  <c r="J61" s="1"/>
  <c r="L61" s="1"/>
  <c r="M61" s="1"/>
  <c r="N61" s="1"/>
  <c r="O61" s="1"/>
  <c r="P61" s="1"/>
  <c r="Q61" s="1"/>
  <c r="D62"/>
  <c r="E62" s="1"/>
  <c r="F62" s="1"/>
  <c r="G62" s="1"/>
  <c r="H62" s="1"/>
  <c r="I62" s="1"/>
  <c r="J62" s="1"/>
  <c r="L62" s="1"/>
  <c r="M62" s="1"/>
  <c r="N62" s="1"/>
  <c r="O62" s="1"/>
  <c r="P62" s="1"/>
  <c r="Q62" s="1"/>
  <c r="D49" i="24"/>
  <c r="E49" s="1"/>
  <c r="F49" s="1"/>
  <c r="G49" s="1"/>
  <c r="H49" s="1"/>
  <c r="K49"/>
  <c r="D50"/>
  <c r="E50" s="1"/>
  <c r="F50" s="1"/>
  <c r="G50" s="1"/>
  <c r="H50" s="1"/>
  <c r="K50"/>
  <c r="D51"/>
  <c r="E51" s="1"/>
  <c r="F51" s="1"/>
  <c r="G51" s="1"/>
  <c r="H51" s="1"/>
  <c r="K51"/>
  <c r="D11" i="47"/>
  <c r="E11" s="1"/>
  <c r="F11" s="1"/>
  <c r="G11" s="1"/>
  <c r="H11" s="1"/>
  <c r="I11" s="1"/>
  <c r="J11" s="1"/>
  <c r="K11" s="1"/>
  <c r="L11" s="1"/>
  <c r="N11" s="1"/>
  <c r="O11" s="1"/>
  <c r="P11" s="1"/>
  <c r="Q11" s="1"/>
  <c r="D12"/>
  <c r="E12" s="1"/>
  <c r="F12" s="1"/>
  <c r="G12" s="1"/>
  <c r="H12" s="1"/>
  <c r="I12" s="1"/>
  <c r="J12" s="1"/>
  <c r="K12" s="1"/>
  <c r="L12" s="1"/>
  <c r="N12" s="1"/>
  <c r="D10"/>
  <c r="E10" s="1"/>
  <c r="F10" s="1"/>
  <c r="G10" s="1"/>
  <c r="H10" s="1"/>
  <c r="I10" s="1"/>
  <c r="J10" s="1"/>
  <c r="K10" s="1"/>
  <c r="L10" s="1"/>
  <c r="N10" s="1"/>
  <c r="O10" s="1"/>
  <c r="P10" s="1"/>
  <c r="Q10" s="1"/>
  <c r="D8"/>
  <c r="E8" s="1"/>
  <c r="F8" s="1"/>
  <c r="G8" s="1"/>
  <c r="H8" s="1"/>
  <c r="I8" s="1"/>
  <c r="J8" s="1"/>
  <c r="K8" s="1"/>
  <c r="L8" s="1"/>
  <c r="N8" s="1"/>
  <c r="O8" s="1"/>
  <c r="P8" s="1"/>
  <c r="Q8" s="1"/>
  <c r="L61" i="27"/>
  <c r="Q61" s="1"/>
  <c r="R61" s="1"/>
  <c r="U61" s="1"/>
  <c r="H59" i="25" l="1"/>
  <c r="I59" s="1"/>
  <c r="J59" s="1"/>
  <c r="L59" s="1"/>
  <c r="M59" s="1"/>
  <c r="Q59" s="1"/>
  <c r="Q57"/>
  <c r="H57"/>
  <c r="I57" s="1"/>
  <c r="J57" s="1"/>
  <c r="D57"/>
  <c r="F59" i="27"/>
  <c r="G59" s="1"/>
  <c r="H59" s="1"/>
  <c r="I59" s="1"/>
  <c r="J59" s="1"/>
  <c r="K59" s="1"/>
  <c r="L59" s="1"/>
  <c r="Q59" s="1"/>
  <c r="R59" s="1"/>
  <c r="S59" s="1"/>
  <c r="T59" s="1"/>
  <c r="U59" s="1"/>
  <c r="Q58"/>
  <c r="R58" s="1"/>
  <c r="S58" s="1"/>
  <c r="T58" s="1"/>
  <c r="U58" s="1"/>
  <c r="F58"/>
  <c r="G58" s="1"/>
  <c r="H58" s="1"/>
  <c r="I58" s="1"/>
  <c r="J58" s="1"/>
  <c r="K58" s="1"/>
  <c r="L58" s="1"/>
  <c r="C51" i="22" l="1"/>
  <c r="D51" s="1"/>
  <c r="E51" s="1"/>
  <c r="G51" s="1"/>
  <c r="H51" s="1"/>
  <c r="C52"/>
  <c r="D52" s="1"/>
  <c r="E52" s="1"/>
  <c r="G52" s="1"/>
  <c r="H52" s="1"/>
  <c r="C53"/>
  <c r="D53" s="1"/>
  <c r="E53" s="1"/>
  <c r="G53" s="1"/>
  <c r="H53" s="1"/>
  <c r="M117" i="3" l="1"/>
  <c r="N117" s="1"/>
  <c r="O117" s="1"/>
  <c r="Q48"/>
  <c r="R48" s="1"/>
  <c r="S48" s="1"/>
  <c r="L48"/>
  <c r="D68" i="25" l="1"/>
  <c r="H68"/>
  <c r="I68" s="1"/>
  <c r="J68" s="1"/>
  <c r="Q68" s="1"/>
  <c r="I69"/>
  <c r="J69" s="1"/>
  <c r="I70"/>
  <c r="J70" s="1"/>
  <c r="U76" i="38" l="1"/>
  <c r="Q76"/>
  <c r="N76"/>
  <c r="L76"/>
  <c r="J75"/>
  <c r="D79"/>
  <c r="E79" s="1"/>
  <c r="F79" s="1"/>
  <c r="G79" s="1"/>
  <c r="H79" s="1"/>
  <c r="I79" s="1"/>
  <c r="J79" s="1"/>
  <c r="D80"/>
  <c r="E80" s="1"/>
  <c r="F80" s="1"/>
  <c r="G80" s="1"/>
  <c r="H80" s="1"/>
  <c r="I80" l="1"/>
  <c r="J80" s="1"/>
  <c r="K80"/>
  <c r="L80" s="1"/>
  <c r="K79"/>
  <c r="L79" s="1"/>
  <c r="M79" s="1"/>
  <c r="N79" s="1"/>
  <c r="W79" s="1"/>
  <c r="X79" s="1"/>
  <c r="Y79" s="1"/>
  <c r="Z79" s="1"/>
  <c r="AA79" s="1"/>
  <c r="H46" i="3"/>
  <c r="G60" i="27" l="1"/>
  <c r="H60" s="1"/>
  <c r="I60" s="1"/>
  <c r="J60" s="1"/>
  <c r="K60" s="1"/>
  <c r="L60" s="1"/>
  <c r="F67"/>
  <c r="G67" s="1"/>
  <c r="H67" s="1"/>
  <c r="I67" s="1"/>
  <c r="J67" s="1"/>
  <c r="K67" s="1"/>
  <c r="L67" s="1"/>
  <c r="G68"/>
  <c r="H68" s="1"/>
  <c r="I68" s="1"/>
  <c r="J68" s="1"/>
  <c r="K68" s="1"/>
  <c r="L68" s="1"/>
  <c r="D66" i="42"/>
  <c r="I66" s="1"/>
  <c r="J66" s="1"/>
  <c r="D63"/>
  <c r="E63" s="1"/>
  <c r="F63" s="1"/>
  <c r="G63" s="1"/>
  <c r="H63" s="1"/>
  <c r="I63" s="1"/>
  <c r="J63" s="1"/>
  <c r="O63" s="1"/>
  <c r="P63" s="1"/>
  <c r="Q63" s="1"/>
  <c r="R63" s="1"/>
  <c r="S63" s="1"/>
  <c r="D85" i="35" l="1"/>
  <c r="E85" s="1"/>
  <c r="F85" s="1"/>
  <c r="G85" s="1"/>
  <c r="H85" s="1"/>
  <c r="I85" s="1"/>
  <c r="J85" s="1"/>
  <c r="K85" s="1"/>
  <c r="L85" s="1"/>
  <c r="N85" s="1"/>
  <c r="O85" s="1"/>
  <c r="P85" s="1"/>
  <c r="Q85" s="1"/>
  <c r="R85" s="1"/>
  <c r="S85" s="1"/>
  <c r="D86"/>
  <c r="E86" s="1"/>
  <c r="F86" s="1"/>
  <c r="G86" s="1"/>
  <c r="H86" s="1"/>
  <c r="I86" s="1"/>
  <c r="J86" s="1"/>
  <c r="K86" s="1"/>
  <c r="L86" s="1"/>
  <c r="N86" s="1"/>
  <c r="O86" s="1"/>
  <c r="P86" s="1"/>
  <c r="Q86" s="1"/>
  <c r="R86" s="1"/>
  <c r="S86" s="1"/>
  <c r="O108" i="28" l="1"/>
  <c r="P108" s="1"/>
  <c r="Q108" s="1"/>
  <c r="R108" s="1"/>
  <c r="S108" s="1"/>
  <c r="T108" s="1"/>
  <c r="U108" s="1"/>
  <c r="O109"/>
  <c r="P109" s="1"/>
  <c r="Q109" s="1"/>
  <c r="R109" s="1"/>
  <c r="S109" s="1"/>
  <c r="T109" s="1"/>
  <c r="U109" s="1"/>
  <c r="F108"/>
  <c r="G108" s="1"/>
  <c r="H108" s="1"/>
  <c r="I108" s="1"/>
  <c r="J108" s="1"/>
  <c r="D109"/>
  <c r="F109"/>
  <c r="G109" s="1"/>
  <c r="H109" s="1"/>
  <c r="I109" s="1"/>
  <c r="J109" s="1"/>
  <c r="L109" s="1"/>
  <c r="M109" s="1"/>
  <c r="O102"/>
  <c r="P102" s="1"/>
  <c r="Q102" s="1"/>
  <c r="R102" s="1"/>
  <c r="S102" s="1"/>
  <c r="T102" s="1"/>
  <c r="U102" s="1"/>
  <c r="F102"/>
  <c r="H102" s="1"/>
  <c r="I102" s="1"/>
  <c r="J102" s="1"/>
  <c r="D102"/>
  <c r="H45" i="3" l="1"/>
  <c r="O60" i="42" l="1"/>
  <c r="D60"/>
  <c r="O59"/>
  <c r="L59"/>
  <c r="D59"/>
  <c r="E59" s="1"/>
  <c r="F59" s="1"/>
  <c r="G59" s="1"/>
  <c r="H59" s="1"/>
  <c r="I59" s="1"/>
  <c r="J59" s="1"/>
  <c r="O107" i="28" l="1"/>
  <c r="P107" s="1"/>
  <c r="Q107" s="1"/>
  <c r="R107" s="1"/>
  <c r="S107" s="1"/>
  <c r="T107" s="1"/>
  <c r="U107" s="1"/>
  <c r="V107" s="1"/>
  <c r="W107" s="1"/>
  <c r="D107"/>
  <c r="F107"/>
  <c r="G107" s="1"/>
  <c r="H107" s="1"/>
  <c r="I107" s="1"/>
  <c r="J107" s="1"/>
  <c r="L107" s="1"/>
  <c r="M107" s="1"/>
  <c r="Q54" i="25" l="1"/>
  <c r="W59" i="38" l="1"/>
  <c r="O41" i="3" l="1"/>
  <c r="D64" i="7"/>
  <c r="E64" s="1"/>
  <c r="F64" s="1"/>
  <c r="Q45" i="3" l="1"/>
  <c r="R45" s="1"/>
  <c r="S45" s="1"/>
  <c r="D53" i="23" l="1"/>
  <c r="E53" s="1"/>
  <c r="F53" s="1"/>
  <c r="G53" s="1"/>
  <c r="D54"/>
  <c r="E54" s="1"/>
  <c r="F54" s="1"/>
  <c r="G54" s="1"/>
  <c r="D60"/>
  <c r="E60" s="1"/>
  <c r="F60" s="1"/>
  <c r="G60" s="1"/>
  <c r="H60" s="1"/>
  <c r="D61"/>
  <c r="E61" s="1"/>
  <c r="F61" s="1"/>
  <c r="G61" s="1"/>
  <c r="H54" l="1"/>
  <c r="I54"/>
  <c r="J54" s="1"/>
  <c r="I61"/>
  <c r="J61" s="1"/>
  <c r="H61"/>
  <c r="H53"/>
  <c r="I53"/>
  <c r="J53" s="1"/>
  <c r="I60"/>
  <c r="J60" s="1"/>
  <c r="I61" i="25" l="1"/>
  <c r="J61" s="1"/>
  <c r="L61" s="1"/>
  <c r="M61" s="1"/>
  <c r="D67"/>
  <c r="I67"/>
  <c r="J67" s="1"/>
  <c r="L67" s="1"/>
  <c r="M67" s="1"/>
  <c r="Q67" s="1"/>
  <c r="C48" i="22"/>
  <c r="D48" s="1"/>
  <c r="E48" s="1"/>
  <c r="G48" s="1"/>
  <c r="H48" s="1"/>
  <c r="C50"/>
  <c r="D50" s="1"/>
  <c r="E50" s="1"/>
  <c r="G50" s="1"/>
  <c r="H50" s="1"/>
  <c r="D64" i="42"/>
  <c r="E64" s="1"/>
  <c r="F64" s="1"/>
  <c r="G64" s="1"/>
  <c r="H64" s="1"/>
  <c r="I64" s="1"/>
  <c r="J64" s="1"/>
  <c r="O64" s="1"/>
  <c r="P64" s="1"/>
  <c r="Q64" s="1"/>
  <c r="R64" s="1"/>
  <c r="S64" s="1"/>
  <c r="D45" i="24" l="1"/>
  <c r="E45" s="1"/>
  <c r="F45" s="1"/>
  <c r="G45" s="1"/>
  <c r="H45" s="1"/>
  <c r="K45"/>
  <c r="D46"/>
  <c r="E46" s="1"/>
  <c r="F46" s="1"/>
  <c r="G46" s="1"/>
  <c r="H46" s="1"/>
  <c r="K46"/>
  <c r="D47"/>
  <c r="E47" s="1"/>
  <c r="F47" s="1"/>
  <c r="G47" s="1"/>
  <c r="H47" s="1"/>
  <c r="K47"/>
  <c r="D48"/>
  <c r="E48" s="1"/>
  <c r="F48" s="1"/>
  <c r="G48" s="1"/>
  <c r="H48" s="1"/>
  <c r="K48"/>
  <c r="D57" i="40" l="1"/>
  <c r="E57"/>
  <c r="F57"/>
  <c r="G57" s="1"/>
  <c r="H57" s="1"/>
  <c r="I57" s="1"/>
  <c r="J57" s="1"/>
  <c r="L57" s="1"/>
  <c r="M57" s="1"/>
  <c r="N57" s="1"/>
  <c r="O57" s="1"/>
  <c r="P57" s="1"/>
  <c r="Q57" s="1"/>
  <c r="D58"/>
  <c r="E58" s="1"/>
  <c r="F58" s="1"/>
  <c r="G58" s="1"/>
  <c r="H58" s="1"/>
  <c r="I58" s="1"/>
  <c r="J58" s="1"/>
  <c r="L58" s="1"/>
  <c r="M58" s="1"/>
  <c r="N58" s="1"/>
  <c r="O58" s="1"/>
  <c r="P58" s="1"/>
  <c r="Q58" s="1"/>
  <c r="D59"/>
  <c r="E59" s="1"/>
  <c r="F59" s="1"/>
  <c r="G59" s="1"/>
  <c r="H59" s="1"/>
  <c r="I59" s="1"/>
  <c r="J59" s="1"/>
  <c r="L59" s="1"/>
  <c r="M59" s="1"/>
  <c r="N59" s="1"/>
  <c r="O59" s="1"/>
  <c r="P59" s="1"/>
  <c r="Q59" s="1"/>
  <c r="D78" i="38"/>
  <c r="E78" s="1"/>
  <c r="F78" s="1"/>
  <c r="G78" s="1"/>
  <c r="H78" s="1"/>
  <c r="D77"/>
  <c r="E77" s="1"/>
  <c r="F77" s="1"/>
  <c r="G77" s="1"/>
  <c r="H77" s="1"/>
  <c r="K77" s="1"/>
  <c r="L77" s="1"/>
  <c r="M77" s="1"/>
  <c r="N77" s="1"/>
  <c r="P77" s="1"/>
  <c r="Q77" s="1"/>
  <c r="R77" s="1"/>
  <c r="S77" s="1"/>
  <c r="T77" s="1"/>
  <c r="U77" s="1"/>
  <c r="V77" s="1"/>
  <c r="W77" s="1"/>
  <c r="X77" s="1"/>
  <c r="Y77" s="1"/>
  <c r="Z77" s="1"/>
  <c r="AA77" s="1"/>
  <c r="D76"/>
  <c r="E76" s="1"/>
  <c r="F76" s="1"/>
  <c r="G76" s="1"/>
  <c r="H76" s="1"/>
  <c r="D75"/>
  <c r="E75" s="1"/>
  <c r="F75" s="1"/>
  <c r="G75" s="1"/>
  <c r="H75" s="1"/>
  <c r="K75" s="1"/>
  <c r="L75" s="1"/>
  <c r="D74"/>
  <c r="E74" s="1"/>
  <c r="F74" s="1"/>
  <c r="N67"/>
  <c r="P67" s="1"/>
  <c r="Q67" s="1"/>
  <c r="R67" s="1"/>
  <c r="S67" s="1"/>
  <c r="T67" s="1"/>
  <c r="U67" s="1"/>
  <c r="V67" s="1"/>
  <c r="W67" s="1"/>
  <c r="X67" s="1"/>
  <c r="Y67" s="1"/>
  <c r="Z67" s="1"/>
  <c r="AA67" s="1"/>
  <c r="J67"/>
  <c r="K67" s="1"/>
  <c r="S61"/>
  <c r="Q61"/>
  <c r="O61"/>
  <c r="L61"/>
  <c r="H61"/>
  <c r="F61"/>
  <c r="D61"/>
  <c r="U60"/>
  <c r="H60"/>
  <c r="I60" s="1"/>
  <c r="J60" s="1"/>
  <c r="K60" s="1"/>
  <c r="L60" s="1"/>
  <c r="N60" s="1"/>
  <c r="O60" s="1"/>
  <c r="P60" s="1"/>
  <c r="Q60" s="1"/>
  <c r="R60" s="1"/>
  <c r="S60" s="1"/>
  <c r="D60"/>
  <c r="U59"/>
  <c r="Q59"/>
  <c r="L59"/>
  <c r="H59"/>
  <c r="I59" s="1"/>
  <c r="J59" s="1"/>
  <c r="D59"/>
  <c r="E59" s="1"/>
  <c r="U58"/>
  <c r="H58"/>
  <c r="I58" s="1"/>
  <c r="J58" s="1"/>
  <c r="K58" s="1"/>
  <c r="L58" s="1"/>
  <c r="N58" s="1"/>
  <c r="O58" s="1"/>
  <c r="P58" s="1"/>
  <c r="Q58" s="1"/>
  <c r="R58" s="1"/>
  <c r="S58" s="1"/>
  <c r="D58"/>
  <c r="L74" l="1"/>
  <c r="G74"/>
  <c r="H74" s="1"/>
  <c r="I74"/>
  <c r="J74" s="1"/>
  <c r="I78"/>
  <c r="J78" s="1"/>
  <c r="K78"/>
  <c r="L78" s="1"/>
  <c r="Q78" s="1"/>
  <c r="R78" s="1"/>
  <c r="S78" s="1"/>
  <c r="T78" s="1"/>
  <c r="U78" s="1"/>
  <c r="W78" s="1"/>
  <c r="X78" s="1"/>
  <c r="Y78" s="1"/>
  <c r="Z78" s="1"/>
  <c r="AA78" s="1"/>
  <c r="M75"/>
  <c r="N75" s="1"/>
  <c r="P75" s="1"/>
  <c r="Q75" s="1"/>
  <c r="R75" s="1"/>
  <c r="S75" s="1"/>
  <c r="T75" s="1"/>
  <c r="U75" s="1"/>
  <c r="R76"/>
  <c r="S76" s="1"/>
  <c r="W76" s="1"/>
  <c r="X76" s="1"/>
  <c r="Y76" s="1"/>
  <c r="Z76" s="1"/>
  <c r="AA76" s="1"/>
  <c r="I76"/>
  <c r="J76" s="1"/>
  <c r="V75" l="1"/>
  <c r="W75" s="1"/>
  <c r="X75" s="1"/>
  <c r="Y75" s="1"/>
  <c r="Z75" s="1"/>
  <c r="AA75" s="1"/>
  <c r="M74"/>
  <c r="N74" s="1"/>
  <c r="P74" s="1"/>
  <c r="Q74" s="1"/>
  <c r="R74" s="1"/>
  <c r="S74" s="1"/>
  <c r="T74" s="1"/>
  <c r="U74" s="1"/>
  <c r="D116" i="3"/>
  <c r="E116" s="1"/>
  <c r="F116" s="1"/>
  <c r="M115"/>
  <c r="N115" s="1"/>
  <c r="O115" s="1"/>
  <c r="D114"/>
  <c r="E114" s="1"/>
  <c r="M113"/>
  <c r="N113" s="1"/>
  <c r="O113" s="1"/>
  <c r="J113"/>
  <c r="D112"/>
  <c r="E112" s="1"/>
  <c r="F112" s="1"/>
  <c r="M111"/>
  <c r="N111" s="1"/>
  <c r="O111" s="1"/>
  <c r="D111"/>
  <c r="E111" s="1"/>
  <c r="F111" s="1"/>
  <c r="M110"/>
  <c r="N110" s="1"/>
  <c r="O110" s="1"/>
  <c r="D110"/>
  <c r="E110" s="1"/>
  <c r="F110" s="1"/>
  <c r="M109"/>
  <c r="N109" s="1"/>
  <c r="O109" s="1"/>
  <c r="D109"/>
  <c r="E109" s="1"/>
  <c r="F109" s="1"/>
  <c r="L47"/>
  <c r="J47"/>
  <c r="G47"/>
  <c r="H47" s="1"/>
  <c r="F46"/>
  <c r="Q44"/>
  <c r="R44" s="1"/>
  <c r="L43"/>
  <c r="J43"/>
  <c r="D43"/>
  <c r="E43" s="1"/>
  <c r="F43" s="1"/>
  <c r="G43" s="1"/>
  <c r="H43" s="1"/>
  <c r="L41"/>
  <c r="J41"/>
  <c r="H41"/>
  <c r="E41"/>
  <c r="F41" s="1"/>
  <c r="Q40"/>
  <c r="R40" s="1"/>
  <c r="S40" s="1"/>
  <c r="L40"/>
  <c r="G40"/>
  <c r="H40" s="1"/>
  <c r="V74" i="38" l="1"/>
  <c r="W74" s="1"/>
  <c r="X74" s="1"/>
  <c r="Y74" s="1"/>
  <c r="Z74" s="1"/>
  <c r="AA74" s="1"/>
  <c r="L58" i="42"/>
  <c r="M51" i="40" l="1"/>
  <c r="I54" l="1"/>
  <c r="L54" s="1"/>
  <c r="M54" s="1"/>
  <c r="N54" s="1"/>
  <c r="O54" s="1"/>
  <c r="P54" s="1"/>
  <c r="Q54" s="1"/>
  <c r="D55"/>
  <c r="E55" s="1"/>
  <c r="F55" s="1"/>
  <c r="G55" s="1"/>
  <c r="H55" s="1"/>
  <c r="I55" s="1"/>
  <c r="J55" s="1"/>
  <c r="L55" s="1"/>
  <c r="M55" s="1"/>
  <c r="N55" s="1"/>
  <c r="O55" s="1"/>
  <c r="P55" s="1"/>
  <c r="Q55" s="1"/>
  <c r="D56"/>
  <c r="E56" s="1"/>
  <c r="F56" s="1"/>
  <c r="G56" s="1"/>
  <c r="H56" s="1"/>
  <c r="I56" s="1"/>
  <c r="J56" s="1"/>
  <c r="L56" s="1"/>
  <c r="M56" s="1"/>
  <c r="N56" s="1"/>
  <c r="O56" s="1"/>
  <c r="P56" s="1"/>
  <c r="Q56" s="1"/>
  <c r="D60" i="25"/>
  <c r="I60" s="1"/>
  <c r="J60" s="1"/>
  <c r="Q60" s="1"/>
  <c r="D56" l="1"/>
  <c r="H56" s="1"/>
  <c r="I56" s="1"/>
  <c r="J56" s="1"/>
  <c r="L56" s="1"/>
  <c r="M56" s="1"/>
  <c r="Q56" s="1"/>
  <c r="H54"/>
  <c r="I54" s="1"/>
  <c r="D54"/>
  <c r="H53"/>
  <c r="I53" s="1"/>
  <c r="J53" s="1"/>
  <c r="D53"/>
  <c r="D53" i="40"/>
  <c r="E53" s="1"/>
  <c r="F53" s="1"/>
  <c r="G53" s="1"/>
  <c r="H53" s="1"/>
  <c r="I53" s="1"/>
  <c r="J53" s="1"/>
  <c r="L53" s="1"/>
  <c r="M53" s="1"/>
  <c r="N53" s="1"/>
  <c r="D52"/>
  <c r="E52" s="1"/>
  <c r="F52" s="1"/>
  <c r="G52" s="1"/>
  <c r="H52" s="1"/>
  <c r="I52" s="1"/>
  <c r="J52" s="1"/>
  <c r="L52" s="1"/>
  <c r="M52" s="1"/>
  <c r="N52" s="1"/>
  <c r="O52" s="1"/>
  <c r="P52" s="1"/>
  <c r="Q52" s="1"/>
  <c r="D51"/>
  <c r="E51" s="1"/>
  <c r="F51" s="1"/>
  <c r="G51" s="1"/>
  <c r="H51" s="1"/>
  <c r="J54" i="25" l="1"/>
  <c r="M54" s="1"/>
  <c r="F57" i="27"/>
  <c r="G57" s="1"/>
  <c r="H57" s="1"/>
  <c r="I57" s="1"/>
  <c r="J57" s="1"/>
  <c r="K57" s="1"/>
  <c r="L57" s="1"/>
  <c r="Q57" s="1"/>
  <c r="R57" s="1"/>
  <c r="S57" s="1"/>
  <c r="T57" s="1"/>
  <c r="U57" s="1"/>
  <c r="F55"/>
  <c r="G55" s="1"/>
  <c r="H55" s="1"/>
  <c r="I55" s="1"/>
  <c r="J55" s="1"/>
  <c r="K55" s="1"/>
  <c r="L55" s="1"/>
  <c r="Q55" s="1"/>
  <c r="R55" s="1"/>
  <c r="S55" s="1"/>
  <c r="T55" s="1"/>
  <c r="U55" s="1"/>
  <c r="F54"/>
  <c r="G54" s="1"/>
  <c r="H54" s="1"/>
  <c r="I54" s="1"/>
  <c r="J54" s="1"/>
  <c r="K54" s="1"/>
  <c r="L54" s="1"/>
  <c r="Q54" s="1"/>
  <c r="R54" s="1"/>
  <c r="S54" s="1"/>
  <c r="T54" s="1"/>
  <c r="U54" s="1"/>
  <c r="F53"/>
  <c r="G53" s="1"/>
  <c r="H53" s="1"/>
  <c r="I53" s="1"/>
  <c r="J53" s="1"/>
  <c r="K53" s="1"/>
  <c r="L53" s="1"/>
  <c r="Q53" s="1"/>
  <c r="R53" s="1"/>
  <c r="S53" s="1"/>
  <c r="T53" s="1"/>
  <c r="U53" s="1"/>
  <c r="Q52"/>
  <c r="R52" s="1"/>
  <c r="S52" s="1"/>
  <c r="T52" s="1"/>
  <c r="U52" s="1"/>
  <c r="F52"/>
  <c r="G52" s="1"/>
  <c r="H52" s="1"/>
  <c r="I52" s="1"/>
  <c r="J52" s="1"/>
  <c r="K52" s="1"/>
  <c r="L52" s="1"/>
  <c r="I65" i="7" l="1"/>
  <c r="J65" s="1"/>
  <c r="K65" s="1"/>
  <c r="O65" s="1"/>
  <c r="I66"/>
  <c r="J66" s="1"/>
  <c r="K66" s="1"/>
  <c r="L66" s="1"/>
  <c r="M66" s="1"/>
  <c r="N66" s="1"/>
  <c r="O66" s="1"/>
  <c r="I67"/>
  <c r="J67" s="1"/>
  <c r="K67" s="1"/>
  <c r="O67" s="1"/>
  <c r="I68"/>
  <c r="J68" s="1"/>
  <c r="K68" s="1"/>
  <c r="L68" s="1"/>
  <c r="M68" s="1"/>
  <c r="N68" s="1"/>
  <c r="O68" s="1"/>
  <c r="I69"/>
  <c r="J69" s="1"/>
  <c r="K69" s="1"/>
  <c r="L69" s="1"/>
  <c r="M69" s="1"/>
  <c r="N69" s="1"/>
  <c r="O69" s="1"/>
  <c r="D65"/>
  <c r="E65" s="1"/>
  <c r="F65" s="1"/>
  <c r="D67"/>
  <c r="E67" s="1"/>
  <c r="F67" s="1"/>
  <c r="D69"/>
  <c r="E69" s="1"/>
  <c r="F69" s="1"/>
  <c r="D84" i="35" l="1"/>
  <c r="E84" s="1"/>
  <c r="F84" s="1"/>
  <c r="G84" s="1"/>
  <c r="H84" s="1"/>
  <c r="I84" s="1"/>
  <c r="J84" s="1"/>
  <c r="K84" s="1"/>
  <c r="L84" s="1"/>
  <c r="N84" s="1"/>
  <c r="O84" s="1"/>
  <c r="P84" s="1"/>
  <c r="Q84" s="1"/>
  <c r="R84" s="1"/>
  <c r="S84" s="1"/>
  <c r="S72" l="1"/>
  <c r="D61" i="42" l="1"/>
  <c r="J61" s="1"/>
  <c r="O61" s="1"/>
  <c r="P61" s="1"/>
  <c r="Q61" s="1"/>
  <c r="R61" s="1"/>
  <c r="S61" s="1"/>
  <c r="K56" l="1"/>
  <c r="C45" i="22" l="1"/>
  <c r="D45" s="1"/>
  <c r="E45" s="1"/>
  <c r="G45" s="1"/>
  <c r="H45" s="1"/>
  <c r="C47"/>
  <c r="D47" s="1"/>
  <c r="E47" s="1"/>
  <c r="G47" s="1"/>
  <c r="H47" s="1"/>
  <c r="O106" i="28"/>
  <c r="P106" s="1"/>
  <c r="Q106" s="1"/>
  <c r="R106" s="1"/>
  <c r="S106" s="1"/>
  <c r="T106" s="1"/>
  <c r="U106" s="1"/>
  <c r="D106"/>
  <c r="F106"/>
  <c r="G106" s="1"/>
  <c r="H106" s="1"/>
  <c r="I106" s="1"/>
  <c r="J106" s="1"/>
  <c r="F71" i="35" l="1"/>
  <c r="C47" i="26" l="1"/>
  <c r="D47" s="1"/>
  <c r="E47" s="1"/>
  <c r="F47" s="1"/>
  <c r="G47" s="1"/>
  <c r="I47" s="1"/>
  <c r="J47" s="1"/>
  <c r="K47" s="1"/>
  <c r="L47" s="1"/>
  <c r="C48"/>
  <c r="D48" s="1"/>
  <c r="E48" s="1"/>
  <c r="F48" s="1"/>
  <c r="G48" s="1"/>
  <c r="I48" s="1"/>
  <c r="J48" s="1"/>
  <c r="K48" s="1"/>
  <c r="L48" s="1"/>
  <c r="C49"/>
  <c r="D49" s="1"/>
  <c r="E49" s="1"/>
  <c r="F49" s="1"/>
  <c r="G49" s="1"/>
  <c r="I49" s="1"/>
  <c r="J49" s="1"/>
  <c r="K49" s="1"/>
  <c r="L49" s="1"/>
  <c r="C50"/>
  <c r="D50" s="1"/>
  <c r="E50" s="1"/>
  <c r="F50" s="1"/>
  <c r="G50" s="1"/>
  <c r="I50" s="1"/>
  <c r="J50" s="1"/>
  <c r="K50" s="1"/>
  <c r="L50" s="1"/>
  <c r="C51"/>
  <c r="D51" s="1"/>
  <c r="E51" s="1"/>
  <c r="F51" s="1"/>
  <c r="G51" s="1"/>
  <c r="I51" s="1"/>
  <c r="J51" s="1"/>
  <c r="K51" s="1"/>
  <c r="L51" s="1"/>
  <c r="D44" i="24"/>
  <c r="E44" s="1"/>
  <c r="F44" s="1"/>
  <c r="G44" s="1"/>
  <c r="H44" s="1"/>
  <c r="K44"/>
  <c r="L44" i="34" l="1"/>
  <c r="M44" s="1"/>
  <c r="N44" s="1"/>
  <c r="O44" s="1"/>
  <c r="P44" s="1"/>
  <c r="Q44" s="1"/>
  <c r="U55" i="38" l="1"/>
  <c r="S57" l="1"/>
  <c r="Q57"/>
  <c r="O57"/>
  <c r="L57"/>
  <c r="D45" i="34" l="1"/>
  <c r="E45" s="1"/>
  <c r="F45" s="1"/>
  <c r="G45" s="1"/>
  <c r="H45" s="1"/>
  <c r="J45" s="1"/>
  <c r="K45" s="1"/>
  <c r="L45" s="1"/>
  <c r="M45" s="1"/>
  <c r="N45" s="1"/>
  <c r="O45" s="1"/>
  <c r="P45" s="1"/>
  <c r="Q45" s="1"/>
  <c r="D46"/>
  <c r="E46" s="1"/>
  <c r="F46" s="1"/>
  <c r="G46" s="1"/>
  <c r="H46" s="1"/>
  <c r="J46" s="1"/>
  <c r="K46" s="1"/>
  <c r="L46" s="1"/>
  <c r="M46" s="1"/>
  <c r="N46" s="1"/>
  <c r="O46" s="1"/>
  <c r="P46" s="1"/>
  <c r="Q46" s="1"/>
  <c r="D47"/>
  <c r="E47" s="1"/>
  <c r="F47" s="1"/>
  <c r="G47" s="1"/>
  <c r="H47" s="1"/>
  <c r="J47" s="1"/>
  <c r="K47" s="1"/>
  <c r="L47" s="1"/>
  <c r="M47" s="1"/>
  <c r="N47" s="1"/>
  <c r="O47" s="1"/>
  <c r="P47" s="1"/>
  <c r="Q47" s="1"/>
  <c r="D81" i="35" l="1"/>
  <c r="E81" s="1"/>
  <c r="F81" s="1"/>
  <c r="G81" s="1"/>
  <c r="H81" s="1"/>
  <c r="I81" s="1"/>
  <c r="J81" s="1"/>
  <c r="K81" s="1"/>
  <c r="L81" s="1"/>
  <c r="N81" s="1"/>
  <c r="O81" s="1"/>
  <c r="P81" s="1"/>
  <c r="Q81" s="1"/>
  <c r="R81" s="1"/>
  <c r="S81" s="1"/>
  <c r="H50" i="25" l="1"/>
  <c r="I50" s="1"/>
  <c r="J50" s="1"/>
  <c r="L50" s="1"/>
  <c r="M50" s="1"/>
  <c r="Q50" s="1"/>
  <c r="D50"/>
  <c r="Q49"/>
  <c r="H49"/>
  <c r="I49" s="1"/>
  <c r="J49" s="1"/>
  <c r="L49" s="1"/>
  <c r="M49" s="1"/>
  <c r="D49"/>
  <c r="F49" i="27"/>
  <c r="G49" s="1"/>
  <c r="H49" s="1"/>
  <c r="I49" s="1"/>
  <c r="J49" s="1"/>
  <c r="K49" s="1"/>
  <c r="L49" s="1"/>
  <c r="Q49" s="1"/>
  <c r="R49" s="1"/>
  <c r="S49" s="1"/>
  <c r="T49" s="1"/>
  <c r="U49" s="1"/>
  <c r="Q48"/>
  <c r="R48" s="1"/>
  <c r="S48" s="1"/>
  <c r="T48" s="1"/>
  <c r="U48" s="1"/>
  <c r="L48"/>
  <c r="U54" i="38" l="1"/>
  <c r="V54" s="1"/>
  <c r="W54" s="1"/>
  <c r="F58" i="7" l="1"/>
  <c r="O99" i="28" l="1"/>
  <c r="P99" s="1"/>
  <c r="Q99" s="1"/>
  <c r="U99" s="1"/>
  <c r="O100"/>
  <c r="P100" s="1"/>
  <c r="Q100" s="1"/>
  <c r="R100" s="1"/>
  <c r="S100" s="1"/>
  <c r="T100" s="1"/>
  <c r="U100" s="1"/>
  <c r="O101"/>
  <c r="P101" s="1"/>
  <c r="Q101" s="1"/>
  <c r="R101" s="1"/>
  <c r="S101" s="1"/>
  <c r="T101" s="1"/>
  <c r="U101" s="1"/>
  <c r="O103"/>
  <c r="P103" s="1"/>
  <c r="Q103" s="1"/>
  <c r="R103" s="1"/>
  <c r="S103" s="1"/>
  <c r="T103" s="1"/>
  <c r="U103" s="1"/>
  <c r="V103" s="1"/>
  <c r="W103" s="1"/>
  <c r="O104"/>
  <c r="P104" s="1"/>
  <c r="Q104" s="1"/>
  <c r="R104" s="1"/>
  <c r="S104" s="1"/>
  <c r="T104" s="1"/>
  <c r="U104" s="1"/>
  <c r="V104" s="1"/>
  <c r="W104" s="1"/>
  <c r="F100"/>
  <c r="G100" s="1"/>
  <c r="H100" s="1"/>
  <c r="I100" s="1"/>
  <c r="J100" s="1"/>
  <c r="F101"/>
  <c r="G101" s="1"/>
  <c r="H101" s="1"/>
  <c r="I101" s="1"/>
  <c r="J101" s="1"/>
  <c r="F103"/>
  <c r="G103" s="1"/>
  <c r="H103" s="1"/>
  <c r="I103" s="1"/>
  <c r="J103" s="1"/>
  <c r="F104"/>
  <c r="G104" s="1"/>
  <c r="H104" s="1"/>
  <c r="I104" s="1"/>
  <c r="J104" s="1"/>
  <c r="F98"/>
  <c r="G98" s="1"/>
  <c r="H98" s="1"/>
  <c r="I98" s="1"/>
  <c r="J98" s="1"/>
  <c r="O96"/>
  <c r="P96" s="1"/>
  <c r="Q96" s="1"/>
  <c r="R96" s="1"/>
  <c r="S96" s="1"/>
  <c r="T96" s="1"/>
  <c r="U96" s="1"/>
  <c r="O97"/>
  <c r="P97" s="1"/>
  <c r="Q97" s="1"/>
  <c r="R97" s="1"/>
  <c r="S97" s="1"/>
  <c r="T97" s="1"/>
  <c r="U97" s="1"/>
  <c r="O98"/>
  <c r="P98" s="1"/>
  <c r="Q98" s="1"/>
  <c r="R98" s="1"/>
  <c r="S98" s="1"/>
  <c r="T98" s="1"/>
  <c r="U98" s="1"/>
  <c r="C42" i="22"/>
  <c r="D42" s="1"/>
  <c r="E42" s="1"/>
  <c r="G42" s="1"/>
  <c r="H42" s="1"/>
  <c r="C43"/>
  <c r="D43" s="1"/>
  <c r="E43" s="1"/>
  <c r="G43" s="1"/>
  <c r="H43" s="1"/>
  <c r="C44"/>
  <c r="D44" s="1"/>
  <c r="E44" s="1"/>
  <c r="G44" s="1"/>
  <c r="H44" s="1"/>
  <c r="D42" i="24"/>
  <c r="E42" s="1"/>
  <c r="F42" s="1"/>
  <c r="G42" s="1"/>
  <c r="H42" s="1"/>
  <c r="K42"/>
  <c r="F51" i="27" l="1"/>
  <c r="G51" s="1"/>
  <c r="H51" s="1"/>
  <c r="I51" s="1"/>
  <c r="J51" s="1"/>
  <c r="K51" s="1"/>
  <c r="L51" s="1"/>
  <c r="Q51" s="1"/>
  <c r="R51" s="1"/>
  <c r="S51" s="1"/>
  <c r="T51" s="1"/>
  <c r="U51" s="1"/>
  <c r="F50"/>
  <c r="G50" s="1"/>
  <c r="H50" s="1"/>
  <c r="I50" s="1"/>
  <c r="J50" s="1"/>
  <c r="K50" s="1"/>
  <c r="L50" s="1"/>
  <c r="Q50" s="1"/>
  <c r="R50" s="1"/>
  <c r="S50" s="1"/>
  <c r="T50" s="1"/>
  <c r="U50" s="1"/>
  <c r="D40" i="24" l="1"/>
  <c r="E40"/>
  <c r="F40" s="1"/>
  <c r="G40" s="1"/>
  <c r="H40" s="1"/>
  <c r="K40"/>
  <c r="D69" i="35" l="1"/>
  <c r="S64"/>
  <c r="S68"/>
  <c r="D51" i="25" l="1"/>
  <c r="H51"/>
  <c r="I51" s="1"/>
  <c r="J51" s="1"/>
  <c r="L51" s="1"/>
  <c r="M51" s="1"/>
  <c r="Q51" s="1"/>
  <c r="D52"/>
  <c r="H52" s="1"/>
  <c r="I52" s="1"/>
  <c r="J52" s="1"/>
  <c r="L52" s="1"/>
  <c r="D48"/>
  <c r="S55" i="38" l="1"/>
  <c r="Q55"/>
  <c r="O55"/>
  <c r="O51"/>
  <c r="Q51"/>
  <c r="S51"/>
  <c r="L55"/>
  <c r="H48" i="25"/>
  <c r="I48" s="1"/>
  <c r="J48" s="1"/>
  <c r="L48" s="1"/>
  <c r="M48" s="1"/>
  <c r="Q48" l="1"/>
  <c r="H51" i="38"/>
  <c r="J36" i="3" l="1"/>
  <c r="N36" s="1"/>
  <c r="O36" s="1"/>
  <c r="H36"/>
  <c r="D56" i="42" l="1"/>
  <c r="E56" s="1"/>
  <c r="F56" s="1"/>
  <c r="G56" s="1"/>
  <c r="H56" s="1"/>
  <c r="O56" s="1"/>
  <c r="P56" s="1"/>
  <c r="Q56" s="1"/>
  <c r="R56" s="1"/>
  <c r="S56" s="1"/>
  <c r="D58"/>
  <c r="E58" s="1"/>
  <c r="F58" s="1"/>
  <c r="G58" s="1"/>
  <c r="H58" s="1"/>
  <c r="I58" s="1"/>
  <c r="O58" s="1"/>
  <c r="P58" s="1"/>
  <c r="Q58" s="1"/>
  <c r="R58" s="1"/>
  <c r="S58" s="1"/>
  <c r="D50" i="23" l="1"/>
  <c r="E50" s="1"/>
  <c r="F50" s="1"/>
  <c r="G50" s="1"/>
  <c r="D51"/>
  <c r="E51" s="1"/>
  <c r="F51" s="1"/>
  <c r="G51" s="1"/>
  <c r="H51" l="1"/>
  <c r="I51"/>
  <c r="J51" s="1"/>
  <c r="H50"/>
  <c r="I50"/>
  <c r="J50" s="1"/>
  <c r="J39" i="3" l="1"/>
  <c r="D78" i="35"/>
  <c r="E78" s="1"/>
  <c r="F78" s="1"/>
  <c r="G78" s="1"/>
  <c r="H78" s="1"/>
  <c r="I78" s="1"/>
  <c r="J78" s="1"/>
  <c r="K78" s="1"/>
  <c r="L78" s="1"/>
  <c r="N78" s="1"/>
  <c r="O78" s="1"/>
  <c r="P78" s="1"/>
  <c r="Q78" s="1"/>
  <c r="R78" s="1"/>
  <c r="S78" s="1"/>
  <c r="L62"/>
  <c r="J62"/>
  <c r="D74"/>
  <c r="E74" s="1"/>
  <c r="F74" s="1"/>
  <c r="G74" s="1"/>
  <c r="H74" s="1"/>
  <c r="I74" s="1"/>
  <c r="J74" s="1"/>
  <c r="K74" s="1"/>
  <c r="L74" s="1"/>
  <c r="N74" s="1"/>
  <c r="O74" s="1"/>
  <c r="P74" s="1"/>
  <c r="Q74" s="1"/>
  <c r="R74" s="1"/>
  <c r="S74" s="1"/>
  <c r="D75"/>
  <c r="E75" s="1"/>
  <c r="F75" s="1"/>
  <c r="G75" s="1"/>
  <c r="H75" s="1"/>
  <c r="I75" s="1"/>
  <c r="J75" s="1"/>
  <c r="K75" s="1"/>
  <c r="L75" s="1"/>
  <c r="N75" s="1"/>
  <c r="O75" s="1"/>
  <c r="P75" s="1"/>
  <c r="Q75" s="1"/>
  <c r="R75" s="1"/>
  <c r="S75" s="1"/>
  <c r="D58" i="36"/>
  <c r="E58" s="1"/>
  <c r="F58" s="1"/>
  <c r="G58" s="1"/>
  <c r="H58" s="1"/>
  <c r="I58" s="1"/>
  <c r="J58" s="1"/>
  <c r="L58" s="1"/>
  <c r="M58" s="1"/>
  <c r="N58" s="1"/>
  <c r="O58" s="1"/>
  <c r="D56"/>
  <c r="E56" s="1"/>
  <c r="F56" s="1"/>
  <c r="G56" s="1"/>
  <c r="H56" s="1"/>
  <c r="I56" s="1"/>
  <c r="J56" s="1"/>
  <c r="L56" s="1"/>
  <c r="M56" s="1"/>
  <c r="N56" s="1"/>
  <c r="O56" s="1"/>
  <c r="D57"/>
  <c r="E57" s="1"/>
  <c r="F57" s="1"/>
  <c r="G57" s="1"/>
  <c r="H57" s="1"/>
  <c r="I57" s="1"/>
  <c r="J57" s="1"/>
  <c r="L57" s="1"/>
  <c r="M57" s="1"/>
  <c r="N57" s="1"/>
  <c r="O57" s="1"/>
  <c r="W49" i="38" l="1"/>
  <c r="F99" i="28" l="1"/>
  <c r="G99" s="1"/>
  <c r="H99" s="1"/>
  <c r="I99" s="1"/>
  <c r="J99" s="1"/>
  <c r="D40" i="34"/>
  <c r="E40"/>
  <c r="F40"/>
  <c r="G40" s="1"/>
  <c r="H40" s="1"/>
  <c r="J40" s="1"/>
  <c r="K40" s="1"/>
  <c r="L40" s="1"/>
  <c r="M40" s="1"/>
  <c r="N40" s="1"/>
  <c r="O40" s="1"/>
  <c r="P40" s="1"/>
  <c r="Q40" s="1"/>
  <c r="D41"/>
  <c r="E41" s="1"/>
  <c r="F41" s="1"/>
  <c r="G41" s="1"/>
  <c r="H41" s="1"/>
  <c r="J41" s="1"/>
  <c r="K41" s="1"/>
  <c r="L41" s="1"/>
  <c r="M41" s="1"/>
  <c r="N41" s="1"/>
  <c r="O41" s="1"/>
  <c r="P41" s="1"/>
  <c r="Q41" s="1"/>
  <c r="D42"/>
  <c r="E42" s="1"/>
  <c r="F42" s="1"/>
  <c r="G42" s="1"/>
  <c r="H42" s="1"/>
  <c r="J42" s="1"/>
  <c r="K42" s="1"/>
  <c r="L42" s="1"/>
  <c r="M42" s="1"/>
  <c r="N42" s="1"/>
  <c r="O42" s="1"/>
  <c r="P42" s="1"/>
  <c r="Q42" s="1"/>
  <c r="D43"/>
  <c r="E43" s="1"/>
  <c r="F43" s="1"/>
  <c r="G43" s="1"/>
  <c r="H43" s="1"/>
  <c r="J43" s="1"/>
  <c r="C46" i="26"/>
  <c r="D46" s="1"/>
  <c r="E46" s="1"/>
  <c r="F46" s="1"/>
  <c r="G46" s="1"/>
  <c r="I46" s="1"/>
  <c r="J46" s="1"/>
  <c r="K46" s="1"/>
  <c r="L46" s="1"/>
  <c r="C43"/>
  <c r="D43" s="1"/>
  <c r="E43" s="1"/>
  <c r="F43" s="1"/>
  <c r="G43" s="1"/>
  <c r="I43" s="1"/>
  <c r="J43" s="1"/>
  <c r="K43" s="1"/>
  <c r="L43" s="1"/>
  <c r="C44"/>
  <c r="D44" s="1"/>
  <c r="E44" s="1"/>
  <c r="F44" s="1"/>
  <c r="G44" s="1"/>
  <c r="I44" s="1"/>
  <c r="J44" s="1"/>
  <c r="K44" s="1"/>
  <c r="L44" s="1"/>
  <c r="C45"/>
  <c r="D45" s="1"/>
  <c r="E45" s="1"/>
  <c r="F45" s="1"/>
  <c r="G45" s="1"/>
  <c r="I45" s="1"/>
  <c r="J45" s="1"/>
  <c r="K45" s="1"/>
  <c r="L45" s="1"/>
  <c r="M108" i="3"/>
  <c r="N108" s="1"/>
  <c r="O108" s="1"/>
  <c r="D108"/>
  <c r="E108" s="1"/>
  <c r="F108" s="1"/>
  <c r="L39"/>
  <c r="C39" i="22"/>
  <c r="D39" s="1"/>
  <c r="E39" s="1"/>
  <c r="G39" s="1"/>
  <c r="H39" s="1"/>
  <c r="C40"/>
  <c r="D40" s="1"/>
  <c r="E40" s="1"/>
  <c r="G40" s="1"/>
  <c r="H40" s="1"/>
  <c r="C41"/>
  <c r="D41" s="1"/>
  <c r="E41" s="1"/>
  <c r="G41" s="1"/>
  <c r="H41" s="1"/>
  <c r="D37" i="24"/>
  <c r="E37" s="1"/>
  <c r="F37" s="1"/>
  <c r="G37" s="1"/>
  <c r="H37" s="1"/>
  <c r="K37"/>
  <c r="D38"/>
  <c r="E38" s="1"/>
  <c r="F38" s="1"/>
  <c r="G38" s="1"/>
  <c r="H38" s="1"/>
  <c r="K38"/>
  <c r="D39"/>
  <c r="E39" s="1"/>
  <c r="F39" s="1"/>
  <c r="G39" s="1"/>
  <c r="H39" s="1"/>
  <c r="K39"/>
  <c r="D48" i="40" l="1"/>
  <c r="E48" s="1"/>
  <c r="F48" s="1"/>
  <c r="G48" s="1"/>
  <c r="H48" s="1"/>
  <c r="I48" s="1"/>
  <c r="J48" s="1"/>
  <c r="L48" s="1"/>
  <c r="M48" s="1"/>
  <c r="N48" s="1"/>
  <c r="O48" s="1"/>
  <c r="P48" s="1"/>
  <c r="Q48" s="1"/>
  <c r="D49"/>
  <c r="E49" s="1"/>
  <c r="F49" s="1"/>
  <c r="G49" s="1"/>
  <c r="H49" s="1"/>
  <c r="I49" s="1"/>
  <c r="J49" s="1"/>
  <c r="M49" s="1"/>
  <c r="N49" s="1"/>
  <c r="O49" s="1"/>
  <c r="P49" s="1"/>
  <c r="Q49" s="1"/>
  <c r="I63" i="7" l="1"/>
  <c r="J63" s="1"/>
  <c r="K63" s="1"/>
  <c r="L63" s="1"/>
  <c r="M63" s="1"/>
  <c r="N63" s="1"/>
  <c r="O63" s="1"/>
  <c r="I64"/>
  <c r="J64" s="1"/>
  <c r="K64" s="1"/>
  <c r="L64" s="1"/>
  <c r="M64" s="1"/>
  <c r="D63"/>
  <c r="E63" s="1"/>
  <c r="F63" s="1"/>
  <c r="O95" i="28" l="1"/>
  <c r="P95" s="1"/>
  <c r="Q95" s="1"/>
  <c r="R95" s="1"/>
  <c r="S95" s="1"/>
  <c r="T95" s="1"/>
  <c r="U95" s="1"/>
  <c r="D98"/>
  <c r="H95"/>
  <c r="I95" s="1"/>
  <c r="J95" s="1"/>
  <c r="F96"/>
  <c r="G96" s="1"/>
  <c r="H96" s="1"/>
  <c r="I96" s="1"/>
  <c r="J96" s="1"/>
  <c r="F97"/>
  <c r="G97" s="1"/>
  <c r="H97" s="1"/>
  <c r="I97" s="1"/>
  <c r="J97" s="1"/>
  <c r="M41" i="42" l="1"/>
  <c r="D40"/>
  <c r="E40" s="1"/>
  <c r="F40" s="1"/>
  <c r="G40" s="1"/>
  <c r="H40" s="1"/>
  <c r="I40" s="1"/>
  <c r="K38" i="15" l="1"/>
  <c r="E49" i="42" l="1"/>
  <c r="F49" s="1"/>
  <c r="G49" s="1"/>
  <c r="H49" s="1"/>
  <c r="I49" s="1"/>
  <c r="J49" s="1"/>
  <c r="K49" s="1"/>
  <c r="L49" s="1"/>
  <c r="N49" s="1"/>
  <c r="O49" s="1"/>
  <c r="P49" s="1"/>
  <c r="Q49" s="1"/>
  <c r="R49" s="1"/>
  <c r="S49" s="1"/>
  <c r="D50"/>
  <c r="E50" s="1"/>
  <c r="F50" s="1"/>
  <c r="G50" s="1"/>
  <c r="H50" s="1"/>
  <c r="I50" s="1"/>
  <c r="J50" s="1"/>
  <c r="K50" s="1"/>
  <c r="L50" s="1"/>
  <c r="N50" s="1"/>
  <c r="O50" s="1"/>
  <c r="P50" s="1"/>
  <c r="Q50" s="1"/>
  <c r="R50" s="1"/>
  <c r="S50" s="1"/>
  <c r="S39" i="38"/>
  <c r="W47"/>
  <c r="W48"/>
  <c r="F51"/>
  <c r="L51"/>
  <c r="G52"/>
  <c r="H52" s="1"/>
  <c r="I52" s="1"/>
  <c r="J52" s="1"/>
  <c r="K52" s="1"/>
  <c r="L52" s="1"/>
  <c r="N52" s="1"/>
  <c r="O52" s="1"/>
  <c r="P52" s="1"/>
  <c r="Q52" s="1"/>
  <c r="R52" s="1"/>
  <c r="S52" s="1"/>
  <c r="U52" s="1"/>
  <c r="V52" s="1"/>
  <c r="W52" s="1"/>
  <c r="C38" i="22" l="1"/>
  <c r="D38" s="1"/>
  <c r="E38" s="1"/>
  <c r="G38" s="1"/>
  <c r="H38" s="1"/>
  <c r="D45" i="15" l="1"/>
  <c r="F45" s="1"/>
  <c r="G45" s="1"/>
  <c r="H45" s="1"/>
  <c r="I45" s="1"/>
  <c r="J45" s="1"/>
  <c r="K45" s="1"/>
  <c r="L45" s="1"/>
  <c r="M45" s="1"/>
  <c r="N45" s="1"/>
  <c r="O45" s="1"/>
  <c r="D46"/>
  <c r="F46" s="1"/>
  <c r="G46" s="1"/>
  <c r="H46" s="1"/>
  <c r="I46" s="1"/>
  <c r="J46" s="1"/>
  <c r="K46" s="1"/>
  <c r="L46" s="1"/>
  <c r="M46" s="1"/>
  <c r="N46" s="1"/>
  <c r="O46" s="1"/>
  <c r="D47"/>
  <c r="F47" s="1"/>
  <c r="G47" s="1"/>
  <c r="H47" s="1"/>
  <c r="I47" s="1"/>
  <c r="J47" s="1"/>
  <c r="K47" s="1"/>
  <c r="L47" s="1"/>
  <c r="M47" s="1"/>
  <c r="N47" s="1"/>
  <c r="O47" s="1"/>
  <c r="D48"/>
  <c r="F48" s="1"/>
  <c r="G48" s="1"/>
  <c r="H48" s="1"/>
  <c r="I48" s="1"/>
  <c r="J48" s="1"/>
  <c r="K48" s="1"/>
  <c r="L48" s="1"/>
  <c r="M48" s="1"/>
  <c r="N48" s="1"/>
  <c r="O48" s="1"/>
  <c r="K36" l="1"/>
  <c r="D48" i="23" l="1"/>
  <c r="E48" s="1"/>
  <c r="F48" s="1"/>
  <c r="G48" s="1"/>
  <c r="H48" s="1"/>
  <c r="D49"/>
  <c r="E49" s="1"/>
  <c r="F49" s="1"/>
  <c r="G49" s="1"/>
  <c r="I49" s="1"/>
  <c r="J49" s="1"/>
  <c r="H49" l="1"/>
  <c r="I48"/>
  <c r="J48" s="1"/>
  <c r="F39" i="42"/>
  <c r="G39" s="1"/>
  <c r="H39" s="1"/>
  <c r="O38"/>
  <c r="P38" s="1"/>
  <c r="Q38" s="1"/>
  <c r="C35" i="22" l="1"/>
  <c r="D35" s="1"/>
  <c r="E35" s="1"/>
  <c r="G35" s="1"/>
  <c r="H35" s="1"/>
  <c r="C36"/>
  <c r="D36" s="1"/>
  <c r="E36" s="1"/>
  <c r="G36" s="1"/>
  <c r="H36" s="1"/>
  <c r="C37"/>
  <c r="D37" s="1"/>
  <c r="E37" s="1"/>
  <c r="G37" s="1"/>
  <c r="H37" s="1"/>
  <c r="D42" i="25" l="1"/>
  <c r="E42" s="1"/>
  <c r="D41"/>
  <c r="E41" s="1"/>
  <c r="D39"/>
  <c r="D45" i="40"/>
  <c r="E45" s="1"/>
  <c r="F45" s="1"/>
  <c r="G45" s="1"/>
  <c r="H45" s="1"/>
  <c r="I45" s="1"/>
  <c r="J45" s="1"/>
  <c r="M45" s="1"/>
  <c r="N45" s="1"/>
  <c r="O45" s="1"/>
  <c r="P45" s="1"/>
  <c r="Q45" s="1"/>
  <c r="D46"/>
  <c r="E46" s="1"/>
  <c r="F46" s="1"/>
  <c r="G46" s="1"/>
  <c r="I46" s="1"/>
  <c r="J46" s="1"/>
  <c r="L46" s="1"/>
  <c r="M46" s="1"/>
  <c r="N46" s="1"/>
  <c r="O46" s="1"/>
  <c r="P46" s="1"/>
  <c r="Q46" s="1"/>
  <c r="D47"/>
  <c r="E47" s="1"/>
  <c r="F47" s="1"/>
  <c r="G47" s="1"/>
  <c r="H47" s="1"/>
  <c r="I47" s="1"/>
  <c r="J47" s="1"/>
  <c r="L47" s="1"/>
  <c r="M47" s="1"/>
  <c r="N47" s="1"/>
  <c r="O47" s="1"/>
  <c r="P47" s="1"/>
  <c r="Q47" s="1"/>
  <c r="D41"/>
  <c r="E41" s="1"/>
  <c r="F41" s="1"/>
  <c r="G41" s="1"/>
  <c r="H41" s="1"/>
  <c r="M40"/>
  <c r="H55" i="38"/>
  <c r="I55" s="1"/>
  <c r="J55" s="1"/>
  <c r="D56"/>
  <c r="E56" s="1"/>
  <c r="F56" s="1"/>
  <c r="G56" s="1"/>
  <c r="H56" s="1"/>
  <c r="I56" s="1"/>
  <c r="J56" s="1"/>
  <c r="K56" s="1"/>
  <c r="L56" s="1"/>
  <c r="N56" s="1"/>
  <c r="O56" s="1"/>
  <c r="P56" s="1"/>
  <c r="Q56" s="1"/>
  <c r="R56" s="1"/>
  <c r="S56" s="1"/>
  <c r="T56" s="1"/>
  <c r="U56" s="1"/>
  <c r="V56" s="1"/>
  <c r="D57"/>
  <c r="E57" s="1"/>
  <c r="F57" s="1"/>
  <c r="G57" s="1"/>
  <c r="H57" s="1"/>
  <c r="I57" s="1"/>
  <c r="J57" s="1"/>
  <c r="M106" i="3" l="1"/>
  <c r="N106" s="1"/>
  <c r="O106" s="1"/>
  <c r="M107"/>
  <c r="N107" s="1"/>
  <c r="O107" s="1"/>
  <c r="D106"/>
  <c r="E106" s="1"/>
  <c r="F106" s="1"/>
  <c r="D107"/>
  <c r="E107" s="1"/>
  <c r="F107" s="1"/>
  <c r="Q38"/>
  <c r="R38" s="1"/>
  <c r="S38" s="1"/>
  <c r="J37"/>
  <c r="L37"/>
  <c r="G38"/>
  <c r="H38" s="1"/>
  <c r="L38"/>
  <c r="J39" i="42" l="1"/>
  <c r="L39" s="1"/>
  <c r="M39" s="1"/>
  <c r="E48" l="1"/>
  <c r="F48" s="1"/>
  <c r="G48" s="1"/>
  <c r="H48" s="1"/>
  <c r="I48" s="1"/>
  <c r="J48" s="1"/>
  <c r="L48" l="1"/>
  <c r="E33" i="3"/>
  <c r="F33" s="1"/>
  <c r="I61" i="7" l="1"/>
  <c r="J61" s="1"/>
  <c r="K61" s="1"/>
  <c r="L61" s="1"/>
  <c r="M61" s="1"/>
  <c r="O61" s="1"/>
  <c r="D39" i="34" l="1"/>
  <c r="E39" s="1"/>
  <c r="F39" s="1"/>
  <c r="G39" s="1"/>
  <c r="H39" s="1"/>
  <c r="J39" s="1"/>
  <c r="K39" s="1"/>
  <c r="L39" s="1"/>
  <c r="M39" s="1"/>
  <c r="N39" s="1"/>
  <c r="O39" s="1"/>
  <c r="P39" s="1"/>
  <c r="Q39" s="1"/>
  <c r="D33"/>
  <c r="E33" s="1"/>
  <c r="F33" s="1"/>
  <c r="G33" s="1"/>
  <c r="H33" s="1"/>
  <c r="J33" s="1"/>
  <c r="K33" s="1"/>
  <c r="L33" s="1"/>
  <c r="M33" s="1"/>
  <c r="N33" s="1"/>
  <c r="O33" s="1"/>
  <c r="P33" s="1"/>
  <c r="Q33" s="1"/>
  <c r="D35"/>
  <c r="E35" s="1"/>
  <c r="F35" s="1"/>
  <c r="G35" s="1"/>
  <c r="H35" s="1"/>
  <c r="J35" s="1"/>
  <c r="K35" s="1"/>
  <c r="L35" s="1"/>
  <c r="M35" s="1"/>
  <c r="N35" s="1"/>
  <c r="O35" s="1"/>
  <c r="P35" s="1"/>
  <c r="Q35" s="1"/>
  <c r="D36"/>
  <c r="E36" s="1"/>
  <c r="F36" s="1"/>
  <c r="G36" s="1"/>
  <c r="H36" s="1"/>
  <c r="J36" s="1"/>
  <c r="K36" s="1"/>
  <c r="L36" s="1"/>
  <c r="M36" s="1"/>
  <c r="N36" s="1"/>
  <c r="O36" s="1"/>
  <c r="P36" s="1"/>
  <c r="Q36" s="1"/>
  <c r="D37"/>
  <c r="E37" s="1"/>
  <c r="F37" s="1"/>
  <c r="G37" s="1"/>
  <c r="H37" s="1"/>
  <c r="J37" s="1"/>
  <c r="K37" s="1"/>
  <c r="L37" s="1"/>
  <c r="M37" s="1"/>
  <c r="N37" s="1"/>
  <c r="O37" s="1"/>
  <c r="P37" s="1"/>
  <c r="Q37" s="1"/>
  <c r="D38"/>
  <c r="E38" s="1"/>
  <c r="F38" s="1"/>
  <c r="G38" s="1"/>
  <c r="H38" s="1"/>
  <c r="J38" s="1"/>
  <c r="K38" s="1"/>
  <c r="L38" s="1"/>
  <c r="M38" s="1"/>
  <c r="N38" s="1"/>
  <c r="O38" s="1"/>
  <c r="P38" s="1"/>
  <c r="Q38" s="1"/>
  <c r="F50" i="38" l="1"/>
  <c r="I38" i="27" l="1"/>
  <c r="J38" s="1"/>
  <c r="L38" s="1"/>
  <c r="N38" s="1"/>
  <c r="O38" s="1"/>
  <c r="D41"/>
  <c r="E41" s="1"/>
  <c r="F41" s="1"/>
  <c r="G41" s="1"/>
  <c r="H41" s="1"/>
  <c r="I41" s="1"/>
  <c r="J41" s="1"/>
  <c r="D40"/>
  <c r="F40" s="1"/>
  <c r="E39"/>
  <c r="F39" s="1"/>
  <c r="J39" s="1"/>
  <c r="L39" s="1"/>
  <c r="M39" s="1"/>
  <c r="N39" s="1"/>
  <c r="O39" s="1"/>
  <c r="J37"/>
  <c r="D36"/>
  <c r="F36" s="1"/>
  <c r="D40" i="25"/>
  <c r="H40" s="1"/>
  <c r="H39"/>
  <c r="J39" s="1"/>
  <c r="K39" s="1"/>
  <c r="F42"/>
  <c r="G42" s="1"/>
  <c r="H42" s="1"/>
  <c r="J42" s="1"/>
  <c r="K42" s="1"/>
  <c r="L42" s="1"/>
  <c r="M42" s="1"/>
  <c r="F41"/>
  <c r="G41" s="1"/>
  <c r="H41" s="1"/>
  <c r="J41" s="1"/>
  <c r="K41" s="1"/>
  <c r="L41" s="1"/>
  <c r="M41" s="1"/>
  <c r="H38"/>
  <c r="J38" s="1"/>
  <c r="K38" s="1"/>
  <c r="D38"/>
  <c r="H37"/>
  <c r="J37" s="1"/>
  <c r="K37" s="1"/>
  <c r="N39" i="42"/>
  <c r="O39" s="1"/>
  <c r="P39" s="1"/>
  <c r="Q39" s="1"/>
  <c r="L38"/>
  <c r="I40" i="27" l="1"/>
  <c r="J40" s="1"/>
  <c r="L40" s="1"/>
  <c r="M40" s="1"/>
  <c r="N40" s="1"/>
  <c r="O40" s="1"/>
  <c r="P40" s="1"/>
  <c r="Q40" s="1"/>
  <c r="J40" i="25"/>
  <c r="K40" s="1"/>
  <c r="L40" s="1"/>
  <c r="M40" s="1"/>
  <c r="C34" i="22" l="1"/>
  <c r="D34" s="1"/>
  <c r="E34" s="1"/>
  <c r="G34" s="1"/>
  <c r="H34" s="1"/>
  <c r="C29"/>
  <c r="D29" s="1"/>
  <c r="E29" s="1"/>
  <c r="G29" s="1"/>
  <c r="H29" s="1"/>
  <c r="D50" i="36" l="1"/>
  <c r="H50"/>
  <c r="I50" s="1"/>
  <c r="J50" s="1"/>
  <c r="O50" s="1"/>
  <c r="D52"/>
  <c r="E52"/>
  <c r="F52" s="1"/>
  <c r="G52" s="1"/>
  <c r="H52" s="1"/>
  <c r="I52" s="1"/>
  <c r="J52" s="1"/>
  <c r="L52" s="1"/>
  <c r="M52" s="1"/>
  <c r="N52" s="1"/>
  <c r="O52" s="1"/>
  <c r="D53"/>
  <c r="E53" s="1"/>
  <c r="F53" s="1"/>
  <c r="G53" s="1"/>
  <c r="H53" s="1"/>
  <c r="I53" s="1"/>
  <c r="J53" s="1"/>
  <c r="L53" s="1"/>
  <c r="M53" s="1"/>
  <c r="N53" s="1"/>
  <c r="O53" s="1"/>
  <c r="M35" i="27" l="1"/>
  <c r="N35" s="1"/>
  <c r="O35" s="1"/>
  <c r="H35"/>
  <c r="I35" s="1"/>
  <c r="J35" s="1"/>
  <c r="D35"/>
  <c r="F36" i="25"/>
  <c r="G36" s="1"/>
  <c r="H36" s="1"/>
  <c r="D36"/>
  <c r="H54" i="38" l="1"/>
  <c r="I54" s="1"/>
  <c r="J54" s="1"/>
  <c r="K54" s="1"/>
  <c r="L54" s="1"/>
  <c r="Q54" s="1"/>
  <c r="D53"/>
  <c r="H53" s="1"/>
  <c r="I53" s="1"/>
  <c r="J53" s="1"/>
  <c r="D51"/>
  <c r="I57" i="7" l="1"/>
  <c r="J57" s="1"/>
  <c r="K57" s="1"/>
  <c r="L57" s="1"/>
  <c r="M57" s="1"/>
  <c r="N57" s="1"/>
  <c r="O57" s="1"/>
  <c r="I58"/>
  <c r="J58" s="1"/>
  <c r="K58" s="1"/>
  <c r="L58" s="1"/>
  <c r="M58" s="1"/>
  <c r="O58" s="1"/>
  <c r="I59"/>
  <c r="J59" s="1"/>
  <c r="K59" s="1"/>
  <c r="L59" s="1"/>
  <c r="M59" s="1"/>
  <c r="I60"/>
  <c r="J60" s="1"/>
  <c r="K60" s="1"/>
  <c r="L60" s="1"/>
  <c r="M60" s="1"/>
  <c r="O60" s="1"/>
  <c r="D57"/>
  <c r="D59"/>
  <c r="E59" s="1"/>
  <c r="F59" s="1"/>
  <c r="D62" i="35" l="1"/>
  <c r="S58"/>
  <c r="F59"/>
  <c r="F58"/>
  <c r="D58"/>
  <c r="S55"/>
  <c r="D54"/>
  <c r="D55"/>
  <c r="S52"/>
  <c r="L52"/>
  <c r="D59"/>
  <c r="D61"/>
  <c r="E61" s="1"/>
  <c r="D67"/>
  <c r="E67" s="1"/>
  <c r="F67" s="1"/>
  <c r="G67" s="1"/>
  <c r="H67" s="1"/>
  <c r="I67" s="1"/>
  <c r="J67" s="1"/>
  <c r="K67" s="1"/>
  <c r="L67" s="1"/>
  <c r="N67" s="1"/>
  <c r="O67" s="1"/>
  <c r="P67" s="1"/>
  <c r="F69"/>
  <c r="G69" s="1"/>
  <c r="H69" s="1"/>
  <c r="I69" s="1"/>
  <c r="J69" s="1"/>
  <c r="K69" s="1"/>
  <c r="L69" s="1"/>
  <c r="N69" s="1"/>
  <c r="O69" s="1"/>
  <c r="P69" s="1"/>
  <c r="Q69" s="1"/>
  <c r="S69" s="1"/>
  <c r="D70"/>
  <c r="D71"/>
  <c r="H71"/>
  <c r="I71" s="1"/>
  <c r="J71" s="1"/>
  <c r="K71" s="1"/>
  <c r="L71" s="1"/>
  <c r="N71" s="1"/>
  <c r="O71" s="1"/>
  <c r="P71" s="1"/>
  <c r="H59" l="1"/>
  <c r="I59" s="1"/>
  <c r="J59" s="1"/>
  <c r="K59" s="1"/>
  <c r="L59" s="1"/>
  <c r="N59" s="1"/>
  <c r="O59" s="1"/>
  <c r="P59" s="1"/>
  <c r="Q59" s="1"/>
  <c r="R59" s="1"/>
  <c r="S59" s="1"/>
  <c r="F45" i="23"/>
  <c r="G45" s="1"/>
  <c r="D46"/>
  <c r="E46" s="1"/>
  <c r="F46" s="1"/>
  <c r="G46" s="1"/>
  <c r="H46" s="1"/>
  <c r="D47"/>
  <c r="E47" s="1"/>
  <c r="F47" s="1"/>
  <c r="G47" s="1"/>
  <c r="F43"/>
  <c r="G43" s="1"/>
  <c r="D44"/>
  <c r="I47" l="1"/>
  <c r="J47" s="1"/>
  <c r="H47"/>
  <c r="H45"/>
  <c r="I45"/>
  <c r="J45" s="1"/>
  <c r="I46"/>
  <c r="J46" s="1"/>
  <c r="H44"/>
  <c r="I44"/>
  <c r="J44" s="1"/>
  <c r="H43"/>
  <c r="I43"/>
  <c r="J43" s="1"/>
  <c r="D33" i="24" l="1"/>
  <c r="E33" s="1"/>
  <c r="F33" s="1"/>
  <c r="G33" s="1"/>
  <c r="H33" s="1"/>
  <c r="K33"/>
  <c r="D34"/>
  <c r="E34" s="1"/>
  <c r="F34" s="1"/>
  <c r="G34" s="1"/>
  <c r="H34" s="1"/>
  <c r="K34"/>
  <c r="D35"/>
  <c r="E35" s="1"/>
  <c r="F35" s="1"/>
  <c r="G35" s="1"/>
  <c r="H35" s="1"/>
  <c r="K35"/>
  <c r="H39" i="40"/>
  <c r="E39"/>
  <c r="F39" s="1"/>
  <c r="C42" i="26"/>
  <c r="D42" s="1"/>
  <c r="E42" s="1"/>
  <c r="F42" s="1"/>
  <c r="G42" s="1"/>
  <c r="I42" s="1"/>
  <c r="J42" s="1"/>
  <c r="K42" s="1"/>
  <c r="L42" s="1"/>
  <c r="C39"/>
  <c r="D39" s="1"/>
  <c r="E39" s="1"/>
  <c r="F39" s="1"/>
  <c r="G39" s="1"/>
  <c r="I39" s="1"/>
  <c r="J39" s="1"/>
  <c r="K39" s="1"/>
  <c r="L39" s="1"/>
  <c r="C40"/>
  <c r="D40" s="1"/>
  <c r="E40" s="1"/>
  <c r="F40" s="1"/>
  <c r="G40" s="1"/>
  <c r="I40" s="1"/>
  <c r="J40" s="1"/>
  <c r="K40" s="1"/>
  <c r="L40" s="1"/>
  <c r="C41"/>
  <c r="D41" s="1"/>
  <c r="E41" s="1"/>
  <c r="F41" s="1"/>
  <c r="G41" s="1"/>
  <c r="I41" s="1"/>
  <c r="J41" s="1"/>
  <c r="K41" s="1"/>
  <c r="L41" s="1"/>
  <c r="E43" i="40" l="1"/>
  <c r="F43" s="1"/>
  <c r="G43" s="1"/>
  <c r="H43" s="1"/>
  <c r="I43" s="1"/>
  <c r="J43" s="1"/>
  <c r="L43" s="1"/>
  <c r="M43" s="1"/>
  <c r="N43" s="1"/>
  <c r="O43" s="1"/>
  <c r="P43" s="1"/>
  <c r="Q43" s="1"/>
  <c r="H36" i="42"/>
  <c r="D36"/>
  <c r="Q35" l="1"/>
  <c r="M102" i="3" l="1"/>
  <c r="N102" s="1"/>
  <c r="O102" s="1"/>
  <c r="M103"/>
  <c r="N103" s="1"/>
  <c r="O103" s="1"/>
  <c r="M104"/>
  <c r="N104" s="1"/>
  <c r="O104" s="1"/>
  <c r="M105"/>
  <c r="N105" s="1"/>
  <c r="O105" s="1"/>
  <c r="D102"/>
  <c r="D103"/>
  <c r="E103" s="1"/>
  <c r="F103" s="1"/>
  <c r="D104"/>
  <c r="E104" s="1"/>
  <c r="F104" s="1"/>
  <c r="D105"/>
  <c r="Q33"/>
  <c r="R33" s="1"/>
  <c r="S33" s="1"/>
  <c r="Q35"/>
  <c r="R35" s="1"/>
  <c r="S35" s="1"/>
  <c r="G33"/>
  <c r="H33" s="1"/>
  <c r="J33"/>
  <c r="L33"/>
  <c r="J34"/>
  <c r="L34"/>
  <c r="L35"/>
  <c r="D35" i="25" l="1"/>
  <c r="O92" i="28" l="1"/>
  <c r="P92" s="1"/>
  <c r="Q92" s="1"/>
  <c r="R92" s="1"/>
  <c r="S92" s="1"/>
  <c r="T92" s="1"/>
  <c r="U92" s="1"/>
  <c r="O94"/>
  <c r="P94" s="1"/>
  <c r="Q94" s="1"/>
  <c r="U94" s="1"/>
  <c r="V94" s="1"/>
  <c r="W94" s="1"/>
  <c r="F92"/>
  <c r="G92" s="1"/>
  <c r="H92" s="1"/>
  <c r="I92" s="1"/>
  <c r="J92" s="1"/>
  <c r="F94"/>
  <c r="G94" s="1"/>
  <c r="H94" s="1"/>
  <c r="E29" i="3" l="1"/>
  <c r="F29" s="1"/>
  <c r="F47" i="38" l="1"/>
  <c r="H46"/>
  <c r="H45"/>
  <c r="D34" i="27" l="1"/>
  <c r="D35" i="42" l="1"/>
  <c r="M34"/>
  <c r="D57" i="35" l="1"/>
  <c r="E57" s="1"/>
  <c r="L35" i="42" l="1"/>
  <c r="O88" i="28" l="1"/>
  <c r="P88" s="1"/>
  <c r="Q88" s="1"/>
  <c r="R88" s="1"/>
  <c r="S88" s="1"/>
  <c r="T88" s="1"/>
  <c r="U88" s="1"/>
  <c r="O89"/>
  <c r="P89" s="1"/>
  <c r="Q89" s="1"/>
  <c r="R89" s="1"/>
  <c r="S89" s="1"/>
  <c r="T89" s="1"/>
  <c r="U89" s="1"/>
  <c r="O90"/>
  <c r="P90" s="1"/>
  <c r="Q90" s="1"/>
  <c r="R90" s="1"/>
  <c r="S90" s="1"/>
  <c r="T90" s="1"/>
  <c r="U90" s="1"/>
  <c r="O91"/>
  <c r="P91" s="1"/>
  <c r="Q91" s="1"/>
  <c r="F88"/>
  <c r="G88" s="1"/>
  <c r="H88" s="1"/>
  <c r="I88" s="1"/>
  <c r="J88" s="1"/>
  <c r="D89"/>
  <c r="F89"/>
  <c r="G89" s="1"/>
  <c r="H89" s="1"/>
  <c r="I89" s="1"/>
  <c r="J89" s="1"/>
  <c r="F90"/>
  <c r="G90" s="1"/>
  <c r="H90" s="1"/>
  <c r="I90" s="1"/>
  <c r="J90" s="1"/>
  <c r="F91"/>
  <c r="G91" s="1"/>
  <c r="H91" s="1"/>
  <c r="I91" s="1"/>
  <c r="J91" s="1"/>
  <c r="M38" i="38" l="1"/>
  <c r="D27" i="3" l="1"/>
  <c r="E27" s="1"/>
  <c r="F27" s="1"/>
  <c r="Q25"/>
  <c r="R25" s="1"/>
  <c r="S25" s="1"/>
  <c r="D50" i="38" l="1"/>
  <c r="H50" s="1"/>
  <c r="I50" s="1"/>
  <c r="J50" s="1"/>
  <c r="K50" s="1"/>
  <c r="D49"/>
  <c r="E49" s="1"/>
  <c r="F49" s="1"/>
  <c r="G49" s="1"/>
  <c r="H49" s="1"/>
  <c r="I49" s="1"/>
  <c r="J49" s="1"/>
  <c r="K49" s="1"/>
  <c r="D48"/>
  <c r="E48" s="1"/>
  <c r="F48" s="1"/>
  <c r="G48" s="1"/>
  <c r="H48" s="1"/>
  <c r="I48" s="1"/>
  <c r="J48" s="1"/>
  <c r="K48" s="1"/>
  <c r="D47"/>
  <c r="H47" s="1"/>
  <c r="I47" s="1"/>
  <c r="J47" s="1"/>
  <c r="K47" s="1"/>
  <c r="U46"/>
  <c r="V46" s="1"/>
  <c r="W46" s="1"/>
  <c r="I46"/>
  <c r="J46" s="1"/>
  <c r="K46" s="1"/>
  <c r="D46"/>
  <c r="E46" s="1"/>
  <c r="F46" s="1"/>
  <c r="F45"/>
  <c r="I45" s="1"/>
  <c r="J45" s="1"/>
  <c r="K45" l="1"/>
  <c r="L45" s="1"/>
  <c r="L49"/>
  <c r="N49" s="1"/>
  <c r="O49" s="1"/>
  <c r="P49" s="1"/>
  <c r="Q49" s="1"/>
  <c r="R49" s="1"/>
  <c r="S49" s="1"/>
  <c r="T49" s="1"/>
  <c r="U49" s="1"/>
  <c r="L48"/>
  <c r="N48" s="1"/>
  <c r="O48" s="1"/>
  <c r="P48" s="1"/>
  <c r="Q48" s="1"/>
  <c r="R48" s="1"/>
  <c r="S48" s="1"/>
  <c r="T48" s="1"/>
  <c r="U48" s="1"/>
  <c r="L50"/>
  <c r="L47"/>
  <c r="N47" s="1"/>
  <c r="O47" s="1"/>
  <c r="P47" s="1"/>
  <c r="Q47" s="1"/>
  <c r="R47" s="1"/>
  <c r="S47" s="1"/>
  <c r="T47" s="1"/>
  <c r="U47" s="1"/>
  <c r="L46"/>
  <c r="N46" s="1"/>
  <c r="O46" s="1"/>
  <c r="P46" s="1"/>
  <c r="Q46" s="1"/>
  <c r="R46" s="1"/>
  <c r="S46" s="1"/>
  <c r="D31" i="24"/>
  <c r="E31" s="1"/>
  <c r="F31" s="1"/>
  <c r="G31" s="1"/>
  <c r="H31" s="1"/>
  <c r="K31"/>
  <c r="D32"/>
  <c r="E32" s="1"/>
  <c r="F32" s="1"/>
  <c r="G32" s="1"/>
  <c r="H32" s="1"/>
  <c r="K32"/>
  <c r="N45" i="38" l="1"/>
  <c r="O45" s="1"/>
  <c r="P45" s="1"/>
  <c r="Q45" s="1"/>
  <c r="R45" s="1"/>
  <c r="S45" s="1"/>
  <c r="U45" s="1"/>
  <c r="V45" s="1"/>
  <c r="W45" s="1"/>
  <c r="N39"/>
  <c r="M39"/>
  <c r="F47" i="36"/>
  <c r="G47" s="1"/>
  <c r="H47" s="1"/>
  <c r="I47" s="1"/>
  <c r="J47" s="1"/>
  <c r="L47" s="1"/>
  <c r="M47" s="1"/>
  <c r="N47" s="1"/>
  <c r="O47" s="1"/>
  <c r="D48"/>
  <c r="E48"/>
  <c r="F48" s="1"/>
  <c r="G48" s="1"/>
  <c r="H48" s="1"/>
  <c r="I48" s="1"/>
  <c r="J48" s="1"/>
  <c r="L48" s="1"/>
  <c r="M48" s="1"/>
  <c r="N48" s="1"/>
  <c r="O48" s="1"/>
  <c r="D49"/>
  <c r="E49"/>
  <c r="F49" s="1"/>
  <c r="O49" s="1"/>
  <c r="E42" i="40"/>
  <c r="F42" s="1"/>
  <c r="G42" s="1"/>
  <c r="H42" s="1"/>
  <c r="I42" s="1"/>
  <c r="J42" s="1"/>
  <c r="L42" s="1"/>
  <c r="N42" s="1"/>
  <c r="O42" s="1"/>
  <c r="P42" s="1"/>
  <c r="Q42" s="1"/>
  <c r="D33" i="27" l="1"/>
  <c r="D42" i="23" l="1"/>
  <c r="J39" i="40" l="1"/>
  <c r="L39" s="1"/>
  <c r="M39" s="1"/>
  <c r="N39" s="1"/>
  <c r="O39" s="1"/>
  <c r="P39" s="1"/>
  <c r="Q39" s="1"/>
  <c r="D40"/>
  <c r="E40" s="1"/>
  <c r="F40" s="1"/>
  <c r="G40" s="1"/>
  <c r="H40" s="1"/>
  <c r="I40" s="1"/>
  <c r="J40" s="1"/>
  <c r="N40" s="1"/>
  <c r="O40" s="1"/>
  <c r="P40" s="1"/>
  <c r="Q40" s="1"/>
  <c r="I41"/>
  <c r="J41" s="1"/>
  <c r="L41" s="1"/>
  <c r="N41" s="1"/>
  <c r="O41" s="1"/>
  <c r="P41" s="1"/>
  <c r="Q41" s="1"/>
  <c r="E38"/>
  <c r="F38" s="1"/>
  <c r="G38" s="1"/>
  <c r="H38" s="1"/>
  <c r="I38" s="1"/>
  <c r="J38" s="1"/>
  <c r="L38" s="1"/>
  <c r="N38" s="1"/>
  <c r="O38" s="1"/>
  <c r="Q38" s="1"/>
  <c r="H33" i="25"/>
  <c r="C32" i="22"/>
  <c r="D32" s="1"/>
  <c r="E32" s="1"/>
  <c r="G32" s="1"/>
  <c r="H32" s="1"/>
  <c r="C33"/>
  <c r="D33" s="1"/>
  <c r="E33" s="1"/>
  <c r="G33" s="1"/>
  <c r="H33" s="1"/>
  <c r="F39" i="38" l="1"/>
  <c r="S37"/>
  <c r="J38" l="1"/>
  <c r="D63" i="35" l="1"/>
  <c r="E63" s="1"/>
  <c r="F63" s="1"/>
  <c r="G63" s="1"/>
  <c r="H63" s="1"/>
  <c r="I63" s="1"/>
  <c r="J63" s="1"/>
  <c r="K63" s="1"/>
  <c r="L63" s="1"/>
  <c r="N63" s="1"/>
  <c r="O63" s="1"/>
  <c r="P63" s="1"/>
  <c r="Q63" s="1"/>
  <c r="R63" s="1"/>
  <c r="S63" s="1"/>
  <c r="D64"/>
  <c r="E64" s="1"/>
  <c r="F64" s="1"/>
  <c r="G64" s="1"/>
  <c r="H64" s="1"/>
  <c r="I64" s="1"/>
  <c r="J64" s="1"/>
  <c r="K64" s="1"/>
  <c r="L64" s="1"/>
  <c r="N64" s="1"/>
  <c r="O64" s="1"/>
  <c r="P64" s="1"/>
  <c r="Q64" s="1"/>
  <c r="D65"/>
  <c r="E65" s="1"/>
  <c r="F65" s="1"/>
  <c r="G65" s="1"/>
  <c r="H65" s="1"/>
  <c r="I65" s="1"/>
  <c r="J65" s="1"/>
  <c r="K65" s="1"/>
  <c r="L65" s="1"/>
  <c r="N65" s="1"/>
  <c r="F62"/>
  <c r="G62" s="1"/>
  <c r="H62" s="1"/>
  <c r="O62" s="1"/>
  <c r="P62" s="1"/>
  <c r="C35" i="26"/>
  <c r="D35" s="1"/>
  <c r="E35" s="1"/>
  <c r="F35" s="1"/>
  <c r="G35" s="1"/>
  <c r="I35" s="1"/>
  <c r="J35" s="1"/>
  <c r="K35" s="1"/>
  <c r="L35" s="1"/>
  <c r="C36"/>
  <c r="D36" s="1"/>
  <c r="E36" s="1"/>
  <c r="F36" s="1"/>
  <c r="G36" s="1"/>
  <c r="I36" s="1"/>
  <c r="J36" s="1"/>
  <c r="K36" s="1"/>
  <c r="L36" s="1"/>
  <c r="C37"/>
  <c r="D37" s="1"/>
  <c r="E37" s="1"/>
  <c r="F37" s="1"/>
  <c r="G37" s="1"/>
  <c r="I37" s="1"/>
  <c r="J37" s="1"/>
  <c r="K37" s="1"/>
  <c r="L37" s="1"/>
  <c r="C38"/>
  <c r="D38" s="1"/>
  <c r="E38" s="1"/>
  <c r="F38" s="1"/>
  <c r="G38" s="1"/>
  <c r="I38" s="1"/>
  <c r="J38" s="1"/>
  <c r="K38" s="1"/>
  <c r="L38" s="1"/>
  <c r="D31" i="34" l="1"/>
  <c r="E31" s="1"/>
  <c r="F31" s="1"/>
  <c r="G31" s="1"/>
  <c r="H31" s="1"/>
  <c r="J31" s="1"/>
  <c r="K31" s="1"/>
  <c r="L31" s="1"/>
  <c r="M31" s="1"/>
  <c r="N31" s="1"/>
  <c r="O31" s="1"/>
  <c r="P31" s="1"/>
  <c r="Q31" s="1"/>
  <c r="D32"/>
  <c r="E32" s="1"/>
  <c r="F32" s="1"/>
  <c r="G32" s="1"/>
  <c r="H32" s="1"/>
  <c r="J32" s="1"/>
  <c r="K32" s="1"/>
  <c r="L32" s="1"/>
  <c r="M32" s="1"/>
  <c r="N32" s="1"/>
  <c r="O32" s="1"/>
  <c r="P32" s="1"/>
  <c r="Q32" s="1"/>
  <c r="D34"/>
  <c r="E34" s="1"/>
  <c r="F34" s="1"/>
  <c r="G34" s="1"/>
  <c r="H34" s="1"/>
  <c r="J34" s="1"/>
  <c r="K34" s="1"/>
  <c r="L34" s="1"/>
  <c r="M34" s="1"/>
  <c r="N34" s="1"/>
  <c r="O34" s="1"/>
  <c r="P34" s="1"/>
  <c r="Q34" s="1"/>
  <c r="L24"/>
  <c r="M24" s="1"/>
  <c r="N24" s="1"/>
  <c r="O24" s="1"/>
  <c r="P24" s="1"/>
  <c r="Q24" s="1"/>
  <c r="D36" i="40" l="1"/>
  <c r="J36" s="1"/>
  <c r="L36" s="1"/>
  <c r="N36" s="1"/>
  <c r="O36" s="1"/>
  <c r="P36" s="1"/>
  <c r="Q36" s="1"/>
  <c r="F37" i="38" l="1"/>
  <c r="M101" i="3" l="1"/>
  <c r="N101" s="1"/>
  <c r="O101" s="1"/>
  <c r="D101"/>
  <c r="E101" s="1"/>
  <c r="F101" s="1"/>
  <c r="M100"/>
  <c r="D100"/>
  <c r="M99"/>
  <c r="N99" s="1"/>
  <c r="O99" s="1"/>
  <c r="D99"/>
  <c r="M98"/>
  <c r="D98"/>
  <c r="R29"/>
  <c r="S29" s="1"/>
  <c r="Q30"/>
  <c r="R30" s="1"/>
  <c r="S30" s="1"/>
  <c r="G29"/>
  <c r="H29" s="1"/>
  <c r="J29"/>
  <c r="L29"/>
  <c r="J30"/>
  <c r="L30"/>
  <c r="D25" l="1"/>
  <c r="E25" s="1"/>
  <c r="F25" s="1"/>
  <c r="Q23"/>
  <c r="R23" s="1"/>
  <c r="S23" s="1"/>
  <c r="I51" i="7" l="1"/>
  <c r="J51" s="1"/>
  <c r="K51" s="1"/>
  <c r="L51" s="1"/>
  <c r="M51" s="1"/>
  <c r="I52"/>
  <c r="J52" s="1"/>
  <c r="K52" s="1"/>
  <c r="O52" s="1"/>
  <c r="I55"/>
  <c r="J55" s="1"/>
  <c r="K55" s="1"/>
  <c r="O55"/>
  <c r="I56"/>
  <c r="J56" s="1"/>
  <c r="K56" s="1"/>
  <c r="L56" s="1"/>
  <c r="M56" s="1"/>
  <c r="N56" s="1"/>
  <c r="O56" s="1"/>
  <c r="D51"/>
  <c r="E51" s="1"/>
  <c r="F51" s="1"/>
  <c r="D56"/>
  <c r="E56" s="1"/>
  <c r="F56" s="1"/>
  <c r="N51" l="1"/>
  <c r="O51" s="1"/>
  <c r="D33" i="42"/>
  <c r="D28" i="24"/>
  <c r="E28" s="1"/>
  <c r="F28" s="1"/>
  <c r="G28" s="1"/>
  <c r="H28" s="1"/>
  <c r="K28"/>
  <c r="D29"/>
  <c r="E29" s="1"/>
  <c r="F29" s="1"/>
  <c r="G29" s="1"/>
  <c r="H29" s="1"/>
  <c r="K29"/>
  <c r="D30"/>
  <c r="E30" s="1"/>
  <c r="F30" s="1"/>
  <c r="G30" s="1"/>
  <c r="H30" s="1"/>
  <c r="K30"/>
  <c r="D32" i="27" l="1"/>
  <c r="E32" s="1"/>
  <c r="F32" s="1"/>
  <c r="H32" s="1"/>
  <c r="P22" i="2" l="1"/>
  <c r="M35" i="42"/>
  <c r="N35" s="1"/>
  <c r="J34" i="27" l="1"/>
  <c r="L34" s="1"/>
  <c r="M34" l="1"/>
  <c r="Q34" s="1"/>
  <c r="N92" i="3"/>
  <c r="O92" s="1"/>
  <c r="D92"/>
  <c r="E92" s="1"/>
  <c r="F92" s="1"/>
  <c r="C30" i="22" l="1"/>
  <c r="D30" s="1"/>
  <c r="E30" s="1"/>
  <c r="G30" s="1"/>
  <c r="H30" s="1"/>
  <c r="O85" i="28" l="1"/>
  <c r="P85" s="1"/>
  <c r="Q85" s="1"/>
  <c r="R85" s="1"/>
  <c r="S85" s="1"/>
  <c r="T85" s="1"/>
  <c r="U85" s="1"/>
  <c r="V85" s="1"/>
  <c r="W85" s="1"/>
  <c r="O86"/>
  <c r="P86" s="1"/>
  <c r="Q86" s="1"/>
  <c r="U86" s="1"/>
  <c r="D85"/>
  <c r="D87"/>
  <c r="F84"/>
  <c r="G84" s="1"/>
  <c r="H84" s="1"/>
  <c r="I84" s="1"/>
  <c r="J84" s="1"/>
  <c r="F85"/>
  <c r="G85" s="1"/>
  <c r="H85" s="1"/>
  <c r="I85" s="1"/>
  <c r="J85" s="1"/>
  <c r="F86"/>
  <c r="G86" s="1"/>
  <c r="H86" s="1"/>
  <c r="I86" s="1"/>
  <c r="J86" s="1"/>
  <c r="F87"/>
  <c r="G87" s="1"/>
  <c r="H87" s="1"/>
  <c r="I87" s="1"/>
  <c r="J87" s="1"/>
  <c r="F83"/>
  <c r="G83" s="1"/>
  <c r="H83" s="1"/>
  <c r="J29" i="42" l="1"/>
  <c r="F24" i="27" l="1"/>
  <c r="M33" l="1"/>
  <c r="H35" i="25"/>
  <c r="G34"/>
  <c r="H34" s="1"/>
  <c r="D32"/>
  <c r="E32" s="1"/>
  <c r="F32" s="1"/>
  <c r="G32" s="1"/>
  <c r="H32" s="1"/>
  <c r="D30"/>
  <c r="E30" s="1"/>
  <c r="F30" s="1"/>
  <c r="G30" s="1"/>
  <c r="H30" s="1"/>
  <c r="J34" l="1"/>
  <c r="K34" s="1"/>
  <c r="J35"/>
  <c r="J33"/>
  <c r="J30"/>
  <c r="K30" s="1"/>
  <c r="L30" s="1"/>
  <c r="M30" s="1"/>
  <c r="E35" i="40"/>
  <c r="F35" s="1"/>
  <c r="G35" s="1"/>
  <c r="H35" s="1"/>
  <c r="I35" s="1"/>
  <c r="J35" s="1"/>
  <c r="L35" s="1"/>
  <c r="M35" s="1"/>
  <c r="K35" i="25" l="1"/>
  <c r="L35" s="1"/>
  <c r="M35" s="1"/>
  <c r="K33"/>
  <c r="L33" s="1"/>
  <c r="M33" s="1"/>
  <c r="K37" i="38"/>
  <c r="K39"/>
  <c r="D40" i="23"/>
  <c r="E40" s="1"/>
  <c r="F40" s="1"/>
  <c r="G40" s="1"/>
  <c r="D41"/>
  <c r="E41" s="1"/>
  <c r="F41" s="1"/>
  <c r="G41" s="1"/>
  <c r="D37"/>
  <c r="F39"/>
  <c r="G39" s="1"/>
  <c r="H41" l="1"/>
  <c r="I41"/>
  <c r="J41" s="1"/>
  <c r="H40"/>
  <c r="I40"/>
  <c r="J40" s="1"/>
  <c r="H37"/>
  <c r="I37"/>
  <c r="J37" s="1"/>
  <c r="H39"/>
  <c r="I39"/>
  <c r="J39" s="1"/>
  <c r="D38" i="15" l="1"/>
  <c r="F38" s="1"/>
  <c r="G38" s="1"/>
  <c r="H38" s="1"/>
  <c r="I38" s="1"/>
  <c r="D39"/>
  <c r="F39" s="1"/>
  <c r="G39" s="1"/>
  <c r="H39" s="1"/>
  <c r="I39" s="1"/>
  <c r="J39" s="1"/>
  <c r="K39" s="1"/>
  <c r="L39" s="1"/>
  <c r="M39" s="1"/>
  <c r="N39" s="1"/>
  <c r="O39" s="1"/>
  <c r="D40"/>
  <c r="F40" s="1"/>
  <c r="G40" s="1"/>
  <c r="H40" s="1"/>
  <c r="I40" s="1"/>
  <c r="J40" s="1"/>
  <c r="K40" s="1"/>
  <c r="L40" s="1"/>
  <c r="M40" s="1"/>
  <c r="N40" s="1"/>
  <c r="O40" s="1"/>
  <c r="D41"/>
  <c r="F41" s="1"/>
  <c r="G41" s="1"/>
  <c r="H41" s="1"/>
  <c r="I41" s="1"/>
  <c r="K41" s="1"/>
  <c r="O41" s="1"/>
  <c r="D42"/>
  <c r="F42" s="1"/>
  <c r="G42" s="1"/>
  <c r="H42" s="1"/>
  <c r="I42" s="1"/>
  <c r="J42" s="1"/>
  <c r="K42" s="1"/>
  <c r="L42" s="1"/>
  <c r="M42" s="1"/>
  <c r="N42" s="1"/>
  <c r="O42" s="1"/>
  <c r="D43"/>
  <c r="F43" s="1"/>
  <c r="G43" s="1"/>
  <c r="H43" s="1"/>
  <c r="I43" s="1"/>
  <c r="J43" s="1"/>
  <c r="K43" s="1"/>
  <c r="L43" s="1"/>
  <c r="M43" s="1"/>
  <c r="N43" s="1"/>
  <c r="O43" s="1"/>
  <c r="O87" i="28" l="1"/>
  <c r="P87" s="1"/>
  <c r="Q87" s="1"/>
  <c r="U87" s="1"/>
  <c r="E33" i="42" l="1"/>
  <c r="F33" s="1"/>
  <c r="G33" s="1"/>
  <c r="H33" s="1"/>
  <c r="P29"/>
  <c r="Q29" s="1"/>
  <c r="H31"/>
  <c r="D31" i="27"/>
  <c r="E31" s="1"/>
  <c r="F31" s="1"/>
  <c r="I31" s="1"/>
  <c r="E31" i="40"/>
  <c r="M24" i="25"/>
  <c r="H78" i="28"/>
  <c r="I32" i="27" l="1"/>
  <c r="J32" s="1"/>
  <c r="J31"/>
  <c r="D30"/>
  <c r="L32" l="1"/>
  <c r="M32" s="1"/>
  <c r="L31"/>
  <c r="I30"/>
  <c r="J30" s="1"/>
  <c r="M31" l="1"/>
  <c r="N31" s="1"/>
  <c r="O31" s="1"/>
  <c r="P31" s="1"/>
  <c r="Q31" s="1"/>
  <c r="L30"/>
  <c r="M30" s="1"/>
  <c r="N30" s="1"/>
  <c r="O30" s="1"/>
  <c r="D90" i="3"/>
  <c r="E90" s="1"/>
  <c r="F90" s="1"/>
  <c r="K24" i="27" l="1"/>
  <c r="L24" s="1"/>
  <c r="H24" i="25"/>
  <c r="I24"/>
  <c r="D24"/>
  <c r="Q22"/>
  <c r="M22"/>
  <c r="C27" i="26" l="1"/>
  <c r="D27" s="1"/>
  <c r="E27" s="1"/>
  <c r="F27" s="1"/>
  <c r="G27" s="1"/>
  <c r="I27" s="1"/>
  <c r="J27" s="1"/>
  <c r="K27" s="1"/>
  <c r="L27" s="1"/>
  <c r="C28"/>
  <c r="D28" s="1"/>
  <c r="E28" s="1"/>
  <c r="F28" s="1"/>
  <c r="G28" s="1"/>
  <c r="I28" s="1"/>
  <c r="J28" s="1"/>
  <c r="K28" s="1"/>
  <c r="L28" s="1"/>
  <c r="C29"/>
  <c r="D29" s="1"/>
  <c r="E29" s="1"/>
  <c r="F29" s="1"/>
  <c r="G29" s="1"/>
  <c r="I29" s="1"/>
  <c r="J29" s="1"/>
  <c r="K29" s="1"/>
  <c r="L29" s="1"/>
  <c r="D27" i="34"/>
  <c r="E27" s="1"/>
  <c r="F27" s="1"/>
  <c r="G27" s="1"/>
  <c r="H27" s="1"/>
  <c r="J27" s="1"/>
  <c r="K27" s="1"/>
  <c r="L27" s="1"/>
  <c r="M27" s="1"/>
  <c r="N27" s="1"/>
  <c r="O27" s="1"/>
  <c r="P27" s="1"/>
  <c r="Q27" s="1"/>
  <c r="D28"/>
  <c r="E28" s="1"/>
  <c r="F28" s="1"/>
  <c r="G28" s="1"/>
  <c r="H28" s="1"/>
  <c r="J28" s="1"/>
  <c r="K28" s="1"/>
  <c r="L28" s="1"/>
  <c r="M28" s="1"/>
  <c r="N28" s="1"/>
  <c r="O28" s="1"/>
  <c r="P28" s="1"/>
  <c r="Q28" s="1"/>
  <c r="D30"/>
  <c r="E30" s="1"/>
  <c r="F30" s="1"/>
  <c r="G30" s="1"/>
  <c r="H30" s="1"/>
  <c r="J30" s="1"/>
  <c r="K30" s="1"/>
  <c r="L30" s="1"/>
  <c r="M30" s="1"/>
  <c r="N30" s="1"/>
  <c r="O30" s="1"/>
  <c r="P30" s="1"/>
  <c r="Q30" s="1"/>
  <c r="D38" i="38"/>
  <c r="D39"/>
  <c r="K38" l="1"/>
  <c r="N38" s="1"/>
  <c r="O38" s="1"/>
  <c r="P38" s="1"/>
  <c r="Q38" s="1"/>
  <c r="R38" s="1"/>
  <c r="S38" s="1"/>
  <c r="O39"/>
  <c r="P39" s="1"/>
  <c r="Q39" s="1"/>
  <c r="D43" i="36"/>
  <c r="E43" s="1"/>
  <c r="F43" s="1"/>
  <c r="G43" s="1"/>
  <c r="H43" s="1"/>
  <c r="I43" s="1"/>
  <c r="J43" s="1"/>
  <c r="L43" s="1"/>
  <c r="M43" s="1"/>
  <c r="N43" s="1"/>
  <c r="O43" s="1"/>
  <c r="D45"/>
  <c r="E45" s="1"/>
  <c r="F45" s="1"/>
  <c r="G45" s="1"/>
  <c r="H45" s="1"/>
  <c r="I45" s="1"/>
  <c r="J45" s="1"/>
  <c r="L45" s="1"/>
  <c r="M45" s="1"/>
  <c r="N45" s="1"/>
  <c r="O45" s="1"/>
  <c r="I22" i="25" l="1"/>
  <c r="J22" s="1"/>
  <c r="N22" s="1"/>
  <c r="K23" i="27" l="1"/>
  <c r="L23" s="1"/>
  <c r="N30" i="40"/>
  <c r="F31" l="1"/>
  <c r="G31"/>
  <c r="P30"/>
  <c r="K35" i="15"/>
  <c r="O35" s="1"/>
  <c r="D35"/>
  <c r="F35" s="1"/>
  <c r="G35" s="1"/>
  <c r="H35" s="1"/>
  <c r="I35" s="1"/>
  <c r="D36"/>
  <c r="F36" s="1"/>
  <c r="G36" s="1"/>
  <c r="H36" s="1"/>
  <c r="I36" s="1"/>
  <c r="O36" s="1"/>
  <c r="D37"/>
  <c r="F37" s="1"/>
  <c r="G37" s="1"/>
  <c r="H37" s="1"/>
  <c r="I37" s="1"/>
  <c r="J37" s="1"/>
  <c r="K37" s="1"/>
  <c r="L37" s="1"/>
  <c r="M37" s="1"/>
  <c r="N37" s="1"/>
  <c r="O37" s="1"/>
  <c r="F61" i="35" l="1"/>
  <c r="G61" s="1"/>
  <c r="H61" s="1"/>
  <c r="I61" s="1"/>
  <c r="J61" s="1"/>
  <c r="K61" s="1"/>
  <c r="L61" s="1"/>
  <c r="N61" s="1"/>
  <c r="O61" s="1"/>
  <c r="P61" s="1"/>
  <c r="Q61" s="1"/>
  <c r="R61" s="1"/>
  <c r="S61" s="1"/>
  <c r="D56"/>
  <c r="E56" s="1"/>
  <c r="F56" s="1"/>
  <c r="G56" s="1"/>
  <c r="H56" s="1"/>
  <c r="I56" s="1"/>
  <c r="J56" s="1"/>
  <c r="K56" s="1"/>
  <c r="L56" s="1"/>
  <c r="N56" s="1"/>
  <c r="O56" s="1"/>
  <c r="P56" s="1"/>
  <c r="Q56" s="1"/>
  <c r="R56" s="1"/>
  <c r="S56" s="1"/>
  <c r="F57"/>
  <c r="G57" s="1"/>
  <c r="H57" s="1"/>
  <c r="I57" s="1"/>
  <c r="J57" s="1"/>
  <c r="K57" s="1"/>
  <c r="L57" s="1"/>
  <c r="N57" s="1"/>
  <c r="O57" s="1"/>
  <c r="P57" s="1"/>
  <c r="Q57" s="1"/>
  <c r="R57" s="1"/>
  <c r="S57" s="1"/>
  <c r="H58"/>
  <c r="I58" s="1"/>
  <c r="J58" s="1"/>
  <c r="K58" s="1"/>
  <c r="L58" s="1"/>
  <c r="N58" s="1"/>
  <c r="O58" s="1"/>
  <c r="P58" s="1"/>
  <c r="Q58" s="1"/>
  <c r="L36" i="38" l="1"/>
  <c r="K36"/>
  <c r="M89" i="3"/>
  <c r="M94"/>
  <c r="M97"/>
  <c r="D94"/>
  <c r="E94" s="1"/>
  <c r="F94" s="1"/>
  <c r="D97"/>
  <c r="Q21"/>
  <c r="R21" s="1"/>
  <c r="S21" s="1"/>
  <c r="L21"/>
  <c r="Q26"/>
  <c r="R26" s="1"/>
  <c r="S26" s="1"/>
  <c r="R27"/>
  <c r="S27" s="1"/>
  <c r="Q28"/>
  <c r="R28" s="1"/>
  <c r="S28" s="1"/>
  <c r="J24"/>
  <c r="L24"/>
  <c r="H25"/>
  <c r="J25"/>
  <c r="L25"/>
  <c r="J26"/>
  <c r="L26"/>
  <c r="J27"/>
  <c r="L27"/>
  <c r="J28"/>
  <c r="L28"/>
  <c r="D22" i="24"/>
  <c r="E22" s="1"/>
  <c r="F22" s="1"/>
  <c r="G22" s="1"/>
  <c r="H22" s="1"/>
  <c r="K22"/>
  <c r="D23"/>
  <c r="E23" s="1"/>
  <c r="F23" s="1"/>
  <c r="G23" s="1"/>
  <c r="H23" s="1"/>
  <c r="K23"/>
  <c r="D24"/>
  <c r="E24" s="1"/>
  <c r="F24" s="1"/>
  <c r="G24" s="1"/>
  <c r="H24" s="1"/>
  <c r="K24"/>
  <c r="D25"/>
  <c r="E25" s="1"/>
  <c r="F25" s="1"/>
  <c r="G25" s="1"/>
  <c r="H25" s="1"/>
  <c r="K25"/>
  <c r="D26"/>
  <c r="E26" s="1"/>
  <c r="F26" s="1"/>
  <c r="G26" s="1"/>
  <c r="H26" s="1"/>
  <c r="K26"/>
  <c r="T19" i="27" l="1"/>
  <c r="U19" s="1"/>
  <c r="P19"/>
  <c r="Q19" s="1"/>
  <c r="R19" s="1"/>
  <c r="Q21" i="25" l="1"/>
  <c r="E32" i="40" l="1"/>
  <c r="F32" s="1"/>
  <c r="G32" s="1"/>
  <c r="H32" s="1"/>
  <c r="I32" s="1"/>
  <c r="J32" s="1"/>
  <c r="M32" s="1"/>
  <c r="N32" s="1"/>
  <c r="O32" s="1"/>
  <c r="P32" s="1"/>
  <c r="Q32" s="1"/>
  <c r="D34"/>
  <c r="E34" s="1"/>
  <c r="F34" s="1"/>
  <c r="G34" s="1"/>
  <c r="H34" s="1"/>
  <c r="I34" s="1"/>
  <c r="J34" l="1"/>
  <c r="L34" s="1"/>
  <c r="N34" s="1"/>
  <c r="O34" s="1"/>
  <c r="P34" s="1"/>
  <c r="Q34" s="1"/>
  <c r="L84" i="28" l="1"/>
  <c r="M84" s="1"/>
  <c r="N84" s="1"/>
  <c r="O84" s="1"/>
  <c r="P84" s="1"/>
  <c r="Q84" s="1"/>
  <c r="R84" s="1"/>
  <c r="S84" s="1"/>
  <c r="T84" s="1"/>
  <c r="U84" s="1"/>
  <c r="D84"/>
  <c r="U68"/>
  <c r="V68" s="1"/>
  <c r="D25" i="34" l="1"/>
  <c r="E25"/>
  <c r="F25" s="1"/>
  <c r="G25" s="1"/>
  <c r="H25" s="1"/>
  <c r="J25" s="1"/>
  <c r="K25" s="1"/>
  <c r="L25" s="1"/>
  <c r="M25" s="1"/>
  <c r="N25" s="1"/>
  <c r="O25" s="1"/>
  <c r="P25" s="1"/>
  <c r="Q25" s="1"/>
  <c r="D26"/>
  <c r="E26" s="1"/>
  <c r="F26" s="1"/>
  <c r="G26" s="1"/>
  <c r="H26" s="1"/>
  <c r="J26" s="1"/>
  <c r="K26" s="1"/>
  <c r="L26" s="1"/>
  <c r="M26" s="1"/>
  <c r="N26" s="1"/>
  <c r="O26" s="1"/>
  <c r="P26" s="1"/>
  <c r="Q26" s="1"/>
  <c r="G28" i="42" l="1"/>
  <c r="L27"/>
  <c r="I33" l="1"/>
  <c r="J33" s="1"/>
  <c r="I28" i="23"/>
  <c r="J28" s="1"/>
  <c r="I26"/>
  <c r="J26" s="1"/>
  <c r="H28" l="1"/>
  <c r="H26"/>
  <c r="O34" i="38" l="1"/>
  <c r="K34"/>
  <c r="K33"/>
  <c r="M86" i="3" l="1"/>
  <c r="N86" s="1"/>
  <c r="O86" s="1"/>
  <c r="O81" i="28" l="1"/>
  <c r="P81" s="1"/>
  <c r="Q81" s="1"/>
  <c r="R81" s="1"/>
  <c r="S81" s="1"/>
  <c r="T81" s="1"/>
  <c r="U81" s="1"/>
  <c r="V81" s="1"/>
  <c r="W81" s="1"/>
  <c r="O82"/>
  <c r="P82" s="1"/>
  <c r="Q82" s="1"/>
  <c r="R82" s="1"/>
  <c r="S82" s="1"/>
  <c r="D79"/>
  <c r="F79"/>
  <c r="G79" s="1"/>
  <c r="H79" s="1"/>
  <c r="I79" s="1"/>
  <c r="J79" s="1"/>
  <c r="L79" s="1"/>
  <c r="M79" s="1"/>
  <c r="N79" s="1"/>
  <c r="O79" s="1"/>
  <c r="P79" s="1"/>
  <c r="Q79" s="1"/>
  <c r="R79" s="1"/>
  <c r="S79" s="1"/>
  <c r="T79" s="1"/>
  <c r="U79" s="1"/>
  <c r="V79" s="1"/>
  <c r="W79" s="1"/>
  <c r="D81"/>
  <c r="F81"/>
  <c r="G81" s="1"/>
  <c r="H81" s="1"/>
  <c r="F82"/>
  <c r="G82" s="1"/>
  <c r="H82" s="1"/>
  <c r="I82" s="1"/>
  <c r="J82" s="1"/>
  <c r="I83"/>
  <c r="J83" s="1"/>
  <c r="O83" s="1"/>
  <c r="P83" s="1"/>
  <c r="Q83" s="1"/>
  <c r="R83" s="1"/>
  <c r="S83" s="1"/>
  <c r="T83" s="1"/>
  <c r="U83" s="1"/>
  <c r="V83" s="1"/>
  <c r="W83" s="1"/>
  <c r="R26" i="38" l="1"/>
  <c r="D34" i="15" l="1"/>
  <c r="F34" s="1"/>
  <c r="G34" s="1"/>
  <c r="H34" s="1"/>
  <c r="I34" s="1"/>
  <c r="K32" i="38" l="1"/>
  <c r="O26"/>
  <c r="Q23" i="27"/>
  <c r="Q24" l="1"/>
  <c r="D38" i="36"/>
  <c r="E38" s="1"/>
  <c r="F38" s="1"/>
  <c r="G38" s="1"/>
  <c r="H38" s="1"/>
  <c r="I38" s="1"/>
  <c r="J38" s="1"/>
  <c r="L38" s="1"/>
  <c r="M38" s="1"/>
  <c r="N38" s="1"/>
  <c r="O38" s="1"/>
  <c r="D39"/>
  <c r="E39" s="1"/>
  <c r="F39" s="1"/>
  <c r="G39" s="1"/>
  <c r="H39" s="1"/>
  <c r="I39" s="1"/>
  <c r="J39" s="1"/>
  <c r="L39" s="1"/>
  <c r="M39" s="1"/>
  <c r="N39" s="1"/>
  <c r="O39" s="1"/>
  <c r="D40"/>
  <c r="E40" s="1"/>
  <c r="F40" s="1"/>
  <c r="G40" s="1"/>
  <c r="H40" s="1"/>
  <c r="I40" s="1"/>
  <c r="J40" s="1"/>
  <c r="L40" s="1"/>
  <c r="M40" s="1"/>
  <c r="N40" s="1"/>
  <c r="O40" s="1"/>
  <c r="I31" i="42" l="1"/>
  <c r="J31" s="1"/>
  <c r="L31" s="1"/>
  <c r="M31" s="1"/>
  <c r="N19" i="25"/>
  <c r="N31" i="42" l="1"/>
  <c r="O31" s="1"/>
  <c r="P31" s="1"/>
  <c r="Q31" s="1"/>
  <c r="D31" i="15"/>
  <c r="F31" s="1"/>
  <c r="G31" s="1"/>
  <c r="H31" s="1"/>
  <c r="I31" s="1"/>
  <c r="J31" s="1"/>
  <c r="K31" s="1"/>
  <c r="L31" s="1"/>
  <c r="M31" s="1"/>
  <c r="N31" s="1"/>
  <c r="O31" s="1"/>
  <c r="D32"/>
  <c r="F32" s="1"/>
  <c r="G32" s="1"/>
  <c r="H32" s="1"/>
  <c r="I32" s="1"/>
  <c r="J32" s="1"/>
  <c r="K32" s="1"/>
  <c r="L32" s="1"/>
  <c r="M32" s="1"/>
  <c r="N32" s="1"/>
  <c r="O32" s="1"/>
  <c r="D33"/>
  <c r="F33" s="1"/>
  <c r="G33" s="1"/>
  <c r="H33" s="1"/>
  <c r="I33" s="1"/>
  <c r="J33" s="1"/>
  <c r="K33" s="1"/>
  <c r="L33" s="1"/>
  <c r="M33" s="1"/>
  <c r="N33" s="1"/>
  <c r="O33" s="1"/>
  <c r="D23" i="40" l="1"/>
  <c r="E23" s="1"/>
  <c r="F23" s="1"/>
  <c r="G23" s="1"/>
  <c r="J25" i="42" l="1"/>
  <c r="L25" s="1"/>
  <c r="D21" i="25" l="1"/>
  <c r="E21" s="1"/>
  <c r="F21" s="1"/>
  <c r="E20"/>
  <c r="F20" s="1"/>
  <c r="J17" i="40"/>
  <c r="L37" i="38" l="1"/>
  <c r="N37" s="1"/>
  <c r="O37" s="1"/>
  <c r="P37" s="1"/>
  <c r="Q37" s="1"/>
  <c r="M35"/>
  <c r="S35" s="1"/>
  <c r="G21" i="25" l="1"/>
  <c r="H21" s="1"/>
  <c r="G20"/>
  <c r="H20" s="1"/>
  <c r="D33" i="23" l="1"/>
  <c r="E33" s="1"/>
  <c r="F33" s="1"/>
  <c r="G33" s="1"/>
  <c r="D34"/>
  <c r="E34" s="1"/>
  <c r="F34" s="1"/>
  <c r="G34" s="1"/>
  <c r="H34" s="1"/>
  <c r="D35"/>
  <c r="E35" s="1"/>
  <c r="F35" s="1"/>
  <c r="G35" s="1"/>
  <c r="I35" l="1"/>
  <c r="J35" s="1"/>
  <c r="H35"/>
  <c r="I34"/>
  <c r="J34" s="1"/>
  <c r="M83" i="3" l="1"/>
  <c r="Q16"/>
  <c r="R16" s="1"/>
  <c r="S16" s="1"/>
  <c r="L16"/>
  <c r="G19" i="27" l="1"/>
  <c r="H19" s="1"/>
  <c r="J19" s="1"/>
  <c r="F54" i="35"/>
  <c r="G54" s="1"/>
  <c r="H54" s="1"/>
  <c r="I54" s="1"/>
  <c r="J54" s="1"/>
  <c r="K54" s="1"/>
  <c r="L54" s="1"/>
  <c r="N54" s="1"/>
  <c r="O54" s="1"/>
  <c r="P54" s="1"/>
  <c r="Q54" s="1"/>
  <c r="R54" s="1"/>
  <c r="S54" s="1"/>
  <c r="F55"/>
  <c r="G55" s="1"/>
  <c r="H55" s="1"/>
  <c r="I55" s="1"/>
  <c r="J55" s="1"/>
  <c r="K55" s="1"/>
  <c r="L55" s="1"/>
  <c r="N55" s="1"/>
  <c r="O55" s="1"/>
  <c r="P55" s="1"/>
  <c r="Q55" s="1"/>
  <c r="Q46"/>
  <c r="R46" s="1"/>
  <c r="S46" s="1"/>
  <c r="I46" i="7" l="1"/>
  <c r="J46" s="1"/>
  <c r="K46" s="1"/>
  <c r="L46" s="1"/>
  <c r="M46" s="1"/>
  <c r="I47"/>
  <c r="J47" s="1"/>
  <c r="K47" s="1"/>
  <c r="L47" s="1"/>
  <c r="M47" s="1"/>
  <c r="N47" s="1"/>
  <c r="O47" s="1"/>
  <c r="I48"/>
  <c r="J48" s="1"/>
  <c r="K48" s="1"/>
  <c r="L48" s="1"/>
  <c r="M48" s="1"/>
  <c r="I50"/>
  <c r="J50" s="1"/>
  <c r="K50" s="1"/>
  <c r="L50" s="1"/>
  <c r="M50" s="1"/>
  <c r="D46"/>
  <c r="E46" s="1"/>
  <c r="F46" s="1"/>
  <c r="D47"/>
  <c r="E47" s="1"/>
  <c r="F47" s="1"/>
  <c r="D48"/>
  <c r="D49"/>
  <c r="E49" s="1"/>
  <c r="C26" i="26" l="1"/>
  <c r="D26" s="1"/>
  <c r="E26" s="1"/>
  <c r="F26" s="1"/>
  <c r="G26" s="1"/>
  <c r="I26" s="1"/>
  <c r="J26" s="1"/>
  <c r="K26" s="1"/>
  <c r="L26" s="1"/>
  <c r="E20" i="27" l="1"/>
  <c r="F20" s="1"/>
  <c r="G20" s="1"/>
  <c r="I20" s="1"/>
  <c r="J20" s="1"/>
  <c r="K20" s="1"/>
  <c r="L20" s="1"/>
  <c r="N20" s="1"/>
  <c r="O20" s="1"/>
  <c r="P20" s="1"/>
  <c r="Q20" s="1"/>
  <c r="R20" s="1"/>
  <c r="S20" s="1"/>
  <c r="T20" s="1"/>
  <c r="U20" s="1"/>
  <c r="D22"/>
  <c r="E22" s="1"/>
  <c r="F22" s="1"/>
  <c r="G22" s="1"/>
  <c r="I22" s="1"/>
  <c r="J22" s="1"/>
  <c r="K22" s="1"/>
  <c r="L22" s="1"/>
  <c r="P22" s="1"/>
  <c r="K19"/>
  <c r="L19" s="1"/>
  <c r="D18"/>
  <c r="E18" s="1"/>
  <c r="F18" s="1"/>
  <c r="G18" s="1"/>
  <c r="H18" s="1"/>
  <c r="J18" s="1"/>
  <c r="K18" s="1"/>
  <c r="L18" s="1"/>
  <c r="R18" s="1"/>
  <c r="S18" s="1"/>
  <c r="U18" s="1"/>
  <c r="D36" i="38" l="1"/>
  <c r="E36" s="1"/>
  <c r="F36" s="1"/>
  <c r="N36" s="1"/>
  <c r="O36" s="1"/>
  <c r="P36" s="1"/>
  <c r="Q36" s="1"/>
  <c r="R36" s="1"/>
  <c r="S36" s="1"/>
  <c r="D53" i="35"/>
  <c r="E53" s="1"/>
  <c r="F53" s="1"/>
  <c r="G53" s="1"/>
  <c r="H53" s="1"/>
  <c r="I53" s="1"/>
  <c r="J53" s="1"/>
  <c r="K53" s="1"/>
  <c r="L53" s="1"/>
  <c r="N53" s="1"/>
  <c r="O53" s="1"/>
  <c r="P53" s="1"/>
  <c r="Q53" s="1"/>
  <c r="R53" s="1"/>
  <c r="S53" s="1"/>
  <c r="I44" i="7"/>
  <c r="J44" s="1"/>
  <c r="K44" s="1"/>
  <c r="L44" s="1"/>
  <c r="M44" s="1"/>
  <c r="N44" s="1"/>
  <c r="O44" s="1"/>
  <c r="I45"/>
  <c r="J45" s="1"/>
  <c r="K45" s="1"/>
  <c r="L45" s="1"/>
  <c r="M45" s="1"/>
  <c r="N45" s="1"/>
  <c r="O45" s="1"/>
  <c r="D44"/>
  <c r="E44" s="1"/>
  <c r="F44" s="1"/>
  <c r="D45"/>
  <c r="E45" s="1"/>
  <c r="F45" s="1"/>
  <c r="D20" i="34"/>
  <c r="E20" s="1"/>
  <c r="F20" s="1"/>
  <c r="G20" s="1"/>
  <c r="H20" s="1"/>
  <c r="J20" s="1"/>
  <c r="K20" s="1"/>
  <c r="L20" s="1"/>
  <c r="M20" s="1"/>
  <c r="N20" s="1"/>
  <c r="O20" s="1"/>
  <c r="P20" s="1"/>
  <c r="Q20" s="1"/>
  <c r="D21"/>
  <c r="E21" s="1"/>
  <c r="F21" s="1"/>
  <c r="G21" s="1"/>
  <c r="H21" s="1"/>
  <c r="J21" s="1"/>
  <c r="K21" s="1"/>
  <c r="L21" s="1"/>
  <c r="M21" s="1"/>
  <c r="N21" s="1"/>
  <c r="O21" s="1"/>
  <c r="P21" s="1"/>
  <c r="Q21" s="1"/>
  <c r="D22"/>
  <c r="E22" s="1"/>
  <c r="F22" s="1"/>
  <c r="G22" s="1"/>
  <c r="H22" s="1"/>
  <c r="J22" s="1"/>
  <c r="K22" s="1"/>
  <c r="L22" s="1"/>
  <c r="M22" s="1"/>
  <c r="N22" s="1"/>
  <c r="O22" s="1"/>
  <c r="P22" s="1"/>
  <c r="Q22" s="1"/>
  <c r="D23"/>
  <c r="E23" s="1"/>
  <c r="F23" s="1"/>
  <c r="G23" s="1"/>
  <c r="H23" s="1"/>
  <c r="J23" s="1"/>
  <c r="C21" i="26"/>
  <c r="D21" s="1"/>
  <c r="E21" s="1"/>
  <c r="F21" s="1"/>
  <c r="G21" s="1"/>
  <c r="I21" s="1"/>
  <c r="J21" s="1"/>
  <c r="K21" s="1"/>
  <c r="L21" s="1"/>
  <c r="C22"/>
  <c r="D22" s="1"/>
  <c r="E22" s="1"/>
  <c r="F22" s="1"/>
  <c r="G22" s="1"/>
  <c r="I22" s="1"/>
  <c r="J22" s="1"/>
  <c r="K22" s="1"/>
  <c r="L22" s="1"/>
  <c r="C23"/>
  <c r="D23" s="1"/>
  <c r="E23" s="1"/>
  <c r="F23" s="1"/>
  <c r="G23" s="1"/>
  <c r="I23" s="1"/>
  <c r="J23" s="1"/>
  <c r="K23" s="1"/>
  <c r="L23" s="1"/>
  <c r="C24"/>
  <c r="D24" s="1"/>
  <c r="E24" s="1"/>
  <c r="F24" s="1"/>
  <c r="G24" s="1"/>
  <c r="I24" s="1"/>
  <c r="J24" s="1"/>
  <c r="K24" s="1"/>
  <c r="L24" s="1"/>
  <c r="C25"/>
  <c r="D25" s="1"/>
  <c r="E25" s="1"/>
  <c r="F25" s="1"/>
  <c r="G25" s="1"/>
  <c r="I25" s="1"/>
  <c r="J25" s="1"/>
  <c r="K25" s="1"/>
  <c r="L25" s="1"/>
  <c r="J24" i="25"/>
  <c r="G23" i="3"/>
  <c r="H23" s="1"/>
  <c r="J23"/>
  <c r="L23"/>
  <c r="M90"/>
  <c r="N90" s="1"/>
  <c r="O90" s="1"/>
  <c r="M91"/>
  <c r="D91"/>
  <c r="Q22"/>
  <c r="R22" s="1"/>
  <c r="S22" s="1"/>
  <c r="G20"/>
  <c r="H20" s="1"/>
  <c r="J20"/>
  <c r="L20"/>
  <c r="J22"/>
  <c r="L22"/>
  <c r="C21" i="22"/>
  <c r="D21" s="1"/>
  <c r="E21" s="1"/>
  <c r="G21" s="1"/>
  <c r="H21" s="1"/>
  <c r="C22"/>
  <c r="D22" s="1"/>
  <c r="E22" s="1"/>
  <c r="G22" s="1"/>
  <c r="H22" s="1"/>
  <c r="C23"/>
  <c r="D23" s="1"/>
  <c r="E23" s="1"/>
  <c r="G23" s="1"/>
  <c r="H23" s="1"/>
  <c r="D19" i="24" l="1"/>
  <c r="E19" s="1"/>
  <c r="F19" s="1"/>
  <c r="G19" s="1"/>
  <c r="H19" s="1"/>
  <c r="K19"/>
  <c r="D20"/>
  <c r="E20" s="1"/>
  <c r="F20" s="1"/>
  <c r="G20" s="1"/>
  <c r="H20" s="1"/>
  <c r="K20"/>
  <c r="D21"/>
  <c r="E21" s="1"/>
  <c r="F21" s="1"/>
  <c r="G21" s="1"/>
  <c r="H21" s="1"/>
  <c r="K21"/>
  <c r="F25" i="42" l="1"/>
  <c r="D30" i="40" l="1"/>
  <c r="I31" l="1"/>
  <c r="J31" s="1"/>
  <c r="E30"/>
  <c r="G30" s="1"/>
  <c r="H30" s="1"/>
  <c r="I30" s="1"/>
  <c r="J30" s="1"/>
  <c r="D29" i="23"/>
  <c r="E29" s="1"/>
  <c r="F29" s="1"/>
  <c r="G29" s="1"/>
  <c r="D30"/>
  <c r="E30" s="1"/>
  <c r="F30" s="1"/>
  <c r="G30" s="1"/>
  <c r="H30" s="1"/>
  <c r="D31"/>
  <c r="E31" s="1"/>
  <c r="F31" s="1"/>
  <c r="G31" s="1"/>
  <c r="D32"/>
  <c r="E32" s="1"/>
  <c r="F32" s="1"/>
  <c r="G32" s="1"/>
  <c r="H32" s="1"/>
  <c r="D25"/>
  <c r="E25" s="1"/>
  <c r="F25" s="1"/>
  <c r="G25" s="1"/>
  <c r="D27"/>
  <c r="E27" s="1"/>
  <c r="F27" s="1"/>
  <c r="G27" s="1"/>
  <c r="D22"/>
  <c r="E22" s="1"/>
  <c r="F22" s="1"/>
  <c r="G22" s="1"/>
  <c r="D23"/>
  <c r="E23" s="1"/>
  <c r="F23" s="1"/>
  <c r="G23" s="1"/>
  <c r="D24"/>
  <c r="E24" s="1"/>
  <c r="F24" s="1"/>
  <c r="G24" s="1"/>
  <c r="D21"/>
  <c r="E21" s="1"/>
  <c r="F21" s="1"/>
  <c r="G21" s="1"/>
  <c r="D20"/>
  <c r="I29" l="1"/>
  <c r="J29" s="1"/>
  <c r="H29"/>
  <c r="L31" i="40"/>
  <c r="L30"/>
  <c r="I31" i="23"/>
  <c r="J31" s="1"/>
  <c r="H31"/>
  <c r="I32"/>
  <c r="J32" s="1"/>
  <c r="I30"/>
  <c r="J30" s="1"/>
  <c r="H24"/>
  <c r="I24"/>
  <c r="J24" s="1"/>
  <c r="I23"/>
  <c r="J23" s="1"/>
  <c r="H23"/>
  <c r="H22"/>
  <c r="I22"/>
  <c r="J22" s="1"/>
  <c r="H21"/>
  <c r="I21"/>
  <c r="J21" s="1"/>
  <c r="N31" i="40" l="1"/>
  <c r="O31" s="1"/>
  <c r="P31" s="1"/>
  <c r="Q31" s="1"/>
  <c r="O30"/>
  <c r="Q30" s="1"/>
  <c r="D34" i="38"/>
  <c r="E34" s="1"/>
  <c r="F34" s="1"/>
  <c r="L34" s="1"/>
  <c r="M34" s="1"/>
  <c r="D33"/>
  <c r="E33" s="1"/>
  <c r="F33" s="1"/>
  <c r="O33" s="1"/>
  <c r="P33" s="1"/>
  <c r="Q33" s="1"/>
  <c r="R33" s="1"/>
  <c r="S33" s="1"/>
  <c r="O32"/>
  <c r="D32"/>
  <c r="E32" s="1"/>
  <c r="F32" s="1"/>
  <c r="M32" s="1"/>
  <c r="P32" s="1"/>
  <c r="Q32" s="1"/>
  <c r="R32" s="1"/>
  <c r="S32" s="1"/>
  <c r="F9" i="33" l="1"/>
  <c r="G9" s="1"/>
  <c r="H9" s="1"/>
  <c r="I9" s="1"/>
  <c r="J9" s="1"/>
  <c r="K9" s="1"/>
  <c r="L9" s="1"/>
  <c r="F81" i="3"/>
  <c r="Q26" i="38" l="1"/>
  <c r="D26"/>
  <c r="E26" s="1"/>
  <c r="F26" s="1"/>
  <c r="I26" s="1"/>
  <c r="Q19" i="3"/>
  <c r="R19" s="1"/>
  <c r="S19" s="1"/>
  <c r="J19"/>
  <c r="L19"/>
  <c r="S26" i="38" l="1"/>
  <c r="T26" s="1"/>
  <c r="U26" s="1"/>
  <c r="J26"/>
  <c r="I21" i="25"/>
  <c r="J21" s="1"/>
  <c r="H18"/>
  <c r="D18"/>
  <c r="G16" i="27"/>
  <c r="H16" s="1"/>
  <c r="H22" i="25" l="1"/>
  <c r="D50" i="35"/>
  <c r="E50" s="1"/>
  <c r="F50" s="1"/>
  <c r="G50" s="1"/>
  <c r="H50" s="1"/>
  <c r="J50" s="1"/>
  <c r="L50" s="1"/>
  <c r="N50" s="1"/>
  <c r="O50" s="1"/>
  <c r="P50" s="1"/>
  <c r="Q50" s="1"/>
  <c r="R50" s="1"/>
  <c r="S50" s="1"/>
  <c r="D52"/>
  <c r="E52" s="1"/>
  <c r="F52" s="1"/>
  <c r="G52" s="1"/>
  <c r="H52" s="1"/>
  <c r="I52" s="1"/>
  <c r="J52" s="1"/>
  <c r="O52" s="1"/>
  <c r="P52" s="1"/>
  <c r="Q52" s="1"/>
  <c r="J44"/>
  <c r="K44" s="1"/>
  <c r="L44" s="1"/>
  <c r="N44" s="1"/>
  <c r="O44" s="1"/>
  <c r="P44" s="1"/>
  <c r="Q44" s="1"/>
  <c r="R44" s="1"/>
  <c r="S44" s="1"/>
  <c r="O42"/>
  <c r="P42" s="1"/>
  <c r="Q42" s="1"/>
  <c r="R42" s="1"/>
  <c r="S42" s="1"/>
  <c r="O78" i="28" l="1"/>
  <c r="P78" s="1"/>
  <c r="Q78" s="1"/>
  <c r="R78" s="1"/>
  <c r="S78" s="1"/>
  <c r="T78" s="1"/>
  <c r="U78" s="1"/>
  <c r="V78" s="1"/>
  <c r="W78" s="1"/>
  <c r="Q17" i="25" l="1"/>
  <c r="E20" i="38" l="1"/>
  <c r="F20" s="1"/>
  <c r="O19"/>
  <c r="D12" i="33" l="1"/>
  <c r="E12" s="1"/>
  <c r="F12" s="1"/>
  <c r="G12" s="1"/>
  <c r="H12" s="1"/>
  <c r="D10"/>
  <c r="E10" s="1"/>
  <c r="F10" s="1"/>
  <c r="G10" s="1"/>
  <c r="H10" s="1"/>
  <c r="I10" s="1"/>
  <c r="D24" i="40"/>
  <c r="I24" s="1"/>
  <c r="H23"/>
  <c r="I23" s="1"/>
  <c r="J23" s="1"/>
  <c r="L23" s="1"/>
  <c r="D27" i="42"/>
  <c r="J15" i="40"/>
  <c r="E27" i="42" l="1"/>
  <c r="G27" s="1"/>
  <c r="H27" s="1"/>
  <c r="P27" s="1"/>
  <c r="M23" i="40"/>
  <c r="N23" s="1"/>
  <c r="O23" s="1"/>
  <c r="Q23" s="1"/>
  <c r="I12" i="33"/>
  <c r="J12" s="1"/>
  <c r="D37" i="36"/>
  <c r="E37" s="1"/>
  <c r="F37" s="1"/>
  <c r="G37" s="1"/>
  <c r="H37" s="1"/>
  <c r="I37" s="1"/>
  <c r="J37" s="1"/>
  <c r="L37" s="1"/>
  <c r="M37" s="1"/>
  <c r="N37" s="1"/>
  <c r="O37" s="1"/>
  <c r="K12" i="33" l="1"/>
  <c r="L12" s="1"/>
  <c r="N12" s="1"/>
  <c r="O12" s="1"/>
  <c r="P12" s="1"/>
  <c r="Q12" s="1"/>
  <c r="R12" s="1"/>
  <c r="S12" s="1"/>
  <c r="G18" i="42"/>
  <c r="H18" s="1"/>
  <c r="E18"/>
  <c r="I18" i="38" l="1"/>
  <c r="J20" l="1"/>
  <c r="L20" s="1"/>
  <c r="M20" s="1"/>
  <c r="N20" s="1"/>
  <c r="O20" s="1"/>
  <c r="N18"/>
  <c r="T13" i="27" l="1"/>
  <c r="U13" s="1"/>
  <c r="R13"/>
  <c r="G14"/>
  <c r="D19" i="25" l="1"/>
  <c r="E19" s="1"/>
  <c r="F19" s="1"/>
  <c r="G19" s="1"/>
  <c r="H19" s="1"/>
  <c r="I19" s="1"/>
  <c r="J19" s="1"/>
  <c r="I20"/>
  <c r="J20" l="1"/>
  <c r="L20" s="1"/>
  <c r="L19"/>
  <c r="O19" s="1"/>
  <c r="P19" s="1"/>
  <c r="Q19" s="1"/>
  <c r="I38" i="7"/>
  <c r="J38" s="1"/>
  <c r="K38" s="1"/>
  <c r="L38" s="1"/>
  <c r="M38" s="1"/>
  <c r="O38" s="1"/>
  <c r="D37"/>
  <c r="E37" s="1"/>
  <c r="F37" s="1"/>
  <c r="D34"/>
  <c r="E34" s="1"/>
  <c r="F34" s="1"/>
  <c r="M20" i="25" l="1"/>
  <c r="N20" s="1"/>
  <c r="O20" s="1"/>
  <c r="P20" s="1"/>
  <c r="Q20" s="1"/>
  <c r="C18" i="22"/>
  <c r="D18" s="1"/>
  <c r="E18" s="1"/>
  <c r="G18" s="1"/>
  <c r="H18" s="1"/>
  <c r="C19"/>
  <c r="D19" s="1"/>
  <c r="E19" s="1"/>
  <c r="G19" s="1"/>
  <c r="H19" s="1"/>
  <c r="C20"/>
  <c r="D20" s="1"/>
  <c r="E20" s="1"/>
  <c r="G20" s="1"/>
  <c r="H20" s="1"/>
  <c r="C17"/>
  <c r="D17" s="1"/>
  <c r="E17" s="1"/>
  <c r="G17" s="1"/>
  <c r="H17" s="1"/>
  <c r="O73" i="28" l="1"/>
  <c r="P73" s="1"/>
  <c r="Q73" s="1"/>
  <c r="F73"/>
  <c r="G73" s="1"/>
  <c r="H73" s="1"/>
  <c r="D85" i="3"/>
  <c r="L15"/>
  <c r="J15"/>
  <c r="D81" l="1"/>
  <c r="M79"/>
  <c r="N79" s="1"/>
  <c r="O79" s="1"/>
  <c r="M87"/>
  <c r="N87" s="1"/>
  <c r="O87" s="1"/>
  <c r="D87"/>
  <c r="E87" s="1"/>
  <c r="F87" s="1"/>
  <c r="D88"/>
  <c r="E88" s="1"/>
  <c r="F88" s="1"/>
  <c r="D34" i="36"/>
  <c r="E34" s="1"/>
  <c r="F34" s="1"/>
  <c r="G34" s="1"/>
  <c r="H34" s="1"/>
  <c r="I34" s="1"/>
  <c r="J34" s="1"/>
  <c r="L34" s="1"/>
  <c r="M34" s="1"/>
  <c r="N34" s="1"/>
  <c r="O34" s="1"/>
  <c r="D35"/>
  <c r="E35" s="1"/>
  <c r="F35" s="1"/>
  <c r="G35" s="1"/>
  <c r="H35" s="1"/>
  <c r="I35" s="1"/>
  <c r="J35" s="1"/>
  <c r="L35" s="1"/>
  <c r="M35" s="1"/>
  <c r="N35" s="1"/>
  <c r="O35" s="1"/>
  <c r="D36"/>
  <c r="E36" s="1"/>
  <c r="F36" s="1"/>
  <c r="G36" s="1"/>
  <c r="H36" s="1"/>
  <c r="I36" s="1"/>
  <c r="J36" s="1"/>
  <c r="L36" s="1"/>
  <c r="M36" s="1"/>
  <c r="N36" s="1"/>
  <c r="O36" s="1"/>
  <c r="D41" i="7" l="1"/>
  <c r="E41" s="1"/>
  <c r="F41" s="1"/>
  <c r="D42"/>
  <c r="E42" s="1"/>
  <c r="F42" s="1"/>
  <c r="D43"/>
  <c r="E43" s="1"/>
  <c r="F43" s="1"/>
  <c r="I36"/>
  <c r="J36" s="1"/>
  <c r="K36" s="1"/>
  <c r="L36" s="1"/>
  <c r="M36" s="1"/>
  <c r="O36" s="1"/>
  <c r="I37"/>
  <c r="J37" s="1"/>
  <c r="K37" s="1"/>
  <c r="I39"/>
  <c r="J39" s="1"/>
  <c r="K39" s="1"/>
  <c r="O39" s="1"/>
  <c r="I41"/>
  <c r="J41" s="1"/>
  <c r="K41" s="1"/>
  <c r="L41" s="1"/>
  <c r="M41" s="1"/>
  <c r="N41" s="1"/>
  <c r="O41" s="1"/>
  <c r="I42"/>
  <c r="J42" s="1"/>
  <c r="K42" s="1"/>
  <c r="L42" s="1"/>
  <c r="M42" s="1"/>
  <c r="N42" s="1"/>
  <c r="O42" s="1"/>
  <c r="I43"/>
  <c r="J43" s="1"/>
  <c r="K43" s="1"/>
  <c r="L43" s="1"/>
  <c r="M43" s="1"/>
  <c r="N43" s="1"/>
  <c r="O43" s="1"/>
  <c r="I34"/>
  <c r="J34" s="1"/>
  <c r="K34" s="1"/>
  <c r="L34" s="1"/>
  <c r="M34" s="1"/>
  <c r="N34" l="1"/>
  <c r="O34" s="1"/>
  <c r="O71" i="28"/>
  <c r="P71" s="1"/>
  <c r="Q71" s="1"/>
  <c r="R71" s="1"/>
  <c r="S71" s="1"/>
  <c r="T71" s="1"/>
  <c r="U71" s="1"/>
  <c r="V71" s="1"/>
  <c r="W71" s="1"/>
  <c r="O72"/>
  <c r="P72" s="1"/>
  <c r="Q72" s="1"/>
  <c r="R72" s="1"/>
  <c r="S72" s="1"/>
  <c r="T72" s="1"/>
  <c r="U72" s="1"/>
  <c r="V72" s="1"/>
  <c r="W72" s="1"/>
  <c r="F71"/>
  <c r="G71" s="1"/>
  <c r="H71" s="1"/>
  <c r="I71" s="1"/>
  <c r="J71" s="1"/>
  <c r="F72"/>
  <c r="G72" s="1"/>
  <c r="H72" s="1"/>
  <c r="I72" s="1"/>
  <c r="J72" s="1"/>
  <c r="D67"/>
  <c r="D24" i="15"/>
  <c r="F24" s="1"/>
  <c r="G24" s="1"/>
  <c r="H24" s="1"/>
  <c r="I24" s="1"/>
  <c r="J24" s="1"/>
  <c r="K24" s="1"/>
  <c r="L24" s="1"/>
  <c r="M24" s="1"/>
  <c r="N24" s="1"/>
  <c r="O24" s="1"/>
  <c r="D25"/>
  <c r="F25" s="1"/>
  <c r="G25" s="1"/>
  <c r="H25" s="1"/>
  <c r="I25" s="1"/>
  <c r="J25" s="1"/>
  <c r="K25" s="1"/>
  <c r="L25" s="1"/>
  <c r="M25" s="1"/>
  <c r="N25" s="1"/>
  <c r="O25" s="1"/>
  <c r="G27"/>
  <c r="H27" s="1"/>
  <c r="I27" s="1"/>
  <c r="J27" s="1"/>
  <c r="K27" s="1"/>
  <c r="L27" s="1"/>
  <c r="M27" s="1"/>
  <c r="N27" s="1"/>
  <c r="O27" s="1"/>
  <c r="D28"/>
  <c r="F28" s="1"/>
  <c r="G28" s="1"/>
  <c r="H28" s="1"/>
  <c r="I28" s="1"/>
  <c r="J28" s="1"/>
  <c r="K28" s="1"/>
  <c r="L28" s="1"/>
  <c r="M28" s="1"/>
  <c r="N28" s="1"/>
  <c r="O28" s="1"/>
  <c r="D29"/>
  <c r="F29" s="1"/>
  <c r="G29" s="1"/>
  <c r="H29" s="1"/>
  <c r="I29" s="1"/>
  <c r="J29" s="1"/>
  <c r="K29" s="1"/>
  <c r="L29" s="1"/>
  <c r="M29" s="1"/>
  <c r="N29" s="1"/>
  <c r="O29" s="1"/>
  <c r="D30"/>
  <c r="F30" s="1"/>
  <c r="G30" s="1"/>
  <c r="H30" s="1"/>
  <c r="I30" s="1"/>
  <c r="J30" s="1"/>
  <c r="K30" s="1"/>
  <c r="L30" s="1"/>
  <c r="M30" s="1"/>
  <c r="N30" s="1"/>
  <c r="O30" s="1"/>
  <c r="K17" i="34"/>
  <c r="L17" s="1"/>
  <c r="M17" s="1"/>
  <c r="N17" s="1"/>
  <c r="O17" s="1"/>
  <c r="P17" s="1"/>
  <c r="Q17" s="1"/>
  <c r="D16"/>
  <c r="E16" s="1"/>
  <c r="F16" s="1"/>
  <c r="G16" s="1"/>
  <c r="H16" s="1"/>
  <c r="K16" s="1"/>
  <c r="L16" s="1"/>
  <c r="M16" s="1"/>
  <c r="N16" s="1"/>
  <c r="O16" s="1"/>
  <c r="P16" s="1"/>
  <c r="Q16" s="1"/>
  <c r="C17" i="26"/>
  <c r="D17" s="1"/>
  <c r="E17" s="1"/>
  <c r="F17" s="1"/>
  <c r="G17" s="1"/>
  <c r="I17" s="1"/>
  <c r="J17" s="1"/>
  <c r="K17" s="1"/>
  <c r="L17" s="1"/>
  <c r="C19"/>
  <c r="D19" s="1"/>
  <c r="E19" s="1"/>
  <c r="F19" s="1"/>
  <c r="G19" s="1"/>
  <c r="I19" s="1"/>
  <c r="J19" s="1"/>
  <c r="K19" s="1"/>
  <c r="L19" s="1"/>
  <c r="C20"/>
  <c r="D20" s="1"/>
  <c r="E20" s="1"/>
  <c r="F20" s="1"/>
  <c r="G20" s="1"/>
  <c r="I20" s="1"/>
  <c r="J20" s="1"/>
  <c r="K20" s="1"/>
  <c r="L20" s="1"/>
  <c r="D11" i="33"/>
  <c r="E11" s="1"/>
  <c r="F11" s="1"/>
  <c r="G11" s="1"/>
  <c r="H11" s="1"/>
  <c r="I11" s="1"/>
  <c r="J10"/>
  <c r="D26" i="42"/>
  <c r="M25"/>
  <c r="N25" s="1"/>
  <c r="O25" s="1"/>
  <c r="P25" s="1"/>
  <c r="Q25" s="1"/>
  <c r="I13" i="27"/>
  <c r="J13" s="1"/>
  <c r="G13"/>
  <c r="I26" i="42" l="1"/>
  <c r="J26" s="1"/>
  <c r="L26" s="1"/>
  <c r="M26" s="1"/>
  <c r="N26" s="1"/>
  <c r="O26" s="1"/>
  <c r="P26" s="1"/>
  <c r="Q26" s="1"/>
  <c r="K10" i="33"/>
  <c r="L10" s="1"/>
  <c r="N10" s="1"/>
  <c r="O10" s="1"/>
  <c r="P10" s="1"/>
  <c r="Q10" s="1"/>
  <c r="R10" s="1"/>
  <c r="S10" s="1"/>
  <c r="Q18" i="42"/>
  <c r="R18" s="1"/>
  <c r="S18" s="1"/>
  <c r="J11" i="33"/>
  <c r="F82" i="3"/>
  <c r="K11" i="33" l="1"/>
  <c r="L11" s="1"/>
  <c r="N11" s="1"/>
  <c r="O11" s="1"/>
  <c r="P11" s="1"/>
  <c r="Q11" s="1"/>
  <c r="R11" s="1"/>
  <c r="S11" s="1"/>
  <c r="L18" i="38"/>
  <c r="O18" s="1"/>
  <c r="I17"/>
  <c r="K11"/>
  <c r="L9"/>
  <c r="J9"/>
  <c r="E9"/>
  <c r="F9" s="1"/>
  <c r="D18" i="24" l="1"/>
  <c r="E18"/>
  <c r="F18" s="1"/>
  <c r="G18" s="1"/>
  <c r="H18" s="1"/>
  <c r="K18"/>
  <c r="Q9" i="3" l="1"/>
  <c r="R9" s="1"/>
  <c r="S9" s="1"/>
  <c r="L9"/>
  <c r="J9"/>
  <c r="D15" i="24" l="1"/>
  <c r="E15" s="1"/>
  <c r="F15" s="1"/>
  <c r="G15" s="1"/>
  <c r="H15" s="1"/>
  <c r="K15"/>
  <c r="D16"/>
  <c r="E16"/>
  <c r="F16" s="1"/>
  <c r="G16" s="1"/>
  <c r="H16" s="1"/>
  <c r="K16"/>
  <c r="D17"/>
  <c r="E17" s="1"/>
  <c r="F17" s="1"/>
  <c r="G17" s="1"/>
  <c r="H17" s="1"/>
  <c r="K17"/>
  <c r="M84" i="3"/>
  <c r="N84" s="1"/>
  <c r="O84" s="1"/>
  <c r="F84"/>
  <c r="Q17"/>
  <c r="R17" s="1"/>
  <c r="S17" s="1"/>
  <c r="Q18"/>
  <c r="R18" s="1"/>
  <c r="S18" s="1"/>
  <c r="H17"/>
  <c r="J17"/>
  <c r="L17"/>
  <c r="J18"/>
  <c r="D11" i="40" l="1"/>
  <c r="J16"/>
  <c r="O16" s="1"/>
  <c r="L16" i="27"/>
  <c r="H17"/>
  <c r="E11"/>
  <c r="F11" s="1"/>
  <c r="G11" s="1"/>
  <c r="H11" s="1"/>
  <c r="I11" s="1"/>
  <c r="J11" s="1"/>
  <c r="P9"/>
  <c r="Q9" s="1"/>
  <c r="I18" i="25"/>
  <c r="J18" s="1"/>
  <c r="L18" s="1"/>
  <c r="M18" s="1"/>
  <c r="N18" s="1"/>
  <c r="O18" s="1"/>
  <c r="P18" s="1"/>
  <c r="Q18" s="1"/>
  <c r="K17" i="27" l="1"/>
  <c r="L17" s="1"/>
  <c r="N17" s="1"/>
  <c r="O17" s="1"/>
  <c r="P17" s="1"/>
  <c r="Q17" s="1"/>
  <c r="R17" s="1"/>
  <c r="S17" s="1"/>
  <c r="U17" s="1"/>
  <c r="D11" i="42"/>
  <c r="F69" i="28" l="1"/>
  <c r="G69" s="1"/>
  <c r="H69" s="1"/>
  <c r="I69" s="1"/>
  <c r="J69" s="1"/>
  <c r="F70"/>
  <c r="G70" s="1"/>
  <c r="H70" s="1"/>
  <c r="I70" s="1"/>
  <c r="J70" s="1"/>
  <c r="O70" s="1"/>
  <c r="P70" s="1"/>
  <c r="Q70" s="1"/>
  <c r="J11" i="42" l="1"/>
  <c r="D13" i="40"/>
  <c r="F13" s="1"/>
  <c r="G13" s="1"/>
  <c r="H13" s="1"/>
  <c r="I13" s="1"/>
  <c r="J13" s="1"/>
  <c r="M10"/>
  <c r="I11" i="25"/>
  <c r="G11" l="1"/>
  <c r="E11"/>
  <c r="O69" i="28" l="1"/>
  <c r="P69" s="1"/>
  <c r="Q69" s="1"/>
  <c r="R69" s="1"/>
  <c r="S69" s="1"/>
  <c r="T69" s="1"/>
  <c r="U69" s="1"/>
  <c r="C15" i="22" l="1"/>
  <c r="D15" s="1"/>
  <c r="E15" s="1"/>
  <c r="G15" s="1"/>
  <c r="H15" s="1"/>
  <c r="C16"/>
  <c r="D16" s="1"/>
  <c r="E16" s="1"/>
  <c r="G16" s="1"/>
  <c r="H16" s="1"/>
  <c r="F30" i="36" l="1"/>
  <c r="G30" s="1"/>
  <c r="H30" s="1"/>
  <c r="I30" s="1"/>
  <c r="J30" s="1"/>
  <c r="D31"/>
  <c r="E31" s="1"/>
  <c r="F31" s="1"/>
  <c r="G31" s="1"/>
  <c r="H31" s="1"/>
  <c r="I31" s="1"/>
  <c r="J31" s="1"/>
  <c r="L31" s="1"/>
  <c r="M31" s="1"/>
  <c r="N31" s="1"/>
  <c r="O31" s="1"/>
  <c r="O67" i="28" l="1"/>
  <c r="P67" s="1"/>
  <c r="Q67" s="1"/>
  <c r="R67" s="1"/>
  <c r="S67" s="1"/>
  <c r="T67" s="1"/>
  <c r="U67" s="1"/>
  <c r="V67" s="1"/>
  <c r="F62"/>
  <c r="G62" s="1"/>
  <c r="H62" s="1"/>
  <c r="I62" s="1"/>
  <c r="J62" s="1"/>
  <c r="O62" s="1"/>
  <c r="P62" s="1"/>
  <c r="Q62" s="1"/>
  <c r="R62" s="1"/>
  <c r="S62" s="1"/>
  <c r="T62" s="1"/>
  <c r="U62" s="1"/>
  <c r="F67"/>
  <c r="G67" s="1"/>
  <c r="H67" s="1"/>
  <c r="I67" s="1"/>
  <c r="J67" s="1"/>
  <c r="L67" s="1"/>
  <c r="M67" s="1"/>
  <c r="D10" i="34"/>
  <c r="E10" s="1"/>
  <c r="F10" s="1"/>
  <c r="G10" s="1"/>
  <c r="H10" s="1"/>
  <c r="J10" s="1"/>
  <c r="K10" s="1"/>
  <c r="L10" s="1"/>
  <c r="M10" s="1"/>
  <c r="N10" s="1"/>
  <c r="O10" s="1"/>
  <c r="P10" s="1"/>
  <c r="Q10" s="1"/>
  <c r="D11"/>
  <c r="E11" s="1"/>
  <c r="F11" s="1"/>
  <c r="G11" s="1"/>
  <c r="H11" s="1"/>
  <c r="J11" s="1"/>
  <c r="K11" s="1"/>
  <c r="L11" s="1"/>
  <c r="M11" s="1"/>
  <c r="N11" s="1"/>
  <c r="O11" s="1"/>
  <c r="P11" s="1"/>
  <c r="Q11" s="1"/>
  <c r="D12"/>
  <c r="E12" s="1"/>
  <c r="F12" s="1"/>
  <c r="G12" s="1"/>
  <c r="H12" s="1"/>
  <c r="J12" s="1"/>
  <c r="K12" s="1"/>
  <c r="L12" s="1"/>
  <c r="M12" s="1"/>
  <c r="N12" s="1"/>
  <c r="O12" s="1"/>
  <c r="P12" s="1"/>
  <c r="Q12" s="1"/>
  <c r="D13"/>
  <c r="E13" s="1"/>
  <c r="F13" s="1"/>
  <c r="G13" s="1"/>
  <c r="H13" s="1"/>
  <c r="J13" s="1"/>
  <c r="K13" s="1"/>
  <c r="L13" s="1"/>
  <c r="M13" s="1"/>
  <c r="N13" s="1"/>
  <c r="O13" s="1"/>
  <c r="P13" s="1"/>
  <c r="Q13" s="1"/>
  <c r="D14"/>
  <c r="E14" s="1"/>
  <c r="F14" s="1"/>
  <c r="G14" s="1"/>
  <c r="H14" s="1"/>
  <c r="J14" s="1"/>
  <c r="K14" s="1"/>
  <c r="L14" s="1"/>
  <c r="M14" s="1"/>
  <c r="N14" s="1"/>
  <c r="O14" s="1"/>
  <c r="P14" s="1"/>
  <c r="Q14" s="1"/>
  <c r="D15"/>
  <c r="E15" s="1"/>
  <c r="F15" s="1"/>
  <c r="G15" s="1"/>
  <c r="H15" s="1"/>
  <c r="J15" s="1"/>
  <c r="K15" s="1"/>
  <c r="L15" s="1"/>
  <c r="M15" s="1"/>
  <c r="N15" s="1"/>
  <c r="O15" s="1"/>
  <c r="P15" s="1"/>
  <c r="Q15" s="1"/>
  <c r="D12" i="40" l="1"/>
  <c r="E12" s="1"/>
  <c r="F12" s="1"/>
  <c r="G12" s="1"/>
  <c r="H12" l="1"/>
  <c r="I12" s="1"/>
  <c r="J12" s="1"/>
  <c r="L12" l="1"/>
  <c r="M12" s="1"/>
  <c r="M77" i="3"/>
  <c r="N77" s="1"/>
  <c r="O77" s="1"/>
  <c r="M78"/>
  <c r="N78" s="1"/>
  <c r="O78" s="1"/>
  <c r="D77"/>
  <c r="E77" s="1"/>
  <c r="F77" s="1"/>
  <c r="D78"/>
  <c r="E78" s="1"/>
  <c r="F78" s="1"/>
  <c r="D79"/>
  <c r="E79" s="1"/>
  <c r="F79" s="1"/>
  <c r="D80"/>
  <c r="E80" s="1"/>
  <c r="F80" s="1"/>
  <c r="J10"/>
  <c r="L10"/>
  <c r="J11"/>
  <c r="L11"/>
  <c r="C13" i="22"/>
  <c r="D13" s="1"/>
  <c r="E13" s="1"/>
  <c r="G13" s="1"/>
  <c r="H13" s="1"/>
  <c r="D47" i="35"/>
  <c r="E47" s="1"/>
  <c r="F47" s="1"/>
  <c r="G47" s="1"/>
  <c r="H47" s="1"/>
  <c r="I47" s="1"/>
  <c r="J47" s="1"/>
  <c r="K47" s="1"/>
  <c r="L47" s="1"/>
  <c r="N47" s="1"/>
  <c r="O47" s="1"/>
  <c r="P47" s="1"/>
  <c r="Q47" s="1"/>
  <c r="R47" s="1"/>
  <c r="S47" s="1"/>
  <c r="D48"/>
  <c r="E48" s="1"/>
  <c r="F48" s="1"/>
  <c r="G48" s="1"/>
  <c r="H48" s="1"/>
  <c r="I48" s="1"/>
  <c r="J48" s="1"/>
  <c r="K48" s="1"/>
  <c r="L48" s="1"/>
  <c r="N48" s="1"/>
  <c r="O48" s="1"/>
  <c r="P48" s="1"/>
  <c r="Q48" s="1"/>
  <c r="R48" s="1"/>
  <c r="S48" s="1"/>
  <c r="D49"/>
  <c r="H49" s="1"/>
  <c r="I49" s="1"/>
  <c r="J49" s="1"/>
  <c r="K49" s="1"/>
  <c r="L49" s="1"/>
  <c r="N49" s="1"/>
  <c r="O49" s="1"/>
  <c r="P49" s="1"/>
  <c r="Q49" s="1"/>
  <c r="R49" s="1"/>
  <c r="S49" s="1"/>
  <c r="D38"/>
  <c r="E38" s="1"/>
  <c r="F38" s="1"/>
  <c r="G38" s="1"/>
  <c r="H38" s="1"/>
  <c r="I38" s="1"/>
  <c r="J38" s="1"/>
  <c r="K38" s="1"/>
  <c r="L38" s="1"/>
  <c r="N38" s="1"/>
  <c r="O38" s="1"/>
  <c r="P38" s="1"/>
  <c r="Q38" s="1"/>
  <c r="R38" s="1"/>
  <c r="S38" s="1"/>
  <c r="D39"/>
  <c r="E39" s="1"/>
  <c r="F39" s="1"/>
  <c r="G39" s="1"/>
  <c r="H39" s="1"/>
  <c r="I39" s="1"/>
  <c r="J39" s="1"/>
  <c r="K39" s="1"/>
  <c r="L39" s="1"/>
  <c r="N39" s="1"/>
  <c r="O39" s="1"/>
  <c r="P39" s="1"/>
  <c r="Q39" s="1"/>
  <c r="R39" s="1"/>
  <c r="S39" s="1"/>
  <c r="D40"/>
  <c r="E40" s="1"/>
  <c r="F40" s="1"/>
  <c r="G40" s="1"/>
  <c r="H40" s="1"/>
  <c r="I40" s="1"/>
  <c r="J40" s="1"/>
  <c r="K40" s="1"/>
  <c r="L40" s="1"/>
  <c r="N40" s="1"/>
  <c r="O40" s="1"/>
  <c r="P40" s="1"/>
  <c r="Q40" s="1"/>
  <c r="R40" s="1"/>
  <c r="S40" s="1"/>
  <c r="D41"/>
  <c r="E41" s="1"/>
  <c r="F41" s="1"/>
  <c r="G41" s="1"/>
  <c r="H41" s="1"/>
  <c r="I41" s="1"/>
  <c r="J41" s="1"/>
  <c r="K41" s="1"/>
  <c r="L41" s="1"/>
  <c r="N41" s="1"/>
  <c r="O41" s="1"/>
  <c r="P41" s="1"/>
  <c r="D43"/>
  <c r="E43" s="1"/>
  <c r="F43" s="1"/>
  <c r="G43" s="1"/>
  <c r="H43" s="1"/>
  <c r="I43" s="1"/>
  <c r="J43" s="1"/>
  <c r="K43" s="1"/>
  <c r="L43" s="1"/>
  <c r="N43" s="1"/>
  <c r="D45"/>
  <c r="H45"/>
  <c r="I45" s="1"/>
  <c r="J45" s="1"/>
  <c r="K45" s="1"/>
  <c r="L45" s="1"/>
  <c r="N45" s="1"/>
  <c r="O45" s="1"/>
  <c r="P45" s="1"/>
  <c r="Q45" s="1"/>
  <c r="N12" i="40" l="1"/>
  <c r="O12" s="1"/>
  <c r="P12" s="1"/>
  <c r="Q12" s="1"/>
  <c r="E20" i="23"/>
  <c r="F20" s="1"/>
  <c r="G20" s="1"/>
  <c r="D10"/>
  <c r="E10" s="1"/>
  <c r="F10" s="1"/>
  <c r="G10" s="1"/>
  <c r="H10" s="1"/>
  <c r="J10" s="1"/>
  <c r="K10" s="1"/>
  <c r="L10" s="1"/>
  <c r="M10" s="1"/>
  <c r="N10" s="1"/>
  <c r="O10" s="1"/>
  <c r="D11"/>
  <c r="E11" s="1"/>
  <c r="F11" s="1"/>
  <c r="G11" s="1"/>
  <c r="H11" s="1"/>
  <c r="J11" s="1"/>
  <c r="K11" s="1"/>
  <c r="L11" s="1"/>
  <c r="M11" s="1"/>
  <c r="N11" s="1"/>
  <c r="O11" s="1"/>
  <c r="D12"/>
  <c r="E12" s="1"/>
  <c r="F12" s="1"/>
  <c r="G12" s="1"/>
  <c r="H12" s="1"/>
  <c r="J12" s="1"/>
  <c r="K12" s="1"/>
  <c r="L12" s="1"/>
  <c r="M12" s="1"/>
  <c r="N12" s="1"/>
  <c r="O12" s="1"/>
  <c r="D9"/>
  <c r="E9" s="1"/>
  <c r="F9" s="1"/>
  <c r="G9" s="1"/>
  <c r="H9" s="1"/>
  <c r="J9" s="1"/>
  <c r="K9" s="1"/>
  <c r="L9" s="1"/>
  <c r="M9" s="1"/>
  <c r="N9" s="1"/>
  <c r="O9" s="1"/>
  <c r="D8"/>
  <c r="E8" s="1"/>
  <c r="F8" s="1"/>
  <c r="G8" s="1"/>
  <c r="H20" l="1"/>
  <c r="I20"/>
  <c r="J20" s="1"/>
  <c r="H8"/>
  <c r="J8" s="1"/>
  <c r="K8" s="1"/>
  <c r="L8" s="1"/>
  <c r="M8" s="1"/>
  <c r="N8" s="1"/>
  <c r="O8" s="1"/>
  <c r="D35" i="7" l="1"/>
  <c r="E35" s="1"/>
  <c r="F35" s="1"/>
  <c r="I35" s="1"/>
  <c r="J35" s="1"/>
  <c r="K35" s="1"/>
  <c r="L35" s="1"/>
  <c r="M35" s="1"/>
  <c r="O35" s="1"/>
  <c r="D39"/>
  <c r="E39" s="1"/>
  <c r="F39" s="1"/>
  <c r="K10" i="24" l="1"/>
  <c r="K11"/>
  <c r="K12"/>
  <c r="K13"/>
  <c r="D10"/>
  <c r="E10" s="1"/>
  <c r="F10" s="1"/>
  <c r="G10" s="1"/>
  <c r="H10" s="1"/>
  <c r="D11"/>
  <c r="E11" s="1"/>
  <c r="F11" s="1"/>
  <c r="G11" s="1"/>
  <c r="H11" s="1"/>
  <c r="D12"/>
  <c r="E12" s="1"/>
  <c r="F12" s="1"/>
  <c r="G12" s="1"/>
  <c r="H12" s="1"/>
  <c r="D13"/>
  <c r="E13" s="1"/>
  <c r="F13" s="1"/>
  <c r="G13" s="1"/>
  <c r="H13" s="1"/>
  <c r="C11" i="22"/>
  <c r="D11" s="1"/>
  <c r="E11" s="1"/>
  <c r="G11" s="1"/>
  <c r="H11" s="1"/>
  <c r="C12" i="26" l="1"/>
  <c r="D12" s="1"/>
  <c r="E12" s="1"/>
  <c r="F12" s="1"/>
  <c r="G12" s="1"/>
  <c r="I12" s="1"/>
  <c r="J12" s="1"/>
  <c r="K12" s="1"/>
  <c r="L12" s="1"/>
  <c r="C13"/>
  <c r="D13" s="1"/>
  <c r="E13" s="1"/>
  <c r="F13" s="1"/>
  <c r="G13" s="1"/>
  <c r="I13" s="1"/>
  <c r="J13" s="1"/>
  <c r="K13" s="1"/>
  <c r="L13" s="1"/>
  <c r="C14"/>
  <c r="D14" s="1"/>
  <c r="E14" s="1"/>
  <c r="F14" s="1"/>
  <c r="G14" s="1"/>
  <c r="I14" s="1"/>
  <c r="J14" s="1"/>
  <c r="K14" s="1"/>
  <c r="L14" s="1"/>
  <c r="C16"/>
  <c r="D16" s="1"/>
  <c r="E16" s="1"/>
  <c r="F16" s="1"/>
  <c r="G16" s="1"/>
  <c r="I16" s="1"/>
  <c r="J16" s="1"/>
  <c r="K16" s="1"/>
  <c r="L16" s="1"/>
  <c r="I12" i="42" l="1"/>
  <c r="J12" s="1"/>
  <c r="L12" s="1"/>
  <c r="N12" s="1"/>
  <c r="P12" s="1"/>
  <c r="Q12" s="1"/>
  <c r="D10"/>
  <c r="E10" s="1"/>
  <c r="F10" s="1"/>
  <c r="G10" s="1"/>
  <c r="I9"/>
  <c r="J9" s="1"/>
  <c r="D14" i="27"/>
  <c r="L14" s="1"/>
  <c r="R14" s="1"/>
  <c r="S14" s="1"/>
  <c r="K9"/>
  <c r="N9" s="1"/>
  <c r="R9" s="1"/>
  <c r="S9" s="1"/>
  <c r="D17" i="25"/>
  <c r="E17" s="1"/>
  <c r="F17" s="1"/>
  <c r="G17" s="1"/>
  <c r="H17" s="1"/>
  <c r="I17" s="1"/>
  <c r="J17" s="1"/>
  <c r="M17" s="1"/>
  <c r="J9" i="40"/>
  <c r="J11"/>
  <c r="D15" i="25"/>
  <c r="E15" s="1"/>
  <c r="G15" s="1"/>
  <c r="H15" s="1"/>
  <c r="I15" s="1"/>
  <c r="J15" s="1"/>
  <c r="L15" s="1"/>
  <c r="M15" s="1"/>
  <c r="N15" s="1"/>
  <c r="O15" s="1"/>
  <c r="P15" s="1"/>
  <c r="Q15" s="1"/>
  <c r="D13"/>
  <c r="E13" s="1"/>
  <c r="F13" s="1"/>
  <c r="G13" s="1"/>
  <c r="H13" s="1"/>
  <c r="I13" s="1"/>
  <c r="J13" s="1"/>
  <c r="L13" s="1"/>
  <c r="M13" s="1"/>
  <c r="N13" s="1"/>
  <c r="O13" s="1"/>
  <c r="P13" s="1"/>
  <c r="Q13" s="1"/>
  <c r="J11"/>
  <c r="L11" s="1"/>
  <c r="M11" s="1"/>
  <c r="N11" s="1"/>
  <c r="O11" s="1"/>
  <c r="P11" s="1"/>
  <c r="Q11" s="1"/>
  <c r="E9"/>
  <c r="I9" s="1"/>
  <c r="J9" s="1"/>
  <c r="N9" s="1"/>
  <c r="P9" s="1"/>
  <c r="H10" i="42" l="1"/>
  <c r="I10" s="1"/>
  <c r="J10" s="1"/>
  <c r="M10" s="1"/>
  <c r="T9" i="27"/>
  <c r="U9" s="1"/>
  <c r="K13"/>
  <c r="L13" s="1"/>
  <c r="O13" s="1"/>
  <c r="K11"/>
  <c r="L11" s="1"/>
  <c r="N11" s="1"/>
  <c r="R11" s="1"/>
  <c r="T11" s="1"/>
  <c r="U11" s="1"/>
  <c r="O60" i="28"/>
  <c r="P60" s="1"/>
  <c r="Q60" s="1"/>
  <c r="R60" s="1"/>
  <c r="S60" s="1"/>
  <c r="T60" s="1"/>
  <c r="U60" s="1"/>
  <c r="O61"/>
  <c r="P61" s="1"/>
  <c r="Q61" s="1"/>
  <c r="R61" s="1"/>
  <c r="S61" s="1"/>
  <c r="T61" s="1"/>
  <c r="U61" s="1"/>
  <c r="F60"/>
  <c r="G60" s="1"/>
  <c r="H60" s="1"/>
  <c r="I60" s="1"/>
  <c r="J60" s="1"/>
  <c r="F61"/>
  <c r="G61" s="1"/>
  <c r="H61" s="1"/>
  <c r="I61" s="1"/>
  <c r="J61" s="1"/>
  <c r="D9" i="24" l="1"/>
  <c r="E9" s="1"/>
  <c r="F9" s="1"/>
  <c r="G9" s="1"/>
  <c r="H9" s="1"/>
  <c r="K9"/>
  <c r="D28" i="36" l="1"/>
  <c r="E28" s="1"/>
  <c r="F28" s="1"/>
  <c r="G28" s="1"/>
  <c r="H28" s="1"/>
  <c r="I28" s="1"/>
  <c r="J28" s="1"/>
  <c r="L28" s="1"/>
  <c r="M28" s="1"/>
  <c r="N28" s="1"/>
  <c r="O28" s="1"/>
  <c r="D18" i="15" l="1"/>
  <c r="F18" s="1"/>
  <c r="G18" s="1"/>
  <c r="H18" s="1"/>
  <c r="I18" s="1"/>
  <c r="J18" s="1"/>
  <c r="K18" s="1"/>
  <c r="L18" s="1"/>
  <c r="M18" s="1"/>
  <c r="N18" s="1"/>
  <c r="O18" s="1"/>
  <c r="D19"/>
  <c r="F19" s="1"/>
  <c r="G19" s="1"/>
  <c r="H19" s="1"/>
  <c r="I19" s="1"/>
  <c r="D20"/>
  <c r="F20" s="1"/>
  <c r="G20" s="1"/>
  <c r="H20" s="1"/>
  <c r="I20" s="1"/>
  <c r="J20" s="1"/>
  <c r="K20" s="1"/>
  <c r="L20" s="1"/>
  <c r="M20" s="1"/>
  <c r="N20" s="1"/>
  <c r="O20" s="1"/>
  <c r="D21"/>
  <c r="F21" s="1"/>
  <c r="G21" s="1"/>
  <c r="H21" s="1"/>
  <c r="I21" s="1"/>
  <c r="J21" s="1"/>
  <c r="K21" s="1"/>
  <c r="L21" s="1"/>
  <c r="M21" s="1"/>
  <c r="N21" s="1"/>
  <c r="O21" s="1"/>
  <c r="I30" i="7"/>
  <c r="J30" s="1"/>
  <c r="K30" s="1"/>
  <c r="O30" s="1"/>
  <c r="I32"/>
  <c r="J32" s="1"/>
  <c r="K32" s="1"/>
  <c r="L32" s="1"/>
  <c r="D27"/>
  <c r="E27" s="1"/>
  <c r="F27" s="1"/>
  <c r="H27" s="1"/>
  <c r="I27" s="1"/>
  <c r="J27" s="1"/>
  <c r="K27" s="1"/>
  <c r="L27" s="1"/>
  <c r="M27" s="1"/>
  <c r="N27" s="1"/>
  <c r="O27" s="1"/>
  <c r="D28"/>
  <c r="E28" s="1"/>
  <c r="F28" s="1"/>
  <c r="H28" s="1"/>
  <c r="I28" s="1"/>
  <c r="J28" s="1"/>
  <c r="K28" s="1"/>
  <c r="L28" s="1"/>
  <c r="M28" s="1"/>
  <c r="D29"/>
  <c r="E29" s="1"/>
  <c r="F29" s="1"/>
  <c r="H29" s="1"/>
  <c r="I29" s="1"/>
  <c r="J29" s="1"/>
  <c r="K29" s="1"/>
  <c r="L29" s="1"/>
  <c r="M29" s="1"/>
  <c r="N29" s="1"/>
  <c r="O29" s="1"/>
  <c r="D31"/>
  <c r="E31" s="1"/>
  <c r="F31" s="1"/>
  <c r="H31" s="1"/>
  <c r="I31" s="1"/>
  <c r="J31" s="1"/>
  <c r="K31" s="1"/>
  <c r="L31" s="1"/>
  <c r="M31" s="1"/>
  <c r="N31" s="1"/>
  <c r="O31" s="1"/>
  <c r="O59" i="28" l="1"/>
  <c r="P59" s="1"/>
  <c r="Q59" s="1"/>
  <c r="R59" s="1"/>
  <c r="S59" s="1"/>
  <c r="T59" s="1"/>
  <c r="U59" s="1"/>
  <c r="V59" s="1"/>
  <c r="W59" s="1"/>
  <c r="D24" i="36" l="1"/>
  <c r="E24" s="1"/>
  <c r="F24" s="1"/>
  <c r="G24" s="1"/>
  <c r="H24" s="1"/>
  <c r="I24" s="1"/>
  <c r="J24" s="1"/>
  <c r="L24" s="1"/>
  <c r="M24" s="1"/>
  <c r="N24" s="1"/>
  <c r="O24" s="1"/>
  <c r="D25"/>
  <c r="E25" s="1"/>
  <c r="F25" s="1"/>
  <c r="G25" s="1"/>
  <c r="H25" s="1"/>
  <c r="I25" s="1"/>
  <c r="J25" s="1"/>
  <c r="L25" s="1"/>
  <c r="M25" s="1"/>
  <c r="N25" s="1"/>
  <c r="O25" s="1"/>
  <c r="D27"/>
  <c r="E27" s="1"/>
  <c r="F27" s="1"/>
  <c r="G27" s="1"/>
  <c r="H27" s="1"/>
  <c r="I27" s="1"/>
  <c r="J27" s="1"/>
  <c r="L27" s="1"/>
  <c r="M27" s="1"/>
  <c r="N27" s="1"/>
  <c r="O27" s="1"/>
  <c r="M76" i="3" l="1"/>
  <c r="N76" s="1"/>
  <c r="O76" s="1"/>
  <c r="D76"/>
  <c r="E76" s="1"/>
  <c r="F76" s="1"/>
  <c r="D35" i="35" l="1"/>
  <c r="E35" s="1"/>
  <c r="F35" s="1"/>
  <c r="G35" s="1"/>
  <c r="H35" s="1"/>
  <c r="I35" s="1"/>
  <c r="J35" s="1"/>
  <c r="K35" s="1"/>
  <c r="L35" s="1"/>
  <c r="N35" s="1"/>
  <c r="O35" s="1"/>
  <c r="P35" s="1"/>
  <c r="Q35" s="1"/>
  <c r="R35" s="1"/>
  <c r="S35" s="1"/>
  <c r="D36"/>
  <c r="E36" s="1"/>
  <c r="F36" s="1"/>
  <c r="G36" s="1"/>
  <c r="H36" s="1"/>
  <c r="I36" s="1"/>
  <c r="J36" s="1"/>
  <c r="K36" s="1"/>
  <c r="L36" s="1"/>
  <c r="N36" s="1"/>
  <c r="O36" s="1"/>
  <c r="P36" s="1"/>
  <c r="Q36" s="1"/>
  <c r="R36" s="1"/>
  <c r="S36" s="1"/>
  <c r="D37"/>
  <c r="E37" s="1"/>
  <c r="F37" s="1"/>
  <c r="G37" s="1"/>
  <c r="H37" s="1"/>
  <c r="I37" s="1"/>
  <c r="J37" s="1"/>
  <c r="K37" s="1"/>
  <c r="L37" s="1"/>
  <c r="N37" s="1"/>
  <c r="O37" s="1"/>
  <c r="P37" s="1"/>
  <c r="Q37" s="1"/>
  <c r="R37" s="1"/>
  <c r="S37" s="1"/>
  <c r="D11" i="15" l="1"/>
  <c r="D16"/>
  <c r="F16" s="1"/>
  <c r="G16" s="1"/>
  <c r="H16" s="1"/>
  <c r="I16" s="1"/>
  <c r="O16" s="1"/>
  <c r="C9" i="22" l="1"/>
  <c r="D9" s="1"/>
  <c r="E9" s="1"/>
  <c r="G9" s="1"/>
  <c r="H9" s="1"/>
  <c r="Q56" i="28" l="1"/>
  <c r="R56" s="1"/>
  <c r="S56" s="1"/>
  <c r="T56" s="1"/>
  <c r="U56" s="1"/>
  <c r="O57"/>
  <c r="P57" s="1"/>
  <c r="Q57" s="1"/>
  <c r="R57" s="1"/>
  <c r="S57" s="1"/>
  <c r="T57" s="1"/>
  <c r="U57" s="1"/>
  <c r="F56"/>
  <c r="G56" s="1"/>
  <c r="H56" s="1"/>
  <c r="I56" s="1"/>
  <c r="J56" s="1"/>
  <c r="F57"/>
  <c r="G57" s="1"/>
  <c r="H57" s="1"/>
  <c r="I57" s="1"/>
  <c r="J57" s="1"/>
  <c r="C9" i="26" l="1"/>
  <c r="D9" s="1"/>
  <c r="E9" s="1"/>
  <c r="F9" s="1"/>
  <c r="G9" s="1"/>
  <c r="I9" s="1"/>
  <c r="J9" s="1"/>
  <c r="K9" s="1"/>
  <c r="L9" s="1"/>
  <c r="C10"/>
  <c r="D10" s="1"/>
  <c r="E10" s="1"/>
  <c r="F10" s="1"/>
  <c r="G10" s="1"/>
  <c r="I10" s="1"/>
  <c r="J10" s="1"/>
  <c r="K10" s="1"/>
  <c r="L10" s="1"/>
  <c r="C11"/>
  <c r="D11" s="1"/>
  <c r="E11" s="1"/>
  <c r="F11" s="1"/>
  <c r="G11" s="1"/>
  <c r="I11" s="1"/>
  <c r="J11" s="1"/>
  <c r="K11" s="1"/>
  <c r="L11" s="1"/>
  <c r="D21" i="36" l="1"/>
  <c r="E21" s="1"/>
  <c r="F21" s="1"/>
  <c r="G21" s="1"/>
  <c r="H21" s="1"/>
  <c r="I21" s="1"/>
  <c r="J21" s="1"/>
  <c r="L21" s="1"/>
  <c r="M21" s="1"/>
  <c r="N21" s="1"/>
  <c r="O21" s="1"/>
  <c r="D23"/>
  <c r="E23" s="1"/>
  <c r="F23" s="1"/>
  <c r="G23" s="1"/>
  <c r="H23" s="1"/>
  <c r="I23" s="1"/>
  <c r="J23" s="1"/>
  <c r="L23" s="1"/>
  <c r="M23" s="1"/>
  <c r="N23" s="1"/>
  <c r="O23" s="1"/>
  <c r="O55" i="28" l="1"/>
  <c r="P55" s="1"/>
  <c r="Q55" s="1"/>
  <c r="R55" s="1"/>
  <c r="S55" s="1"/>
  <c r="T55" s="1"/>
  <c r="U55" s="1"/>
  <c r="F55"/>
  <c r="G55" s="1"/>
  <c r="H55" s="1"/>
  <c r="I55" s="1"/>
  <c r="J55" s="1"/>
  <c r="D25" i="7" l="1"/>
  <c r="E25" s="1"/>
  <c r="F25" s="1"/>
  <c r="H25" s="1"/>
  <c r="I25" s="1"/>
  <c r="J25" s="1"/>
  <c r="K25" s="1"/>
  <c r="L25" s="1"/>
  <c r="D8" i="34"/>
  <c r="E8" s="1"/>
  <c r="F8" s="1"/>
  <c r="G8" s="1"/>
  <c r="H8" s="1"/>
  <c r="J8" s="1"/>
  <c r="K8" s="1"/>
  <c r="L8" s="1"/>
  <c r="M8" s="1"/>
  <c r="N8" s="1"/>
  <c r="O8" s="1"/>
  <c r="P8" s="1"/>
  <c r="Q8" s="1"/>
  <c r="D9"/>
  <c r="E9" s="1"/>
  <c r="F9" s="1"/>
  <c r="G9" s="1"/>
  <c r="H9" s="1"/>
  <c r="J9" s="1"/>
  <c r="K9" s="1"/>
  <c r="L9" s="1"/>
  <c r="M9" s="1"/>
  <c r="N9" s="1"/>
  <c r="O9" s="1"/>
  <c r="P9" s="1"/>
  <c r="Q9" s="1"/>
  <c r="C8" i="26" l="1"/>
  <c r="D8" s="1"/>
  <c r="E8" s="1"/>
  <c r="F8" s="1"/>
  <c r="G8" s="1"/>
  <c r="I8" s="1"/>
  <c r="J8" s="1"/>
  <c r="K8" s="1"/>
  <c r="L8" s="1"/>
  <c r="D32" i="35" l="1"/>
  <c r="E32" s="1"/>
  <c r="F32" s="1"/>
  <c r="G32" s="1"/>
  <c r="H32" s="1"/>
  <c r="I32" s="1"/>
  <c r="J32" s="1"/>
  <c r="K32" s="1"/>
  <c r="L32" s="1"/>
  <c r="N32" s="1"/>
  <c r="O32" s="1"/>
  <c r="P32" s="1"/>
  <c r="Q32" s="1"/>
  <c r="R32" s="1"/>
  <c r="S32" s="1"/>
  <c r="D33"/>
  <c r="E33" s="1"/>
  <c r="F33" s="1"/>
  <c r="G33" s="1"/>
  <c r="H33" s="1"/>
  <c r="I33" s="1"/>
  <c r="J33" s="1"/>
  <c r="K33" s="1"/>
  <c r="L33" s="1"/>
  <c r="N33" s="1"/>
  <c r="O33" s="1"/>
  <c r="P33" s="1"/>
  <c r="Q33" s="1"/>
  <c r="R33" s="1"/>
  <c r="S33" s="1"/>
  <c r="D34"/>
  <c r="E34" s="1"/>
  <c r="F34" s="1"/>
  <c r="G34" s="1"/>
  <c r="H34" s="1"/>
  <c r="I34" s="1"/>
  <c r="J34" s="1"/>
  <c r="K34" s="1"/>
  <c r="L34" s="1"/>
  <c r="N34" s="1"/>
  <c r="O34" s="1"/>
  <c r="P34" s="1"/>
  <c r="Q34" s="1"/>
  <c r="R34" s="1"/>
  <c r="S34" s="1"/>
  <c r="O51" i="28" l="1"/>
  <c r="P51" s="1"/>
  <c r="Q51" s="1"/>
  <c r="R51" s="1"/>
  <c r="S51" s="1"/>
  <c r="T51" s="1"/>
  <c r="U51" s="1"/>
  <c r="O52"/>
  <c r="P52" s="1"/>
  <c r="Q52" s="1"/>
  <c r="R52" s="1"/>
  <c r="S52" s="1"/>
  <c r="T52" s="1"/>
  <c r="U52" s="1"/>
  <c r="V52" s="1"/>
  <c r="W52" s="1"/>
  <c r="O53"/>
  <c r="P53" s="1"/>
  <c r="Q53" s="1"/>
  <c r="R53" s="1"/>
  <c r="S53" s="1"/>
  <c r="T53" s="1"/>
  <c r="U53" s="1"/>
  <c r="F51"/>
  <c r="G51" s="1"/>
  <c r="H51" s="1"/>
  <c r="I51" s="1"/>
  <c r="J51" s="1"/>
  <c r="D52"/>
  <c r="F52"/>
  <c r="G52" s="1"/>
  <c r="H52" s="1"/>
  <c r="I52" s="1"/>
  <c r="J52" s="1"/>
  <c r="F53"/>
  <c r="G53" s="1"/>
  <c r="H53" s="1"/>
  <c r="I53" s="1"/>
  <c r="J53" s="1"/>
  <c r="D31" i="35" l="1"/>
  <c r="E31" s="1"/>
  <c r="F31" s="1"/>
  <c r="G31" s="1"/>
  <c r="H31" s="1"/>
  <c r="I31" s="1"/>
  <c r="J31" s="1"/>
  <c r="K31" s="1"/>
  <c r="L31" s="1"/>
  <c r="N31" s="1"/>
  <c r="O31" s="1"/>
  <c r="P31" s="1"/>
  <c r="Q31" s="1"/>
  <c r="R31" s="1"/>
  <c r="S31" s="1"/>
  <c r="D29"/>
  <c r="E29" s="1"/>
  <c r="F29" s="1"/>
  <c r="G29" s="1"/>
  <c r="H29" s="1"/>
  <c r="I29" s="1"/>
  <c r="J29" s="1"/>
  <c r="K29" s="1"/>
  <c r="L29" s="1"/>
  <c r="N29" s="1"/>
  <c r="O29" s="1"/>
  <c r="P29" s="1"/>
  <c r="Q29" s="1"/>
  <c r="R29" s="1"/>
  <c r="S29" s="1"/>
  <c r="D30"/>
  <c r="E30" s="1"/>
  <c r="F30" s="1"/>
  <c r="G30" s="1"/>
  <c r="H30" s="1"/>
  <c r="I30" s="1"/>
  <c r="J30" s="1"/>
  <c r="K30" s="1"/>
  <c r="L30" s="1"/>
  <c r="N30" s="1"/>
  <c r="O30" s="1"/>
  <c r="P30" s="1"/>
  <c r="Q30" s="1"/>
  <c r="R30" s="1"/>
  <c r="S30" s="1"/>
  <c r="O42" i="28" l="1"/>
  <c r="P42" s="1"/>
  <c r="Q42" s="1"/>
  <c r="R42" s="1"/>
  <c r="S42" s="1"/>
  <c r="T42" s="1"/>
  <c r="U42" s="1"/>
  <c r="V42" s="1"/>
  <c r="W42" s="1"/>
  <c r="D19" i="36" l="1"/>
  <c r="E19" s="1"/>
  <c r="F19" s="1"/>
  <c r="H19"/>
  <c r="I19" s="1"/>
  <c r="J19" s="1"/>
  <c r="L19" s="1"/>
  <c r="M19" s="1"/>
  <c r="D17"/>
  <c r="E17" s="1"/>
  <c r="F17" s="1"/>
  <c r="G17" s="1"/>
  <c r="H17" s="1"/>
  <c r="I17" s="1"/>
  <c r="J17" s="1"/>
  <c r="L17" s="1"/>
  <c r="M17" s="1"/>
  <c r="N17" s="1"/>
  <c r="O17" s="1"/>
  <c r="D14"/>
  <c r="E14" s="1"/>
  <c r="F14" s="1"/>
  <c r="G14" s="1"/>
  <c r="H14" s="1"/>
  <c r="I14" s="1"/>
  <c r="J14" s="1"/>
  <c r="L14" s="1"/>
  <c r="M14" s="1"/>
  <c r="N14" s="1"/>
  <c r="O14" s="1"/>
  <c r="D13"/>
  <c r="E13" s="1"/>
  <c r="F13" s="1"/>
  <c r="G13" s="1"/>
  <c r="H13" s="1"/>
  <c r="I13" s="1"/>
  <c r="J13" s="1"/>
  <c r="L13" s="1"/>
  <c r="M13" s="1"/>
  <c r="N13" s="1"/>
  <c r="O13" s="1"/>
  <c r="D9" i="15" l="1"/>
  <c r="F9" s="1"/>
  <c r="G9" s="1"/>
  <c r="H9" s="1"/>
  <c r="I9" s="1"/>
  <c r="J9" s="1"/>
  <c r="K9" s="1"/>
  <c r="L9" s="1"/>
  <c r="M9" s="1"/>
  <c r="N9" s="1"/>
  <c r="O9" s="1"/>
  <c r="G11"/>
  <c r="H11" s="1"/>
  <c r="I11" s="1"/>
  <c r="J11" s="1"/>
  <c r="K11" s="1"/>
  <c r="L11" s="1"/>
  <c r="M11" s="1"/>
  <c r="N11" s="1"/>
  <c r="O11" s="1"/>
  <c r="D12"/>
  <c r="F12" s="1"/>
  <c r="G12" s="1"/>
  <c r="H12" s="1"/>
  <c r="I12" s="1"/>
  <c r="D15"/>
  <c r="F15" s="1"/>
  <c r="G15" s="1"/>
  <c r="O48" i="28" l="1"/>
  <c r="P48" s="1"/>
  <c r="Q48" s="1"/>
  <c r="R48" s="1"/>
  <c r="S48" s="1"/>
  <c r="T48" s="1"/>
  <c r="U48" s="1"/>
  <c r="V48" s="1"/>
  <c r="W48" s="1"/>
  <c r="O49"/>
  <c r="P49" s="1"/>
  <c r="Q49" s="1"/>
  <c r="R49" s="1"/>
  <c r="S49" s="1"/>
  <c r="T49" s="1"/>
  <c r="U49" s="1"/>
  <c r="D48"/>
  <c r="F48"/>
  <c r="H48" s="1"/>
  <c r="I48" s="1"/>
  <c r="J48" s="1"/>
  <c r="D49"/>
  <c r="F49"/>
  <c r="G49" s="1"/>
  <c r="H49" s="1"/>
  <c r="I49" s="1"/>
  <c r="J49" s="1"/>
  <c r="I22" i="7" l="1"/>
  <c r="J22" s="1"/>
  <c r="K22" s="1"/>
  <c r="L22" s="1"/>
  <c r="M22" s="1"/>
  <c r="I24"/>
  <c r="J24" s="1"/>
  <c r="K24" s="1"/>
  <c r="L24" s="1"/>
  <c r="M24" s="1"/>
  <c r="N24" s="1"/>
  <c r="O24" s="1"/>
  <c r="D21"/>
  <c r="E21" s="1"/>
  <c r="F21" s="1"/>
  <c r="H21" s="1"/>
  <c r="I21" s="1"/>
  <c r="J21" s="1"/>
  <c r="K21" s="1"/>
  <c r="L21" s="1"/>
  <c r="M21" s="1"/>
  <c r="N21" s="1"/>
  <c r="D23"/>
  <c r="E23" s="1"/>
  <c r="F23" s="1"/>
  <c r="H23" s="1"/>
  <c r="I23" s="1"/>
  <c r="J23" s="1"/>
  <c r="K23" s="1"/>
  <c r="L23" s="1"/>
  <c r="M23" s="1"/>
  <c r="N22" l="1"/>
  <c r="O22" s="1"/>
  <c r="D47" i="28" l="1"/>
  <c r="F47"/>
  <c r="G47" s="1"/>
  <c r="H47" s="1"/>
  <c r="I47" s="1"/>
  <c r="J47" s="1"/>
  <c r="L47" s="1"/>
  <c r="M47" s="1"/>
  <c r="N47" s="1"/>
  <c r="O47" s="1"/>
  <c r="P47" s="1"/>
  <c r="Q47" s="1"/>
  <c r="R47" s="1"/>
  <c r="S47" s="1"/>
  <c r="T47" s="1"/>
  <c r="U47" s="1"/>
  <c r="O44"/>
  <c r="P44" s="1"/>
  <c r="Q44" s="1"/>
  <c r="R44" s="1"/>
  <c r="S44" s="1"/>
  <c r="T44" s="1"/>
  <c r="U44" s="1"/>
  <c r="V44" s="1"/>
  <c r="W44" s="1"/>
  <c r="G43"/>
  <c r="H43" s="1"/>
  <c r="I43" s="1"/>
  <c r="J43" s="1"/>
  <c r="L43" s="1"/>
  <c r="M43" s="1"/>
  <c r="N43" s="1"/>
  <c r="O43" s="1"/>
  <c r="P43" s="1"/>
  <c r="Q43" s="1"/>
  <c r="R43" s="1"/>
  <c r="S43" s="1"/>
  <c r="T43" s="1"/>
  <c r="U43" s="1"/>
  <c r="V43" s="1"/>
  <c r="W43" s="1"/>
  <c r="D44"/>
  <c r="F44"/>
  <c r="G44" s="1"/>
  <c r="H44" s="1"/>
  <c r="I44" s="1"/>
  <c r="J44" s="1"/>
  <c r="F45"/>
  <c r="G45" s="1"/>
  <c r="H45" s="1"/>
  <c r="I45" s="1"/>
  <c r="J45" s="1"/>
  <c r="L45" s="1"/>
  <c r="M45" s="1"/>
  <c r="N45" s="1"/>
  <c r="O45" s="1"/>
  <c r="P45" s="1"/>
  <c r="Q45" s="1"/>
  <c r="R45" s="1"/>
  <c r="S45" s="1"/>
  <c r="T45" s="1"/>
  <c r="U45" s="1"/>
  <c r="V45" s="1"/>
  <c r="W45" s="1"/>
  <c r="D46"/>
  <c r="F46"/>
  <c r="G46" s="1"/>
  <c r="H46" s="1"/>
  <c r="I46" s="1"/>
  <c r="J46" s="1"/>
  <c r="L46" s="1"/>
  <c r="M46" s="1"/>
  <c r="N46" s="1"/>
  <c r="O46" s="1"/>
  <c r="P46" s="1"/>
  <c r="Q46" s="1"/>
  <c r="F41"/>
  <c r="G41" s="1"/>
  <c r="H41" s="1"/>
  <c r="I41" s="1"/>
  <c r="J41" s="1"/>
  <c r="L41" s="1"/>
  <c r="M41" s="1"/>
  <c r="D41"/>
  <c r="O40"/>
  <c r="P40" s="1"/>
  <c r="Q40" s="1"/>
  <c r="R40" s="1"/>
  <c r="S40" s="1"/>
  <c r="T40" s="1"/>
  <c r="U40" s="1"/>
  <c r="F40"/>
  <c r="G40" s="1"/>
  <c r="H40" s="1"/>
  <c r="I40" s="1"/>
  <c r="J40" s="1"/>
  <c r="D40"/>
  <c r="O39"/>
  <c r="P39" s="1"/>
  <c r="Q39" s="1"/>
  <c r="R39" s="1"/>
  <c r="S39" s="1"/>
  <c r="T39" s="1"/>
  <c r="U39" s="1"/>
  <c r="V39" s="1"/>
  <c r="W39" s="1"/>
  <c r="F39"/>
  <c r="G39" s="1"/>
  <c r="H39" s="1"/>
  <c r="I39" s="1"/>
  <c r="J39" s="1"/>
  <c r="D21" i="35" l="1"/>
  <c r="E21" s="1"/>
  <c r="F21" s="1"/>
  <c r="G21" s="1"/>
  <c r="H21" s="1"/>
  <c r="I21" s="1"/>
  <c r="J21" s="1"/>
  <c r="K21" s="1"/>
  <c r="L21" s="1"/>
  <c r="N21" s="1"/>
  <c r="O21" s="1"/>
  <c r="P21" s="1"/>
  <c r="Q21" s="1"/>
  <c r="R21" s="1"/>
  <c r="S21" s="1"/>
  <c r="D22"/>
  <c r="E22" s="1"/>
  <c r="F22" s="1"/>
  <c r="G22" s="1"/>
  <c r="H22" s="1"/>
  <c r="I22" s="1"/>
  <c r="J22" s="1"/>
  <c r="K22" s="1"/>
  <c r="L22" s="1"/>
  <c r="N22" s="1"/>
  <c r="O22" s="1"/>
  <c r="P22" s="1"/>
  <c r="Q22" s="1"/>
  <c r="R22" s="1"/>
  <c r="S22" s="1"/>
  <c r="D23"/>
  <c r="E23" s="1"/>
  <c r="F23" s="1"/>
  <c r="G23" s="1"/>
  <c r="H23" s="1"/>
  <c r="Q23" s="1"/>
  <c r="R23" s="1"/>
  <c r="S23" s="1"/>
  <c r="D24"/>
  <c r="E24" s="1"/>
  <c r="F24" s="1"/>
  <c r="G24" s="1"/>
  <c r="H24" s="1"/>
  <c r="I24" s="1"/>
  <c r="J24" s="1"/>
  <c r="K24" s="1"/>
  <c r="L24" s="1"/>
  <c r="N24" s="1"/>
  <c r="O24" s="1"/>
  <c r="P24" s="1"/>
  <c r="Q24" s="1"/>
  <c r="R24" s="1"/>
  <c r="S24" s="1"/>
  <c r="D25"/>
  <c r="E25" s="1"/>
  <c r="F25" s="1"/>
  <c r="G25" s="1"/>
  <c r="H25" s="1"/>
  <c r="I25" s="1"/>
  <c r="D28"/>
  <c r="E28" s="1"/>
  <c r="F28" s="1"/>
  <c r="G28" s="1"/>
  <c r="H28" s="1"/>
  <c r="I28" s="1"/>
  <c r="J28" s="1"/>
  <c r="K28" s="1"/>
  <c r="L28" s="1"/>
  <c r="N28" s="1"/>
  <c r="O28" s="1"/>
  <c r="P28" s="1"/>
  <c r="Q28" s="1"/>
  <c r="R28" s="1"/>
  <c r="S28" s="1"/>
  <c r="D20"/>
  <c r="E20" s="1"/>
  <c r="F20" s="1"/>
  <c r="G20" s="1"/>
  <c r="H20" s="1"/>
  <c r="I20" s="1"/>
  <c r="J20" s="1"/>
  <c r="K20" s="1"/>
  <c r="D19"/>
  <c r="E19" s="1"/>
  <c r="F19" s="1"/>
  <c r="G19" s="1"/>
  <c r="H19" s="1"/>
  <c r="I19" s="1"/>
  <c r="J19" s="1"/>
  <c r="K19" s="1"/>
  <c r="L20" l="1"/>
  <c r="L19"/>
  <c r="N19" s="1"/>
  <c r="N20" l="1"/>
  <c r="O20" s="1"/>
  <c r="P20" s="1"/>
  <c r="Q20" s="1"/>
  <c r="R20" s="1"/>
  <c r="S20" s="1"/>
  <c r="D8" i="15" l="1"/>
  <c r="F8" s="1"/>
  <c r="G8" s="1"/>
  <c r="H8" s="1"/>
  <c r="I8" s="1"/>
  <c r="D9" i="36" l="1"/>
  <c r="E9" s="1"/>
  <c r="F9" s="1"/>
  <c r="G9" s="1"/>
  <c r="H9" s="1"/>
  <c r="I9" s="1"/>
  <c r="J9" s="1"/>
  <c r="L9" s="1"/>
  <c r="M9" s="1"/>
  <c r="N9" s="1"/>
  <c r="O9" s="1"/>
  <c r="D10"/>
  <c r="E10" s="1"/>
  <c r="F10" s="1"/>
  <c r="G10" s="1"/>
  <c r="H10" s="1"/>
  <c r="I10" s="1"/>
  <c r="J10" s="1"/>
  <c r="L10" s="1"/>
  <c r="M10" s="1"/>
  <c r="N10" s="1"/>
  <c r="O10" s="1"/>
  <c r="D8"/>
  <c r="E8" s="1"/>
  <c r="F8" s="1"/>
  <c r="G8" l="1"/>
  <c r="D17" i="7"/>
  <c r="E17" s="1"/>
  <c r="F17" s="1"/>
  <c r="H17" s="1"/>
  <c r="I17" s="1"/>
  <c r="J17" s="1"/>
  <c r="K17" s="1"/>
  <c r="L17" s="1"/>
  <c r="D18"/>
  <c r="E18" s="1"/>
  <c r="F18" s="1"/>
  <c r="H18" s="1"/>
  <c r="I18" s="1"/>
  <c r="J18" s="1"/>
  <c r="K18" s="1"/>
  <c r="L18" s="1"/>
  <c r="M18" s="1"/>
  <c r="D19"/>
  <c r="E19" s="1"/>
  <c r="F19" s="1"/>
  <c r="H19" s="1"/>
  <c r="I19" s="1"/>
  <c r="J19" s="1"/>
  <c r="K19" s="1"/>
  <c r="L19" s="1"/>
  <c r="M19" s="1"/>
  <c r="D20"/>
  <c r="E20" s="1"/>
  <c r="F20" s="1"/>
  <c r="H20" s="1"/>
  <c r="I20" s="1"/>
  <c r="J20" s="1"/>
  <c r="K20" s="1"/>
  <c r="L20" s="1"/>
  <c r="M20" s="1"/>
  <c r="H8" i="36" l="1"/>
  <c r="I8" s="1"/>
  <c r="J8" s="1"/>
  <c r="L8" s="1"/>
  <c r="M8" s="1"/>
  <c r="N8" s="1"/>
  <c r="O8" s="1"/>
  <c r="D14" i="7" l="1"/>
  <c r="E14" s="1"/>
  <c r="F14" s="1"/>
  <c r="H14" s="1"/>
  <c r="I14" s="1"/>
  <c r="J14" s="1"/>
  <c r="K14" s="1"/>
  <c r="L14" s="1"/>
  <c r="M14" s="1"/>
  <c r="N14" s="1"/>
  <c r="O14" s="1"/>
  <c r="D15"/>
  <c r="E15" s="1"/>
  <c r="F15" s="1"/>
  <c r="H15" s="1"/>
  <c r="I15" s="1"/>
  <c r="J15" s="1"/>
  <c r="K15" s="1"/>
  <c r="O15" s="1"/>
  <c r="I16"/>
  <c r="J16" s="1"/>
  <c r="K16" s="1"/>
  <c r="O16" s="1"/>
  <c r="F11" i="35" l="1"/>
  <c r="F10"/>
  <c r="D14" l="1"/>
  <c r="E14" s="1"/>
  <c r="F14" s="1"/>
  <c r="D12"/>
  <c r="E12" s="1"/>
  <c r="F12" s="1"/>
  <c r="D11"/>
  <c r="D10"/>
  <c r="D8"/>
  <c r="F8" l="1"/>
  <c r="O38" i="28" l="1"/>
  <c r="P38" s="1"/>
  <c r="Q38" s="1"/>
  <c r="R38" s="1"/>
  <c r="S38" s="1"/>
  <c r="T38" s="1"/>
  <c r="U38" s="1"/>
  <c r="V38" s="1"/>
  <c r="W38" s="1"/>
  <c r="F38"/>
  <c r="G38" s="1"/>
  <c r="H38" s="1"/>
  <c r="I38" s="1"/>
  <c r="J38" s="1"/>
  <c r="O35" l="1"/>
  <c r="P35" s="1"/>
  <c r="Q35" s="1"/>
  <c r="R35" s="1"/>
  <c r="S35" s="1"/>
  <c r="T35" s="1"/>
  <c r="U35" s="1"/>
  <c r="F33"/>
  <c r="J33" s="1"/>
  <c r="F34"/>
  <c r="G34" s="1"/>
  <c r="H34" s="1"/>
  <c r="I34" s="1"/>
  <c r="J34" s="1"/>
  <c r="O34" s="1"/>
  <c r="P34" s="1"/>
  <c r="Q34" s="1"/>
  <c r="R34" s="1"/>
  <c r="S34" s="1"/>
  <c r="T34" s="1"/>
  <c r="U34" s="1"/>
  <c r="F35"/>
  <c r="G35" s="1"/>
  <c r="H35" s="1"/>
  <c r="I35" s="1"/>
  <c r="J35" s="1"/>
  <c r="F36"/>
  <c r="G36" s="1"/>
  <c r="H36" s="1"/>
  <c r="I36" s="1"/>
  <c r="J36" s="1"/>
  <c r="O36" s="1"/>
  <c r="P36" s="1"/>
  <c r="Q36" s="1"/>
  <c r="R36" s="1"/>
  <c r="S36" s="1"/>
  <c r="T36" s="1"/>
  <c r="U36" s="1"/>
  <c r="V36" s="1"/>
  <c r="W36" s="1"/>
  <c r="D10" i="7" l="1"/>
  <c r="E10" s="1"/>
  <c r="F10" s="1"/>
  <c r="H10" s="1"/>
  <c r="I10" s="1"/>
  <c r="J10" s="1"/>
  <c r="K10" s="1"/>
  <c r="L10" s="1"/>
  <c r="D11"/>
  <c r="E11" s="1"/>
  <c r="F11" s="1"/>
  <c r="H11" s="1"/>
  <c r="I11" s="1"/>
  <c r="J11" s="1"/>
  <c r="K11" s="1"/>
  <c r="O11" s="1"/>
  <c r="D12"/>
  <c r="E12" s="1"/>
  <c r="F12" s="1"/>
  <c r="H12" s="1"/>
  <c r="I12" s="1"/>
  <c r="J12" s="1"/>
  <c r="K12" s="1"/>
  <c r="L12" s="1"/>
  <c r="M12" s="1"/>
  <c r="D7" l="1"/>
  <c r="E7" s="1"/>
  <c r="F7" s="1"/>
  <c r="H7" s="1"/>
  <c r="I7" s="1"/>
  <c r="J7" s="1"/>
  <c r="K7" s="1"/>
  <c r="L7" s="1"/>
  <c r="M7" s="1"/>
  <c r="N7" s="1"/>
  <c r="O7" s="1"/>
  <c r="D8"/>
  <c r="E8" s="1"/>
  <c r="F8" s="1"/>
  <c r="H8" s="1"/>
  <c r="I8" s="1"/>
  <c r="J8" s="1"/>
  <c r="K8" s="1"/>
  <c r="L8" s="1"/>
  <c r="M8" s="1"/>
  <c r="N8" s="1"/>
  <c r="O8" s="1"/>
  <c r="O31" i="28" l="1"/>
  <c r="P31" s="1"/>
  <c r="Q31" s="1"/>
  <c r="R31" s="1"/>
  <c r="S31" s="1"/>
  <c r="T31" s="1"/>
  <c r="U31" s="1"/>
  <c r="F31"/>
  <c r="G31" s="1"/>
  <c r="H31" s="1"/>
  <c r="I31" s="1"/>
  <c r="J31" s="1"/>
  <c r="F32"/>
  <c r="G32" s="1"/>
  <c r="H32" s="1"/>
  <c r="I32" s="1"/>
  <c r="J32" s="1"/>
  <c r="O32" s="1"/>
  <c r="P32" s="1"/>
  <c r="Q32" s="1"/>
  <c r="R32" s="1"/>
  <c r="S32" s="1"/>
  <c r="T32" s="1"/>
  <c r="U32" s="1"/>
  <c r="F25"/>
  <c r="O30" l="1"/>
  <c r="P30" s="1"/>
  <c r="Q30" s="1"/>
  <c r="R30" s="1"/>
  <c r="S30" s="1"/>
  <c r="T30" s="1"/>
  <c r="U30" s="1"/>
  <c r="D29"/>
  <c r="F29"/>
  <c r="G29" s="1"/>
  <c r="H29" s="1"/>
  <c r="I29" s="1"/>
  <c r="J29" s="1"/>
  <c r="L29" s="1"/>
  <c r="M29" s="1"/>
  <c r="N29" s="1"/>
  <c r="O29" s="1"/>
  <c r="P29" s="1"/>
  <c r="Q29" s="1"/>
  <c r="R29" s="1"/>
  <c r="S29" s="1"/>
  <c r="T29" s="1"/>
  <c r="U29" s="1"/>
  <c r="V29" s="1"/>
  <c r="W29" s="1"/>
  <c r="F30"/>
  <c r="G30" s="1"/>
  <c r="H30" s="1"/>
  <c r="I30" s="1"/>
  <c r="J30" s="1"/>
  <c r="O28" l="1"/>
  <c r="P28" s="1"/>
  <c r="Q28" s="1"/>
  <c r="R28" s="1"/>
  <c r="S28" s="1"/>
  <c r="T28" s="1"/>
  <c r="U28" s="1"/>
  <c r="D26"/>
  <c r="H26"/>
  <c r="I26" s="1"/>
  <c r="J26" s="1"/>
  <c r="L26" s="1"/>
  <c r="M26" s="1"/>
  <c r="N26" s="1"/>
  <c r="O26" s="1"/>
  <c r="P26" s="1"/>
  <c r="Q26" s="1"/>
  <c r="R26" s="1"/>
  <c r="S26" s="1"/>
  <c r="T26" s="1"/>
  <c r="U26" s="1"/>
  <c r="F27"/>
  <c r="G27" s="1"/>
  <c r="H27" s="1"/>
  <c r="I27" s="1"/>
  <c r="J27" s="1"/>
  <c r="O27" s="1"/>
  <c r="P27" s="1"/>
  <c r="Q27" s="1"/>
  <c r="F28"/>
  <c r="G28" s="1"/>
  <c r="H28" s="1"/>
  <c r="I28" s="1"/>
  <c r="J28" s="1"/>
  <c r="D23" l="1"/>
  <c r="F23"/>
  <c r="G23" s="1"/>
  <c r="H23" s="1"/>
  <c r="I23" s="1"/>
  <c r="J23" s="1"/>
  <c r="L23" s="1"/>
  <c r="M23" s="1"/>
  <c r="N23" s="1"/>
  <c r="O23" s="1"/>
  <c r="P23" s="1"/>
  <c r="Q23" s="1"/>
  <c r="R23" s="1"/>
  <c r="S23" s="1"/>
  <c r="T23" s="1"/>
  <c r="U23" s="1"/>
  <c r="D24"/>
  <c r="G24"/>
  <c r="H24" s="1"/>
  <c r="J24" s="1"/>
  <c r="O24" s="1"/>
  <c r="P24" s="1"/>
  <c r="Q24" s="1"/>
  <c r="D25"/>
  <c r="G25"/>
  <c r="H25" s="1"/>
  <c r="I25" s="1"/>
  <c r="J25" s="1"/>
  <c r="O25" s="1"/>
  <c r="P25" s="1"/>
  <c r="Q25" s="1"/>
  <c r="R25" s="1"/>
  <c r="S25" s="1"/>
  <c r="T25" s="1"/>
  <c r="U25" s="1"/>
  <c r="R24" l="1"/>
  <c r="S24" s="1"/>
  <c r="T24" s="1"/>
  <c r="U24" s="1"/>
  <c r="O21" l="1"/>
  <c r="P21" s="1"/>
  <c r="Q21" s="1"/>
  <c r="R21" s="1"/>
  <c r="S21" s="1"/>
  <c r="T21" s="1"/>
  <c r="U21" s="1"/>
  <c r="V21" s="1"/>
  <c r="W21" s="1"/>
  <c r="O22"/>
  <c r="P22" s="1"/>
  <c r="Q22" s="1"/>
  <c r="R22" s="1"/>
  <c r="S22" s="1"/>
  <c r="T22" s="1"/>
  <c r="U22" s="1"/>
  <c r="W22" s="1"/>
  <c r="F21"/>
  <c r="G21" s="1"/>
  <c r="H21" s="1"/>
  <c r="I21" s="1"/>
  <c r="J21" s="1"/>
  <c r="F22"/>
  <c r="G22" s="1"/>
  <c r="H22" s="1"/>
  <c r="I22" s="1"/>
  <c r="J22" s="1"/>
  <c r="F19" l="1"/>
  <c r="H19" s="1"/>
  <c r="I19" s="1"/>
  <c r="J19" s="1"/>
  <c r="L19" s="1"/>
  <c r="M19" s="1"/>
  <c r="N19" s="1"/>
  <c r="O19" s="1"/>
  <c r="P19" s="1"/>
  <c r="Q19" s="1"/>
  <c r="R19" s="1"/>
  <c r="S19" s="1"/>
  <c r="T19" s="1"/>
  <c r="U19" s="1"/>
  <c r="V19" s="1"/>
  <c r="W19" s="1"/>
  <c r="D20"/>
  <c r="F20"/>
  <c r="G20" s="1"/>
  <c r="H20" s="1"/>
  <c r="I20" s="1"/>
  <c r="J20" s="1"/>
  <c r="L20" s="1"/>
  <c r="M20" s="1"/>
  <c r="N20" s="1"/>
  <c r="O20" s="1"/>
  <c r="P20" s="1"/>
  <c r="Q20" s="1"/>
  <c r="R20" s="1"/>
  <c r="S20" s="1"/>
  <c r="T20" s="1"/>
  <c r="U20" s="1"/>
  <c r="V20" s="1"/>
  <c r="W20" s="1"/>
  <c r="F8" l="1"/>
  <c r="F18" l="1"/>
  <c r="H18" s="1"/>
  <c r="I18" s="1"/>
  <c r="J18" s="1"/>
  <c r="L18" s="1"/>
  <c r="M18" s="1"/>
  <c r="N18" s="1"/>
  <c r="O18" s="1"/>
  <c r="P18" s="1"/>
  <c r="Q18" s="1"/>
  <c r="R18" s="1"/>
  <c r="S18" s="1"/>
  <c r="T18" s="1"/>
  <c r="U18" s="1"/>
  <c r="D15" l="1"/>
  <c r="F15"/>
  <c r="G15" s="1"/>
  <c r="H15" s="1"/>
  <c r="I15" s="1"/>
  <c r="J15" s="1"/>
  <c r="L15" s="1"/>
  <c r="M15" s="1"/>
  <c r="N15" s="1"/>
  <c r="O15" s="1"/>
  <c r="P15" s="1"/>
  <c r="Q15" s="1"/>
  <c r="R15" s="1"/>
  <c r="S15" s="1"/>
  <c r="T15" s="1"/>
  <c r="U15" s="1"/>
  <c r="V15" s="1"/>
  <c r="W15" s="1"/>
  <c r="G16"/>
  <c r="H16" s="1"/>
  <c r="I16" s="1"/>
  <c r="J16" s="1"/>
  <c r="L16" s="1"/>
  <c r="M16" s="1"/>
  <c r="N16" s="1"/>
  <c r="O16" s="1"/>
  <c r="P16" s="1"/>
  <c r="Q16" s="1"/>
  <c r="R16" s="1"/>
  <c r="S16" s="1"/>
  <c r="T16" s="1"/>
  <c r="U16" s="1"/>
  <c r="V16" s="1"/>
  <c r="W16" s="1"/>
  <c r="F17"/>
  <c r="G17" s="1"/>
  <c r="H17" s="1"/>
  <c r="I17" s="1"/>
  <c r="J17" s="1"/>
  <c r="L17" s="1"/>
  <c r="M17" s="1"/>
  <c r="N17" s="1"/>
  <c r="O17" s="1"/>
  <c r="P17" s="1"/>
  <c r="Q17" s="1"/>
  <c r="R17" s="1"/>
  <c r="S17" s="1"/>
  <c r="D13"/>
  <c r="D14"/>
  <c r="O13"/>
  <c r="P13" s="1"/>
  <c r="Q13" s="1"/>
  <c r="R13" s="1"/>
  <c r="S13" s="1"/>
  <c r="T13" s="1"/>
  <c r="U13" s="1"/>
  <c r="F13"/>
  <c r="G13" s="1"/>
  <c r="H13" s="1"/>
  <c r="I13" s="1"/>
  <c r="J13" s="1"/>
  <c r="F14"/>
  <c r="G14" s="1"/>
  <c r="H14" s="1"/>
  <c r="I14" s="1"/>
  <c r="J14" s="1"/>
  <c r="L14" s="1"/>
  <c r="M14" s="1"/>
  <c r="N14" s="1"/>
  <c r="O14" s="1"/>
  <c r="P14" s="1"/>
  <c r="Q14" s="1"/>
  <c r="R14" s="1"/>
  <c r="S14" s="1"/>
  <c r="T14" s="1"/>
  <c r="U14" s="1"/>
  <c r="V14" s="1"/>
  <c r="W14" s="1"/>
  <c r="F10"/>
  <c r="G10" s="1"/>
  <c r="M9"/>
  <c r="N9" s="1"/>
  <c r="O9" s="1"/>
  <c r="P9" s="1"/>
  <c r="Q9" s="1"/>
  <c r="R9" s="1"/>
  <c r="S9" s="1"/>
  <c r="T9" s="1"/>
  <c r="U9" s="1"/>
  <c r="V9" s="1"/>
  <c r="W9" s="1"/>
  <c r="H8"/>
  <c r="O8" s="1"/>
  <c r="P8" s="1"/>
  <c r="H10" l="1"/>
  <c r="I10" s="1"/>
  <c r="J10" s="1"/>
  <c r="L10" s="1"/>
  <c r="M10" s="1"/>
  <c r="N10" s="1"/>
  <c r="O10" s="1"/>
  <c r="P10" s="1"/>
  <c r="Q10" s="1"/>
  <c r="R10" s="1"/>
  <c r="S10" s="1"/>
  <c r="T10" s="1"/>
  <c r="U10" s="1"/>
  <c r="V10" s="1"/>
  <c r="W10" l="1"/>
</calcChain>
</file>

<file path=xl/sharedStrings.xml><?xml version="1.0" encoding="utf-8"?>
<sst xmlns="http://schemas.openxmlformats.org/spreadsheetml/2006/main" count="7363" uniqueCount="3123">
  <si>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</si>
  <si>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</si>
  <si>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</si>
  <si>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</si>
  <si>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</si>
  <si>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</si>
  <si>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</si>
  <si>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</si>
  <si>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</si>
  <si>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</si>
  <si>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</si>
  <si>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</si>
  <si>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1600</t>
  </si>
  <si>
    <t>SAT          2300</t>
  </si>
  <si>
    <t>青岛</t>
  </si>
  <si>
    <t>上海</t>
  </si>
  <si>
    <t>海防</t>
  </si>
  <si>
    <t>Port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</si>
  <si>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</si>
  <si>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</si>
  <si>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</si>
  <si>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</si>
  <si>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</si>
  <si>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</si>
  <si>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</si>
  <si>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</si>
  <si>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</si>
  <si>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</si>
  <si>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</si>
  <si>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</si>
  <si>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</si>
  <si>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</si>
  <si>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</si>
  <si>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</si>
  <si>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</si>
  <si>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</si>
  <si>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</si>
  <si>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</si>
  <si>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</si>
  <si>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</si>
  <si>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</si>
  <si>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</si>
  <si>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</si>
  <si>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</si>
  <si>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</si>
  <si>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</si>
  <si>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</si>
  <si>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</si>
  <si>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</si>
  <si>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</si>
  <si>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天津新港</t>
    <phoneticPr fontId="3" type="noConversion"/>
  </si>
  <si>
    <t>XINGANG</t>
    <phoneticPr fontId="3" type="noConversion"/>
  </si>
  <si>
    <t>Wai Gao Qiao Terminal Phase 1 (WG1)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</si>
  <si>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</si>
  <si>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</si>
  <si>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</si>
  <si>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</si>
  <si>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</si>
  <si>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</si>
  <si>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</si>
  <si>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</si>
  <si>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</si>
  <si>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</si>
  <si>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</si>
  <si>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</si>
  <si>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</si>
  <si>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</si>
  <si>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</si>
  <si>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</si>
  <si>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</si>
  <si>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</si>
  <si>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</si>
  <si>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</si>
  <si>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</si>
  <si>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</si>
  <si>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</si>
  <si>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</si>
  <si>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</si>
  <si>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</si>
  <si>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</si>
  <si>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</si>
  <si>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</si>
  <si>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</si>
  <si>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</si>
  <si>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</si>
  <si>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</si>
  <si>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</si>
  <si>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</si>
  <si>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</si>
  <si>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</si>
  <si>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</si>
  <si>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</si>
  <si>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</si>
  <si>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</si>
  <si>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</si>
  <si>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</si>
  <si>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</si>
  <si>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</si>
  <si>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</si>
  <si>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</si>
  <si>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</si>
  <si>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</si>
  <si>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</si>
  <si>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</si>
  <si>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</si>
  <si>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</si>
  <si>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</si>
  <si>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</si>
  <si>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</si>
  <si>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</si>
  <si>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</si>
  <si>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</si>
  <si>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</si>
  <si>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</si>
  <si>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</si>
  <si>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</si>
  <si>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</si>
  <si>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</si>
  <si>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</si>
  <si>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</si>
  <si>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</si>
  <si>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</si>
  <si>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</si>
  <si>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</si>
  <si>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</si>
  <si>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THU                  1800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</si>
  <si>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</si>
  <si>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</si>
  <si>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</si>
  <si>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</si>
  <si>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</si>
  <si>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</si>
  <si>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</si>
  <si>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</si>
  <si>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</si>
  <si>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</si>
  <si>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</si>
  <si>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</si>
  <si>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</si>
  <si>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</si>
  <si>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</si>
  <si>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</si>
  <si>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</si>
  <si>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</si>
  <si>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</si>
  <si>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</si>
  <si>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</si>
  <si>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</si>
  <si>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</si>
  <si>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</si>
  <si>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</si>
  <si>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</si>
  <si>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</si>
  <si>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</si>
  <si>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</si>
  <si>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</si>
  <si>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</si>
  <si>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</si>
  <si>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</si>
  <si>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</si>
  <si>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</si>
  <si>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</si>
  <si>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</si>
  <si>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</si>
  <si>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</si>
  <si>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</si>
  <si>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</si>
  <si>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</si>
  <si>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</si>
  <si>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</si>
  <si>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Terminal at each port for PJX service</t>
    <phoneticPr fontId="3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</si>
  <si>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</si>
  <si>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</si>
  <si>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</si>
  <si>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>Xiamen</t>
    <phoneticPr fontId="3" type="noConversion"/>
  </si>
  <si>
    <t>HE JIN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</si>
  <si>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</si>
  <si>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</si>
  <si>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</si>
  <si>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</si>
  <si>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</si>
  <si>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</si>
  <si>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MON/TUE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</si>
  <si>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</si>
  <si>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</si>
  <si>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</si>
  <si>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</si>
  <si>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</si>
  <si>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</si>
  <si>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</si>
  <si>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</si>
  <si>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</si>
  <si>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</si>
  <si>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</si>
  <si>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Hong Kong</t>
    <phoneticPr fontId="3" type="noConversion"/>
  </si>
  <si>
    <t>Hong Kong Merchants container Service  (CMCS)</t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</si>
  <si>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</si>
  <si>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</si>
  <si>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TUE/WED</t>
    <phoneticPr fontId="3" type="noConversion"/>
  </si>
  <si>
    <t>P/O</t>
    <phoneticPr fontId="3" type="noConversion"/>
  </si>
  <si>
    <t>INTERASIA FORWARD</t>
    <phoneticPr fontId="3" type="noConversion"/>
  </si>
  <si>
    <t xml:space="preserve">SEATTLE C </t>
    <phoneticPr fontId="3" type="noConversion"/>
  </si>
  <si>
    <t>宁波(NBTCT)</t>
    <phoneticPr fontId="3" type="noConversion"/>
  </si>
  <si>
    <t>CNC SATURN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</si>
  <si>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</si>
  <si>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</si>
  <si>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</si>
  <si>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 xml:space="preserve">LUCKY MERRY </t>
    <phoneticPr fontId="3" type="noConversion"/>
  </si>
  <si>
    <t xml:space="preserve">Ningbo Beilun Second Container Terminals Co., LTD (NBSCT) from Invicta 006S
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</si>
  <si>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</si>
  <si>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</si>
  <si>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</si>
  <si>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</si>
  <si>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</si>
  <si>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</si>
  <si>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</si>
  <si>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</si>
  <si>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</si>
  <si>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</si>
  <si>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</si>
  <si>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</si>
  <si>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</si>
  <si>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</si>
  <si>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</si>
  <si>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</si>
  <si>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</si>
  <si>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</si>
  <si>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</si>
  <si>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</si>
  <si>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</si>
  <si>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</si>
  <si>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</si>
  <si>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</si>
  <si>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</si>
  <si>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</si>
  <si>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</si>
  <si>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</si>
  <si>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</si>
  <si>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</si>
  <si>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</si>
  <si>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</si>
  <si>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</si>
  <si>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</si>
  <si>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</si>
  <si>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</si>
  <si>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</si>
  <si>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</si>
  <si>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</si>
  <si>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</si>
  <si>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</si>
  <si>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</si>
  <si>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</si>
  <si>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</si>
  <si>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</si>
  <si>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</si>
  <si>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</si>
  <si>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</si>
  <si>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</si>
  <si>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</si>
  <si>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</si>
  <si>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</si>
  <si>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</si>
  <si>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</si>
  <si>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</si>
  <si>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</si>
  <si>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上海(WGQ5)</t>
    <phoneticPr fontId="3" type="noConversion"/>
  </si>
  <si>
    <t>HONG KONG</t>
    <phoneticPr fontId="3" type="noConversion"/>
  </si>
  <si>
    <t>BALTIC NORTH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</si>
  <si>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</si>
  <si>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SITC SURABAYA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</si>
  <si>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</si>
  <si>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</si>
  <si>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</si>
  <si>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</si>
  <si>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</si>
  <si>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</si>
  <si>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</si>
  <si>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</si>
  <si>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新加坡(PSA)</t>
    <phoneticPr fontId="3" type="noConversion"/>
  </si>
  <si>
    <t>SITC SURABAYA</t>
    <phoneticPr fontId="3" type="noConversion"/>
  </si>
  <si>
    <t>Xingang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</si>
  <si>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</si>
  <si>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t>Wai Gao Qiao Terminal Phase 5 (WGQ5)</t>
    <phoneticPr fontId="3" type="noConversion"/>
  </si>
  <si>
    <t>Da nang</t>
    <phoneticPr fontId="3" type="noConversion"/>
  </si>
  <si>
    <t>TIEN SA seaport</t>
    <phoneticPr fontId="3" type="noConversion"/>
  </si>
  <si>
    <t xml:space="preserve">KMTC HOCHIMINH </t>
    <phoneticPr fontId="3" type="noConversion"/>
  </si>
  <si>
    <t>胡志明(CAT LAI)</t>
    <phoneticPr fontId="3" type="noConversion"/>
  </si>
  <si>
    <t>HO CHI MINH</t>
    <phoneticPr fontId="3" type="noConversion"/>
  </si>
  <si>
    <t>Cat Lai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</si>
  <si>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</si>
  <si>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</si>
  <si>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</si>
  <si>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t>RUN HE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</si>
  <si>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</si>
  <si>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</si>
  <si>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</si>
  <si>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</si>
  <si>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</si>
  <si>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</si>
  <si>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</si>
  <si>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</si>
  <si>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</si>
  <si>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</si>
  <si>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</si>
  <si>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Hong Kong</t>
    <phoneticPr fontId="3" type="noConversion"/>
  </si>
  <si>
    <t>SPIRIT OF HONG KONG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</si>
  <si>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</si>
  <si>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厦门(HAITIAN)</t>
    <phoneticPr fontId="3" type="noConversion"/>
  </si>
  <si>
    <t>海防(NHDV)</t>
    <phoneticPr fontId="3" type="noConversion"/>
  </si>
  <si>
    <t>宁波(NBTCT)</t>
    <phoneticPr fontId="3" type="noConversion"/>
  </si>
  <si>
    <t>XIAMEN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</si>
  <si>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</si>
  <si>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</si>
  <si>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</si>
  <si>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</si>
  <si>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</si>
  <si>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0500</t>
    <phoneticPr fontId="3" type="noConversion"/>
  </si>
  <si>
    <t>WED     2300</t>
    <phoneticPr fontId="3" type="noConversion"/>
  </si>
  <si>
    <t>THU     2200</t>
    <phoneticPr fontId="3" type="noConversion"/>
  </si>
  <si>
    <t>上海(SMCT)</t>
    <phoneticPr fontId="3" type="noConversion"/>
  </si>
  <si>
    <t>ETB/ETD</t>
    <phoneticPr fontId="3" type="noConversion"/>
  </si>
  <si>
    <t>THU        2300</t>
    <phoneticPr fontId="3" type="noConversion"/>
  </si>
  <si>
    <t>FRI      1100</t>
    <phoneticPr fontId="3" type="noConversion"/>
  </si>
  <si>
    <t>BIENDONG MARINER</t>
    <phoneticPr fontId="3" type="noConversion"/>
  </si>
  <si>
    <t>SAT          1400</t>
  </si>
  <si>
    <t>SUN     0600</t>
    <phoneticPr fontId="3" type="noConversion"/>
  </si>
  <si>
    <t>蛇口(MCT)</t>
    <phoneticPr fontId="3" type="noConversion"/>
  </si>
  <si>
    <t>广州南沙(NICT)</t>
    <phoneticPr fontId="3" type="noConversion"/>
  </si>
  <si>
    <t>SHEKOU</t>
    <phoneticPr fontId="3" type="noConversion"/>
  </si>
  <si>
    <t>NANSHA</t>
    <phoneticPr fontId="3" type="noConversion"/>
  </si>
  <si>
    <t>2105S</t>
    <phoneticPr fontId="3" type="noConversion"/>
  </si>
  <si>
    <t>2105N</t>
    <phoneticPr fontId="3" type="noConversion"/>
  </si>
  <si>
    <t>2109S</t>
    <phoneticPr fontId="3" type="noConversion"/>
  </si>
  <si>
    <t>2109N</t>
    <phoneticPr fontId="3" type="noConversion"/>
  </si>
  <si>
    <t>2106S</t>
    <phoneticPr fontId="3" type="noConversion"/>
  </si>
  <si>
    <t>2106N</t>
    <phoneticPr fontId="3" type="noConversion"/>
  </si>
  <si>
    <t>HENG HUI 5</t>
    <phoneticPr fontId="3" type="noConversion"/>
  </si>
  <si>
    <t>Ningbo</t>
    <phoneticPr fontId="3" type="noConversion"/>
  </si>
  <si>
    <t>Meishan International Container Terminal (MSICT) from MOUNT NICHOLSON 0NC4PS</t>
    <phoneticPr fontId="3" type="noConversion"/>
  </si>
  <si>
    <t>马尼拉北港</t>
    <phoneticPr fontId="3" type="noConversion"/>
  </si>
  <si>
    <t>MANILA(N)</t>
    <phoneticPr fontId="41" type="noConversion"/>
  </si>
  <si>
    <t>马尼拉南港</t>
    <phoneticPr fontId="3" type="noConversion"/>
  </si>
  <si>
    <t>2106S</t>
    <phoneticPr fontId="3" type="noConversion"/>
  </si>
  <si>
    <t>2106N</t>
    <phoneticPr fontId="3" type="noConversion"/>
  </si>
  <si>
    <t>SAT/SAT</t>
    <phoneticPr fontId="3" type="noConversion"/>
  </si>
  <si>
    <t>2111N</t>
    <phoneticPr fontId="3" type="noConversion"/>
  </si>
  <si>
    <t>MANILA(S)</t>
    <phoneticPr fontId="41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</si>
  <si>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</si>
  <si>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Tianjin Port Container Terminal Co.,LTD. (TCT)</t>
    <phoneticPr fontId="3" type="noConversion"/>
  </si>
  <si>
    <t>Tianjin Port Container Terminal (TCT)</t>
    <phoneticPr fontId="3" type="noConversion"/>
  </si>
  <si>
    <t>2110S</t>
    <phoneticPr fontId="3" type="noConversion"/>
  </si>
  <si>
    <t>2110N</t>
    <phoneticPr fontId="3" type="noConversion"/>
  </si>
  <si>
    <t>2107S</t>
    <phoneticPr fontId="3" type="noConversion"/>
  </si>
  <si>
    <t>2107N</t>
    <phoneticPr fontId="3" type="noConversion"/>
  </si>
  <si>
    <t>OMIT</t>
    <phoneticPr fontId="3" type="noConversion"/>
  </si>
  <si>
    <t>OMIT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</si>
  <si>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</si>
  <si>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</si>
  <si>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广州南沙(NICT)</t>
    <phoneticPr fontId="3" type="noConversion"/>
  </si>
  <si>
    <t>NANSHA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</si>
  <si>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</si>
  <si>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</si>
  <si>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</si>
  <si>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</si>
  <si>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</si>
  <si>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</si>
  <si>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FRI            0600</t>
    <phoneticPr fontId="3" type="noConversion"/>
  </si>
  <si>
    <t>FRI         1800</t>
    <phoneticPr fontId="3" type="noConversion"/>
  </si>
  <si>
    <t>FRI          2000</t>
    <phoneticPr fontId="3" type="noConversion"/>
  </si>
  <si>
    <t>SAT     0600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</si>
  <si>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</si>
  <si>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</si>
  <si>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</si>
  <si>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</si>
  <si>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</si>
  <si>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</si>
  <si>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Port</t>
    <phoneticPr fontId="3" type="noConversion"/>
  </si>
  <si>
    <t>Hong Kong</t>
    <phoneticPr fontId="3" type="noConversion"/>
  </si>
  <si>
    <t>Shekou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</si>
  <si>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</si>
  <si>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</si>
  <si>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</si>
  <si>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</si>
  <si>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</si>
  <si>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</si>
  <si>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Terminal at each port for BPX service</t>
    <phoneticPr fontId="3" type="noConversion"/>
  </si>
  <si>
    <t xml:space="preserve">      BPX: HKHKG-CHSHK-CNNSA-PHMNN-PHMNS-HKHKG-CNSHK-CNNSA  FULL CONTAINER WEEKLY SERVICE  </t>
    <phoneticPr fontId="3" type="noConversion"/>
  </si>
  <si>
    <t>0QA97S</t>
  </si>
  <si>
    <t>0QA98N</t>
  </si>
  <si>
    <t>0QA99S</t>
    <phoneticPr fontId="3" type="noConversion"/>
  </si>
  <si>
    <t>0QA9AN</t>
    <phoneticPr fontId="3" type="noConversion"/>
  </si>
  <si>
    <t>0QA9BS</t>
    <phoneticPr fontId="3" type="noConversion"/>
  </si>
  <si>
    <t>0QA9CN</t>
    <phoneticPr fontId="3" type="noConversion"/>
  </si>
  <si>
    <t>DLC 
OMIT</t>
    <phoneticPr fontId="3" type="noConversion"/>
  </si>
  <si>
    <t>19-20/Jun TXG
 P/O</t>
    <phoneticPr fontId="3" type="noConversion"/>
  </si>
  <si>
    <t>Yantian</t>
    <phoneticPr fontId="3" type="noConversion"/>
  </si>
  <si>
    <t>盐田(YICT)</t>
    <phoneticPr fontId="3" type="noConversion"/>
  </si>
  <si>
    <t>SAT/SAT</t>
    <phoneticPr fontId="3" type="noConversion"/>
  </si>
  <si>
    <t>SUN/SUN</t>
    <phoneticPr fontId="3" type="noConversion"/>
  </si>
  <si>
    <t>FRI/SAT</t>
    <phoneticPr fontId="3" type="noConversion"/>
  </si>
  <si>
    <t>林查班(Esco B3)</t>
    <phoneticPr fontId="3" type="noConversion"/>
  </si>
  <si>
    <t>蛇口(MCT)</t>
    <phoneticPr fontId="3" type="noConversion"/>
  </si>
  <si>
    <t>SAT/MON</t>
    <phoneticPr fontId="3" type="noConversion"/>
  </si>
  <si>
    <t>曼谷(PAT)</t>
    <phoneticPr fontId="3" type="noConversion"/>
  </si>
  <si>
    <t>BANGKOK</t>
    <phoneticPr fontId="3" type="noConversion"/>
  </si>
  <si>
    <t>MON/MON</t>
    <phoneticPr fontId="3" type="noConversion"/>
  </si>
  <si>
    <t xml:space="preserve">Terminal at each port for CTS service
</t>
    <phoneticPr fontId="3" type="noConversion"/>
  </si>
  <si>
    <t>Laem Chabang</t>
    <phoneticPr fontId="3" type="noConversion"/>
  </si>
  <si>
    <t>Laem Chabang</t>
    <phoneticPr fontId="3" type="noConversion"/>
  </si>
  <si>
    <t>Nansha</t>
    <phoneticPr fontId="3" type="noConversion"/>
  </si>
  <si>
    <t>Shekou</t>
    <phoneticPr fontId="3" type="noConversion"/>
  </si>
  <si>
    <t>林查班(SiamCSP)</t>
    <phoneticPr fontId="3" type="noConversion"/>
  </si>
  <si>
    <t>MCT</t>
    <phoneticPr fontId="3" type="noConversion"/>
  </si>
  <si>
    <t>Nansha International Container Terminal (NICT) - Phase  3</t>
    <phoneticPr fontId="3" type="noConversion"/>
  </si>
  <si>
    <t>ESCO B3</t>
    <phoneticPr fontId="3" type="noConversion"/>
  </si>
  <si>
    <t>广州南沙(Phase 3)</t>
    <phoneticPr fontId="3" type="noConversion"/>
  </si>
  <si>
    <t xml:space="preserve">      CTS: CNNSA-CNSHK-THLCH-THBKK-THLCH-CNNSA-CNSHK  FULL CONTAINER WEEKLY SERVICE  </t>
    <phoneticPr fontId="3" type="noConversion"/>
  </si>
  <si>
    <t xml:space="preserve">Siam Commercial Seaport </t>
    <phoneticPr fontId="3" type="noConversion"/>
  </si>
  <si>
    <r>
      <t>STRAITS CITY</t>
    </r>
    <r>
      <rPr>
        <b/>
        <sz val="9"/>
        <rFont val="宋体"/>
        <family val="3"/>
        <charset val="134"/>
      </rPr>
      <t>（亚海新城）</t>
    </r>
    <phoneticPr fontId="3" type="noConversion"/>
  </si>
  <si>
    <t>0QA9DS</t>
    <phoneticPr fontId="3" type="noConversion"/>
  </si>
  <si>
    <t>0QA9EN</t>
    <phoneticPr fontId="3" type="noConversion"/>
  </si>
  <si>
    <t>0QA9FS</t>
    <phoneticPr fontId="3" type="noConversion"/>
  </si>
  <si>
    <t>0QA9GN</t>
    <phoneticPr fontId="3" type="noConversion"/>
  </si>
  <si>
    <t>0QA9HS</t>
    <phoneticPr fontId="3" type="noConversion"/>
  </si>
  <si>
    <t>SONGA ANTOFAGASTA</t>
    <phoneticPr fontId="3" type="noConversion"/>
  </si>
  <si>
    <t>3S</t>
    <phoneticPr fontId="3" type="noConversion"/>
  </si>
  <si>
    <t>3N</t>
    <phoneticPr fontId="3" type="noConversion"/>
  </si>
  <si>
    <t>2107S</t>
    <phoneticPr fontId="3" type="noConversion"/>
  </si>
  <si>
    <t>2107N</t>
    <phoneticPr fontId="3" type="noConversion"/>
  </si>
  <si>
    <t>2111S</t>
    <phoneticPr fontId="3" type="noConversion"/>
  </si>
  <si>
    <t>2111N</t>
    <phoneticPr fontId="3" type="noConversion"/>
  </si>
  <si>
    <t>2108S</t>
    <phoneticPr fontId="3" type="noConversion"/>
  </si>
  <si>
    <t>2108N</t>
    <phoneticPr fontId="3" type="noConversion"/>
  </si>
  <si>
    <t>JITRA BHUM</t>
    <phoneticPr fontId="3" type="noConversion"/>
  </si>
  <si>
    <t xml:space="preserve">Nam Hai Dinh Vu port  </t>
    <phoneticPr fontId="3" type="noConversion"/>
  </si>
  <si>
    <t>Hong Kong</t>
    <phoneticPr fontId="3" type="noConversion"/>
  </si>
  <si>
    <t>Hongkong International Terminals (HIT)</t>
    <phoneticPr fontId="3" type="noConversion"/>
  </si>
  <si>
    <t>VESSEL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</si>
  <si>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</si>
  <si>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</si>
  <si>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</si>
  <si>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</si>
  <si>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FRI          1600</t>
    <phoneticPr fontId="3" type="noConversion"/>
  </si>
  <si>
    <t>SAT      1200</t>
    <phoneticPr fontId="3" type="noConversion"/>
  </si>
  <si>
    <t>THU    1600</t>
    <phoneticPr fontId="3" type="noConversion"/>
  </si>
  <si>
    <t>FRI      0600</t>
    <phoneticPr fontId="3" type="noConversion"/>
  </si>
  <si>
    <t>SAT    2300</t>
    <phoneticPr fontId="3" type="noConversion"/>
  </si>
  <si>
    <t>SUN 
1200</t>
    <phoneticPr fontId="3" type="noConversion"/>
  </si>
  <si>
    <t xml:space="preserve">      HHX2: CNTAO-CNSHA-HKHKG--VNHPH--HKHKG-CNTAO-CNSHA  FULL CONTAINER WEEKLY SERVICE  </t>
    <phoneticPr fontId="3" type="noConversion"/>
  </si>
  <si>
    <t xml:space="preserve">      HHX1: CNNGB-CNSHA-CNXMN-HKHKG--VNHPH--HKHKG-CNNGB-CNSHA  FULL CONTAINER WEEKLY SERVICE  </t>
    <phoneticPr fontId="3" type="noConversion"/>
  </si>
  <si>
    <t>21010N</t>
    <phoneticPr fontId="3" type="noConversion"/>
  </si>
  <si>
    <t>2108S</t>
    <phoneticPr fontId="3" type="noConversion"/>
  </si>
  <si>
    <t>2108N</t>
    <phoneticPr fontId="3" type="noConversion"/>
  </si>
  <si>
    <t>Yantian International Container Terminals (YICT)</t>
  </si>
  <si>
    <t>Yantian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</si>
  <si>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</si>
  <si>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 xml:space="preserve">Shanghai Mingdong  Container Terminal Co., Ltd (SMCT)
</t>
    <phoneticPr fontId="3" type="noConversion"/>
  </si>
  <si>
    <t xml:space="preserve">      NCX2: VNSGN-CNNGB-CNSHA  FULL CONTAINER WEEKLY SERVICE  </t>
    <phoneticPr fontId="3" type="noConversion"/>
  </si>
  <si>
    <t>TS MANILA</t>
    <phoneticPr fontId="3" type="noConversion"/>
  </si>
  <si>
    <t>TUE/TUE</t>
    <phoneticPr fontId="3" type="noConversion"/>
  </si>
  <si>
    <t>Slide one week</t>
    <phoneticPr fontId="3" type="noConversion"/>
  </si>
  <si>
    <t>APL CAIRO</t>
    <phoneticPr fontId="3" type="noConversion"/>
  </si>
  <si>
    <t>0AR3UN</t>
    <phoneticPr fontId="3" type="noConversion"/>
  </si>
  <si>
    <t>0AR3WN</t>
    <phoneticPr fontId="3" type="noConversion"/>
  </si>
  <si>
    <t>21009N</t>
    <phoneticPr fontId="3" type="noConversion"/>
  </si>
  <si>
    <t>0AR40N</t>
    <phoneticPr fontId="3" type="noConversion"/>
  </si>
  <si>
    <t>香港(HIT)</t>
    <phoneticPr fontId="3" type="noConversion"/>
  </si>
  <si>
    <t>21008N</t>
    <phoneticPr fontId="3" type="noConversion"/>
  </si>
  <si>
    <t>RUN XING</t>
    <phoneticPr fontId="3" type="noConversion"/>
  </si>
  <si>
    <t>SPIL NIKEN</t>
    <phoneticPr fontId="3" type="noConversion"/>
  </si>
  <si>
    <t>OMIT</t>
    <phoneticPr fontId="3" type="noConversion"/>
  </si>
  <si>
    <t>3N</t>
    <phoneticPr fontId="3" type="noConversion"/>
  </si>
  <si>
    <t>P/O</t>
    <phoneticPr fontId="3" type="noConversion"/>
  </si>
  <si>
    <t>BLANK SAILING</t>
    <phoneticPr fontId="3" type="noConversion"/>
  </si>
  <si>
    <t>NORDPUMA</t>
    <phoneticPr fontId="3" type="noConversion"/>
  </si>
  <si>
    <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  <phoneticPr fontId="3" type="noConversion"/>
  </si>
  <si>
    <t>Shanghai (WGQ2)</t>
    <phoneticPr fontId="3" type="noConversion"/>
  </si>
  <si>
    <t>0QA9NS</t>
    <phoneticPr fontId="3" type="noConversion"/>
  </si>
  <si>
    <t>0QA9ON</t>
    <phoneticPr fontId="3" type="noConversion"/>
  </si>
  <si>
    <t>0QA9PS</t>
    <phoneticPr fontId="3" type="noConversion"/>
  </si>
  <si>
    <t>0QA9QN</t>
    <phoneticPr fontId="3" type="noConversion"/>
  </si>
  <si>
    <t>2137E</t>
  </si>
  <si>
    <t>2137W</t>
  </si>
  <si>
    <t>Yantian International Container Terminals (YICT)</t>
    <phoneticPr fontId="3" type="noConversion"/>
  </si>
  <si>
    <t xml:space="preserve">Hong Kong Merchants container Service  (CMCS)
</t>
    <phoneticPr fontId="3" type="noConversion"/>
  </si>
  <si>
    <t>FENG ZE YUAN</t>
    <phoneticPr fontId="3" type="noConversion"/>
  </si>
  <si>
    <t>大连(DPCM)</t>
    <phoneticPr fontId="3" type="noConversion"/>
  </si>
  <si>
    <t>青岛(QQCT)</t>
    <phoneticPr fontId="3" type="noConversion"/>
  </si>
  <si>
    <t>香港(HIT)</t>
    <phoneticPr fontId="3" type="noConversion"/>
  </si>
  <si>
    <t>蛇口(CCT)</t>
    <phoneticPr fontId="3" type="noConversion"/>
  </si>
  <si>
    <t>XINGANG</t>
    <phoneticPr fontId="3" type="noConversion"/>
  </si>
  <si>
    <t>DALIAN</t>
    <phoneticPr fontId="3" type="noConversion"/>
  </si>
  <si>
    <t>QINGDAO</t>
    <phoneticPr fontId="3" type="noConversion"/>
  </si>
  <si>
    <t>HONG KONG</t>
    <phoneticPr fontId="3" type="noConversion"/>
  </si>
  <si>
    <t>SHEKOU</t>
    <phoneticPr fontId="3" type="noConversion"/>
  </si>
  <si>
    <t>天津新港(TCT)</t>
    <phoneticPr fontId="3" type="noConversion"/>
  </si>
  <si>
    <t xml:space="preserve">Terminal at each port for NCX service
</t>
    <phoneticPr fontId="3" type="noConversion"/>
  </si>
  <si>
    <t>Dalian Port Container Terminal (DPCM)</t>
    <phoneticPr fontId="3" type="noConversion"/>
  </si>
  <si>
    <t>Qingdao Qianwan Container Terminal (QQCT)</t>
    <phoneticPr fontId="3" type="noConversion"/>
  </si>
  <si>
    <t>QINGDAO</t>
    <phoneticPr fontId="3" type="noConversion"/>
  </si>
  <si>
    <t>HONG KONG</t>
    <phoneticPr fontId="3" type="noConversion"/>
  </si>
  <si>
    <t>Hong Kong International Terminal (HIT)</t>
    <phoneticPr fontId="3" type="noConversion"/>
  </si>
  <si>
    <t>Chiwan Container Terminal (CCT)</t>
    <phoneticPr fontId="3" type="noConversion"/>
  </si>
  <si>
    <t>SHEKOU</t>
    <phoneticPr fontId="3" type="noConversion"/>
  </si>
  <si>
    <t>HO CHI MINH</t>
    <phoneticPr fontId="3" type="noConversion"/>
  </si>
  <si>
    <t>GH TRAMONTANE</t>
    <phoneticPr fontId="3" type="noConversion"/>
  </si>
  <si>
    <t>0QA9SN</t>
    <phoneticPr fontId="3" type="noConversion"/>
  </si>
  <si>
    <t>0QA9RS</t>
    <phoneticPr fontId="3" type="noConversion"/>
  </si>
  <si>
    <t>0QA9TS</t>
    <phoneticPr fontId="3" type="noConversion"/>
  </si>
  <si>
    <t>0QA9UN</t>
    <phoneticPr fontId="3" type="noConversion"/>
  </si>
  <si>
    <t>0QA9VS</t>
    <phoneticPr fontId="3" type="noConversion"/>
  </si>
  <si>
    <t>0QA9WN</t>
    <phoneticPr fontId="3" type="noConversion"/>
  </si>
  <si>
    <t>0QA9XS</t>
    <phoneticPr fontId="3" type="noConversion"/>
  </si>
  <si>
    <t>0QA9YN</t>
    <phoneticPr fontId="3" type="noConversion"/>
  </si>
  <si>
    <t>厦门(HAITIAN)</t>
    <phoneticPr fontId="3" type="noConversion"/>
  </si>
  <si>
    <t>林查班(HUTCHISON)</t>
    <phoneticPr fontId="3" type="noConversion"/>
  </si>
  <si>
    <t>胡志明(TCHP)</t>
    <phoneticPr fontId="3" type="noConversion"/>
  </si>
  <si>
    <t>XIAMEN</t>
    <phoneticPr fontId="3" type="noConversion"/>
  </si>
  <si>
    <t>MON/TUE</t>
    <phoneticPr fontId="3" type="noConversion"/>
  </si>
  <si>
    <t>FRI/FRI</t>
    <phoneticPr fontId="3" type="noConversion"/>
  </si>
  <si>
    <t>SUN/TUE</t>
    <phoneticPr fontId="3" type="noConversion"/>
  </si>
  <si>
    <t>TUE/WED</t>
    <phoneticPr fontId="3" type="noConversion"/>
  </si>
  <si>
    <t>MON/MON</t>
    <phoneticPr fontId="3" type="noConversion"/>
  </si>
  <si>
    <t>JOSCO SHINE</t>
  </si>
  <si>
    <t>JOSCO LUCKY</t>
    <phoneticPr fontId="3" type="noConversion"/>
  </si>
  <si>
    <t>JOSCO REAL</t>
    <phoneticPr fontId="3" type="noConversion"/>
  </si>
  <si>
    <t xml:space="preserve">Terminal at each port for TVT1 service
</t>
    <phoneticPr fontId="3" type="noConversion"/>
  </si>
  <si>
    <t>XIAMEN</t>
    <phoneticPr fontId="3" type="noConversion"/>
  </si>
  <si>
    <t>Xiamen Haitian International Terminal</t>
    <phoneticPr fontId="3" type="noConversion"/>
  </si>
  <si>
    <t>BANGKOK</t>
    <phoneticPr fontId="3" type="noConversion"/>
  </si>
  <si>
    <t>Port Authority of Thailand(PAT)</t>
    <phoneticPr fontId="3" type="noConversion"/>
  </si>
  <si>
    <t>LAEM CHABANG</t>
    <phoneticPr fontId="3" type="noConversion"/>
  </si>
  <si>
    <t>Hutchison Terminal A2</t>
    <phoneticPr fontId="3" type="noConversion"/>
  </si>
  <si>
    <t>HO CHI MINH (S/B)</t>
    <phoneticPr fontId="3" type="noConversion"/>
  </si>
  <si>
    <t>HO CHI MINH(N/B)</t>
    <phoneticPr fontId="3" type="noConversion"/>
  </si>
  <si>
    <t>Tan Cang Hiep Phuoc Terminal(TCHP)</t>
    <phoneticPr fontId="3" type="noConversion"/>
  </si>
  <si>
    <t xml:space="preserve">      TVT1: CNXMN-VNSGN-THBKK-THLCH-VNSGN-CNXMN  FULL CONTAINER WEEKLY SERVICE  </t>
    <phoneticPr fontId="3" type="noConversion"/>
  </si>
  <si>
    <t>Tianjin Port Container Terminal (TCT)</t>
    <phoneticPr fontId="3" type="noConversion"/>
  </si>
  <si>
    <t>Slide one week</t>
    <phoneticPr fontId="3" type="noConversion"/>
  </si>
  <si>
    <t>BLANK SAILING</t>
    <phoneticPr fontId="3" type="noConversion"/>
  </si>
  <si>
    <t>BLANK SAILING</t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</si>
  <si>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</si>
  <si>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 xml:space="preserve">QQCT Co., Ltd. (QQCT phase 3)
</t>
    <phoneticPr fontId="3" type="noConversion"/>
  </si>
  <si>
    <t>2138E</t>
  </si>
  <si>
    <t>2138W</t>
  </si>
  <si>
    <t>0KRLRW</t>
    <phoneticPr fontId="3" type="noConversion"/>
  </si>
  <si>
    <t>0KRLSE</t>
    <phoneticPr fontId="3" type="noConversion"/>
  </si>
  <si>
    <t>APL PUSAN</t>
    <phoneticPr fontId="3" type="noConversion"/>
  </si>
  <si>
    <t>PUTNAM</t>
    <phoneticPr fontId="3" type="noConversion"/>
  </si>
  <si>
    <t>0XK99S</t>
    <phoneticPr fontId="3" type="noConversion"/>
  </si>
  <si>
    <t>0XK9AN</t>
    <phoneticPr fontId="3" type="noConversion"/>
  </si>
  <si>
    <t>0XK9BS</t>
    <phoneticPr fontId="3" type="noConversion"/>
  </si>
  <si>
    <t>0XK9CN</t>
    <phoneticPr fontId="3" type="noConversion"/>
  </si>
  <si>
    <t>SAT/SAT</t>
    <phoneticPr fontId="3" type="noConversion"/>
  </si>
  <si>
    <t>SUN/MON</t>
    <phoneticPr fontId="3" type="noConversion"/>
  </si>
  <si>
    <t>TUE/TUE</t>
    <phoneticPr fontId="3" type="noConversion"/>
  </si>
  <si>
    <t>SUN/SUN</t>
    <phoneticPr fontId="3" type="noConversion"/>
  </si>
  <si>
    <t>MON/MON</t>
    <phoneticPr fontId="3" type="noConversion"/>
  </si>
  <si>
    <t>THU/FRI</t>
    <phoneticPr fontId="3" type="noConversion"/>
  </si>
  <si>
    <t>SAT/SAT</t>
    <phoneticPr fontId="3" type="noConversion"/>
  </si>
  <si>
    <t>0XK9FS</t>
    <phoneticPr fontId="3" type="noConversion"/>
  </si>
  <si>
    <t>0XK9GN</t>
    <phoneticPr fontId="3" type="noConversion"/>
  </si>
  <si>
    <t>0XK9HS</t>
    <phoneticPr fontId="3" type="noConversion"/>
  </si>
  <si>
    <t>0XK9IN</t>
    <phoneticPr fontId="3" type="noConversion"/>
  </si>
  <si>
    <t>21011S</t>
    <phoneticPr fontId="3" type="noConversion"/>
  </si>
  <si>
    <t>21010S</t>
    <phoneticPr fontId="3" type="noConversion"/>
  </si>
  <si>
    <t>21011N</t>
    <phoneticPr fontId="3" type="noConversion"/>
  </si>
  <si>
    <t>21012S</t>
    <phoneticPr fontId="3" type="noConversion"/>
  </si>
  <si>
    <t>21012N</t>
    <phoneticPr fontId="3" type="noConversion"/>
  </si>
  <si>
    <t>SPIL NIKEN</t>
    <phoneticPr fontId="3" type="noConversion"/>
  </si>
  <si>
    <t>0XK9LS</t>
    <phoneticPr fontId="3" type="noConversion"/>
  </si>
  <si>
    <t>0XK9NS</t>
    <phoneticPr fontId="3" type="noConversion"/>
  </si>
  <si>
    <t>0XK9ON</t>
    <phoneticPr fontId="3" type="noConversion"/>
  </si>
  <si>
    <t>P/O</t>
    <phoneticPr fontId="3" type="noConversion"/>
  </si>
  <si>
    <t>OMIT</t>
    <phoneticPr fontId="3" type="noConversion"/>
  </si>
  <si>
    <t>BLANK SAILING</t>
    <phoneticPr fontId="3" type="noConversion"/>
  </si>
  <si>
    <t>宁波(MSICT)</t>
    <phoneticPr fontId="3" type="noConversion"/>
  </si>
  <si>
    <t>HE YUAN 1</t>
  </si>
  <si>
    <t>2112S</t>
    <phoneticPr fontId="3" type="noConversion"/>
  </si>
  <si>
    <t>2112N</t>
    <phoneticPr fontId="3" type="noConversion"/>
  </si>
  <si>
    <t>2109S</t>
    <phoneticPr fontId="3" type="noConversion"/>
  </si>
  <si>
    <t>2109N</t>
    <phoneticPr fontId="3" type="noConversion"/>
  </si>
  <si>
    <t>2109N</t>
    <phoneticPr fontId="3" type="noConversion"/>
  </si>
  <si>
    <t>2113S</t>
    <phoneticPr fontId="3" type="noConversion"/>
  </si>
  <si>
    <t>2113N</t>
    <phoneticPr fontId="3" type="noConversion"/>
  </si>
  <si>
    <t>2110S</t>
    <phoneticPr fontId="3" type="noConversion"/>
  </si>
  <si>
    <t>2110N</t>
    <phoneticPr fontId="3" type="noConversion"/>
  </si>
  <si>
    <t>RACHA BHUM</t>
    <phoneticPr fontId="3" type="noConversion"/>
  </si>
  <si>
    <t>2111S</t>
    <phoneticPr fontId="3" type="noConversion"/>
  </si>
  <si>
    <t>2111N</t>
    <phoneticPr fontId="3" type="noConversion"/>
  </si>
  <si>
    <t>SLIDE DOWN</t>
    <phoneticPr fontId="3" type="noConversion"/>
  </si>
  <si>
    <t>BOMAR RENNAISSANCE</t>
    <phoneticPr fontId="3" type="noConversion"/>
  </si>
  <si>
    <t>0QAA1S</t>
    <phoneticPr fontId="3" type="noConversion"/>
  </si>
  <si>
    <t>0QAA2N</t>
    <phoneticPr fontId="3" type="noConversion"/>
  </si>
  <si>
    <t>0QAA3S</t>
    <phoneticPr fontId="3" type="noConversion"/>
  </si>
  <si>
    <t>0QAA4N</t>
    <phoneticPr fontId="3" type="noConversion"/>
  </si>
  <si>
    <t>0QAA5S</t>
    <phoneticPr fontId="3" type="noConversion"/>
  </si>
  <si>
    <t>0QAA6N</t>
    <phoneticPr fontId="3" type="noConversion"/>
  </si>
  <si>
    <t>0QAA7S</t>
    <phoneticPr fontId="3" type="noConversion"/>
  </si>
  <si>
    <t>0QAA8N</t>
    <phoneticPr fontId="3" type="noConversion"/>
  </si>
  <si>
    <t>0QA9JS</t>
    <phoneticPr fontId="3" type="noConversion"/>
  </si>
  <si>
    <t>0QA9KN</t>
    <phoneticPr fontId="3" type="noConversion"/>
  </si>
  <si>
    <t>0QA9LS</t>
    <phoneticPr fontId="3" type="noConversion"/>
  </si>
  <si>
    <t>0QA9IN</t>
    <phoneticPr fontId="3" type="noConversion"/>
  </si>
  <si>
    <t>0QA9MN</t>
    <phoneticPr fontId="3" type="noConversion"/>
  </si>
  <si>
    <t>2113S</t>
    <phoneticPr fontId="3" type="noConversion"/>
  </si>
  <si>
    <t>2111S</t>
    <phoneticPr fontId="3" type="noConversion"/>
  </si>
  <si>
    <t>2113N</t>
    <phoneticPr fontId="3" type="noConversion"/>
  </si>
  <si>
    <t>2111N</t>
    <phoneticPr fontId="3" type="noConversion"/>
  </si>
  <si>
    <t>2114S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</si>
  <si>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</si>
  <si>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</si>
  <si>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</si>
  <si>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BIENDONG FREIGHTER</t>
    <phoneticPr fontId="3" type="noConversion"/>
  </si>
  <si>
    <t>Port</t>
    <phoneticPr fontId="3" type="noConversion"/>
  </si>
  <si>
    <t>Terminal at each port for NPX service</t>
    <phoneticPr fontId="3" type="noConversion"/>
  </si>
  <si>
    <t>Haiphong</t>
    <phoneticPr fontId="43" type="noConversion"/>
  </si>
  <si>
    <t xml:space="preserve">Nam Hai Dinh Vu port </t>
    <phoneticPr fontId="43" type="noConversion"/>
  </si>
  <si>
    <t>Yantian</t>
    <phoneticPr fontId="43" type="noConversion"/>
  </si>
  <si>
    <t>Yantian International Container Terminals (YICT)</t>
    <phoneticPr fontId="43" type="noConversion"/>
  </si>
  <si>
    <t>Hong Kong</t>
    <phoneticPr fontId="43" type="noConversion"/>
  </si>
  <si>
    <t>Hong Kong Merchants container Service  (CMCS)</t>
    <phoneticPr fontId="4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</si>
  <si>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</si>
  <si>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</si>
  <si>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</si>
  <si>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</si>
  <si>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Manila(S)</t>
    <phoneticPr fontId="3" type="noConversion"/>
  </si>
  <si>
    <t>Manila(N)</t>
    <phoneticPr fontId="3" type="noConversion"/>
  </si>
  <si>
    <t>P/O</t>
    <phoneticPr fontId="3" type="noConversion"/>
  </si>
  <si>
    <t>APL CAIRO</t>
    <phoneticPr fontId="3" type="noConversion"/>
  </si>
  <si>
    <t>2114S</t>
    <phoneticPr fontId="3" type="noConversion"/>
  </si>
  <si>
    <t>2114N</t>
    <phoneticPr fontId="3" type="noConversion"/>
  </si>
  <si>
    <t>2111S</t>
    <phoneticPr fontId="3" type="noConversion"/>
  </si>
  <si>
    <t>2111N</t>
    <phoneticPr fontId="3" type="noConversion"/>
  </si>
  <si>
    <t>6S</t>
    <phoneticPr fontId="3" type="noConversion"/>
  </si>
  <si>
    <t>6N</t>
    <phoneticPr fontId="3" type="noConversion"/>
  </si>
  <si>
    <t>7S</t>
    <phoneticPr fontId="3" type="noConversion"/>
  </si>
  <si>
    <t>7N</t>
    <phoneticPr fontId="3" type="noConversion"/>
  </si>
  <si>
    <t>QINGDAO TOWER</t>
    <phoneticPr fontId="3" type="noConversion"/>
  </si>
  <si>
    <t>Yantian</t>
    <phoneticPr fontId="3" type="noConversion"/>
  </si>
  <si>
    <t>Yantian International Container Terminals (YICT)</t>
    <phoneticPr fontId="3" type="noConversion"/>
  </si>
  <si>
    <t>2145E</t>
  </si>
  <si>
    <t>2145W</t>
  </si>
  <si>
    <t>BLANK SAILING</t>
    <phoneticPr fontId="3" type="noConversion"/>
  </si>
  <si>
    <t>BLANK SAILING</t>
    <phoneticPr fontId="3" type="noConversion"/>
  </si>
  <si>
    <t>P/O</t>
    <phoneticPr fontId="3" type="noConversion"/>
  </si>
  <si>
    <t>KOTA HAKIM</t>
    <phoneticPr fontId="3" type="noConversion"/>
  </si>
  <si>
    <t>KOTA HAKIM</t>
    <phoneticPr fontId="3" type="noConversion"/>
  </si>
  <si>
    <t>0KRLWE</t>
    <phoneticPr fontId="3" type="noConversion"/>
  </si>
  <si>
    <t>0KRLVW</t>
    <phoneticPr fontId="3" type="noConversion"/>
  </si>
  <si>
    <t>0KRM7W</t>
    <phoneticPr fontId="3" type="noConversion"/>
  </si>
  <si>
    <t>0KRM8E</t>
    <phoneticPr fontId="3" type="noConversion"/>
  </si>
  <si>
    <t>0KRMJW</t>
    <phoneticPr fontId="3" type="noConversion"/>
  </si>
  <si>
    <t>SLIDE DOWN</t>
    <phoneticPr fontId="3" type="noConversion"/>
  </si>
  <si>
    <t>CANCEL DUE TO CHINESE NATIONAL HOLIDAY</t>
    <phoneticPr fontId="3" type="noConversion"/>
  </si>
  <si>
    <t>2114N</t>
    <phoneticPr fontId="3" type="noConversion"/>
  </si>
  <si>
    <t>AS CASPRIA</t>
    <phoneticPr fontId="3" type="noConversion"/>
  </si>
  <si>
    <t>6N</t>
    <phoneticPr fontId="3" type="noConversion"/>
  </si>
  <si>
    <t>Vsl change name to As Caspria after cargo operation at SIN</t>
  </si>
  <si>
    <t>AS CASPRIA</t>
    <phoneticPr fontId="3" type="noConversion"/>
  </si>
  <si>
    <t>OMIT</t>
    <phoneticPr fontId="3" type="noConversion"/>
  </si>
  <si>
    <t>OMIT</t>
    <phoneticPr fontId="3" type="noConversion"/>
  </si>
  <si>
    <t>BLANK SAILING</t>
    <phoneticPr fontId="3" type="noConversion"/>
  </si>
  <si>
    <t>0XKSIS</t>
    <phoneticPr fontId="3" type="noConversion"/>
  </si>
  <si>
    <t>0XKSJN</t>
    <phoneticPr fontId="3" type="noConversion"/>
  </si>
  <si>
    <t>0XK9TS</t>
    <phoneticPr fontId="3" type="noConversion"/>
  </si>
  <si>
    <t>0XK9UN</t>
    <phoneticPr fontId="3" type="noConversion"/>
  </si>
  <si>
    <t>21013S</t>
    <phoneticPr fontId="3" type="noConversion"/>
  </si>
  <si>
    <t>21013N</t>
    <phoneticPr fontId="3" type="noConversion"/>
  </si>
  <si>
    <t>2146E</t>
  </si>
  <si>
    <t>2146W</t>
  </si>
  <si>
    <t>2147E</t>
  </si>
  <si>
    <t>2147W</t>
  </si>
  <si>
    <t>phase out at PKG after discharge</t>
  </si>
  <si>
    <t>2112S</t>
    <phoneticPr fontId="3" type="noConversion"/>
  </si>
  <si>
    <t>2112N</t>
    <phoneticPr fontId="3" type="noConversion"/>
  </si>
  <si>
    <t>2115S</t>
    <phoneticPr fontId="3" type="noConversion"/>
  </si>
  <si>
    <t>2115N</t>
    <phoneticPr fontId="3" type="noConversion"/>
  </si>
  <si>
    <t>2112N</t>
    <phoneticPr fontId="3" type="noConversion"/>
  </si>
  <si>
    <t>BLANK SAILING</t>
    <phoneticPr fontId="3" type="noConversion"/>
  </si>
  <si>
    <t xml:space="preserve">Terminal at each port for NCX service
</t>
    <phoneticPr fontId="3" type="noConversion"/>
  </si>
  <si>
    <t>Terminal at each port for BVX3 service</t>
    <phoneticPr fontId="3" type="noConversion"/>
  </si>
  <si>
    <t>P/O</t>
    <phoneticPr fontId="3" type="noConversion"/>
  </si>
  <si>
    <t>P/I</t>
    <phoneticPr fontId="3" type="noConversion"/>
  </si>
  <si>
    <t>0XK9XS</t>
    <phoneticPr fontId="3" type="noConversion"/>
  </si>
  <si>
    <t>0XK9YN</t>
    <phoneticPr fontId="3" type="noConversion"/>
  </si>
  <si>
    <t>0XK9ZS</t>
    <phoneticPr fontId="3" type="noConversion"/>
  </si>
  <si>
    <t>0XKA0N</t>
    <phoneticPr fontId="3" type="noConversion"/>
  </si>
  <si>
    <t>21014S</t>
    <phoneticPr fontId="3" type="noConversion"/>
  </si>
  <si>
    <t>21014N</t>
    <phoneticPr fontId="3" type="noConversion"/>
  </si>
  <si>
    <t>047N</t>
    <phoneticPr fontId="3" type="noConversion"/>
  </si>
  <si>
    <t>445W</t>
    <phoneticPr fontId="3" type="noConversion"/>
  </si>
  <si>
    <t>213W</t>
    <phoneticPr fontId="3" type="noConversion"/>
  </si>
  <si>
    <t>445E</t>
    <phoneticPr fontId="3" type="noConversion"/>
  </si>
  <si>
    <t>213E</t>
    <phoneticPr fontId="3" type="noConversion"/>
  </si>
  <si>
    <t>SPIL CITRA</t>
    <phoneticPr fontId="3" type="noConversion"/>
  </si>
  <si>
    <t>0QAA9S</t>
  </si>
  <si>
    <t>0QAAAN</t>
    <phoneticPr fontId="3" type="noConversion"/>
  </si>
  <si>
    <t>0QAABS</t>
    <phoneticPr fontId="3" type="noConversion"/>
  </si>
  <si>
    <t>0QAACN</t>
    <phoneticPr fontId="3" type="noConversion"/>
  </si>
  <si>
    <t>0QAADS</t>
    <phoneticPr fontId="3" type="noConversion"/>
  </si>
  <si>
    <t>0QAAEN</t>
    <phoneticPr fontId="3" type="noConversion"/>
  </si>
  <si>
    <t>0QAAGN</t>
    <phoneticPr fontId="3" type="noConversion"/>
  </si>
  <si>
    <t xml:space="preserve"> AS ROMINA</t>
    <phoneticPr fontId="3" type="noConversion"/>
  </si>
  <si>
    <t>26-27/Oct</t>
    <phoneticPr fontId="3" type="noConversion"/>
  </si>
  <si>
    <t>Nam Hai port</t>
    <phoneticPr fontId="3" type="noConversion"/>
  </si>
  <si>
    <t>P/O</t>
    <phoneticPr fontId="3" type="noConversion"/>
  </si>
  <si>
    <t>HENG HUI 2</t>
    <phoneticPr fontId="3" type="noConversion"/>
  </si>
  <si>
    <t>HENG HUI 5</t>
    <phoneticPr fontId="3" type="noConversion"/>
  </si>
  <si>
    <t>2113S</t>
    <phoneticPr fontId="3" type="noConversion"/>
  </si>
  <si>
    <t>2113N</t>
    <phoneticPr fontId="3" type="noConversion"/>
  </si>
  <si>
    <t>HARRIER</t>
    <phoneticPr fontId="3" type="noConversion"/>
  </si>
  <si>
    <t>2125S</t>
    <phoneticPr fontId="3" type="noConversion"/>
  </si>
  <si>
    <t>2125N</t>
    <phoneticPr fontId="3" type="noConversion"/>
  </si>
  <si>
    <t>CANCEL</t>
    <phoneticPr fontId="3" type="noConversion"/>
  </si>
  <si>
    <t>2114S</t>
    <phoneticPr fontId="3" type="noConversion"/>
  </si>
  <si>
    <t>2114N</t>
    <phoneticPr fontId="3" type="noConversion"/>
  </si>
  <si>
    <t xml:space="preserve">KMTC HOCHIMINH </t>
    <phoneticPr fontId="3" type="noConversion"/>
  </si>
  <si>
    <t>2113S</t>
    <phoneticPr fontId="3" type="noConversion"/>
  </si>
  <si>
    <t>2113N</t>
    <phoneticPr fontId="3" type="noConversion"/>
  </si>
  <si>
    <t>JOSCO LUCKY</t>
    <phoneticPr fontId="3" type="noConversion"/>
  </si>
  <si>
    <t>P/O</t>
    <phoneticPr fontId="3" type="noConversion"/>
  </si>
  <si>
    <t>Hong Kong Merchants container Service  (CMCS)</t>
    <phoneticPr fontId="3" type="noConversion"/>
  </si>
  <si>
    <t>Hong Kong Merchants container Service  (CMCS)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</si>
  <si>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</si>
  <si>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342N</t>
    <phoneticPr fontId="3" type="noConversion"/>
  </si>
  <si>
    <t>339N</t>
    <phoneticPr fontId="3" type="noConversion"/>
  </si>
  <si>
    <t>048N</t>
    <phoneticPr fontId="3" type="noConversion"/>
  </si>
  <si>
    <t>WAN HAI 290</t>
    <phoneticPr fontId="3" type="noConversion"/>
  </si>
  <si>
    <t>0XKSOS</t>
    <phoneticPr fontId="3" type="noConversion"/>
  </si>
  <si>
    <t>0XKSPN</t>
    <phoneticPr fontId="3" type="noConversion"/>
  </si>
  <si>
    <t>2116S</t>
    <phoneticPr fontId="3" type="noConversion"/>
  </si>
  <si>
    <t>2116N</t>
    <phoneticPr fontId="3" type="noConversion"/>
  </si>
  <si>
    <t>2113S</t>
    <phoneticPr fontId="3" type="noConversion"/>
  </si>
  <si>
    <t>2113N</t>
    <phoneticPr fontId="3" type="noConversion"/>
  </si>
  <si>
    <t>BIENDONG FREIGHTER</t>
    <phoneticPr fontId="3" type="noConversion"/>
  </si>
  <si>
    <t>0QAAFS</t>
    <phoneticPr fontId="3" type="noConversion"/>
  </si>
  <si>
    <t>0QAAHS</t>
    <phoneticPr fontId="3" type="noConversion"/>
  </si>
  <si>
    <t>0QAAIN</t>
    <phoneticPr fontId="3" type="noConversion"/>
  </si>
  <si>
    <t>0QAAKN</t>
    <phoneticPr fontId="3" type="noConversion"/>
  </si>
  <si>
    <t>0QAAJS</t>
    <phoneticPr fontId="3" type="noConversion"/>
  </si>
  <si>
    <t>0QAALS</t>
    <phoneticPr fontId="3" type="noConversion"/>
  </si>
  <si>
    <t>0QAAMN</t>
    <phoneticPr fontId="3" type="noConversion"/>
  </si>
  <si>
    <t>0QAANS</t>
    <phoneticPr fontId="3" type="noConversion"/>
  </si>
  <si>
    <t>0QAAON</t>
    <phoneticPr fontId="3" type="noConversion"/>
  </si>
  <si>
    <t>2144W</t>
    <phoneticPr fontId="3" type="noConversion"/>
  </si>
  <si>
    <t>IONIKOS</t>
    <phoneticPr fontId="3" type="noConversion"/>
  </si>
  <si>
    <t>1KRT3N</t>
    <phoneticPr fontId="3" type="noConversion"/>
  </si>
  <si>
    <t>0KRMNW</t>
    <phoneticPr fontId="3" type="noConversion"/>
  </si>
  <si>
    <t>0KRMOE</t>
    <phoneticPr fontId="3" type="noConversion"/>
  </si>
  <si>
    <t>APL JEDDAH</t>
    <phoneticPr fontId="3" type="noConversion"/>
  </si>
  <si>
    <t>0XKA3S</t>
    <phoneticPr fontId="3" type="noConversion"/>
  </si>
  <si>
    <t>0XKA4N</t>
    <phoneticPr fontId="3" type="noConversion"/>
  </si>
  <si>
    <t>0XKA5S</t>
    <phoneticPr fontId="3" type="noConversion"/>
  </si>
  <si>
    <t>0XKA6N</t>
    <phoneticPr fontId="3" type="noConversion"/>
  </si>
  <si>
    <t>21015S</t>
    <phoneticPr fontId="3" type="noConversion"/>
  </si>
  <si>
    <t>21015N</t>
    <phoneticPr fontId="3" type="noConversion"/>
  </si>
  <si>
    <t>APL SAIPAN</t>
    <phoneticPr fontId="3" type="noConversion"/>
  </si>
  <si>
    <t>2153W</t>
  </si>
  <si>
    <t>2153E</t>
  </si>
  <si>
    <t>2118S</t>
    <phoneticPr fontId="3" type="noConversion"/>
  </si>
  <si>
    <t>2118N</t>
    <phoneticPr fontId="3" type="noConversion"/>
  </si>
  <si>
    <t>0KRLYN</t>
    <phoneticPr fontId="3" type="noConversion"/>
  </si>
  <si>
    <t>SLIDE ONE WEEK</t>
    <phoneticPr fontId="3" type="noConversion"/>
  </si>
  <si>
    <t>0KRMVW</t>
    <phoneticPr fontId="3" type="noConversion"/>
  </si>
  <si>
    <t>0KRMWE</t>
    <phoneticPr fontId="3" type="noConversion"/>
  </si>
  <si>
    <t>0KRMZW</t>
    <phoneticPr fontId="3" type="noConversion"/>
  </si>
  <si>
    <t>0KRN0E</t>
    <phoneticPr fontId="3" type="noConversion"/>
  </si>
  <si>
    <t>0KRN3W</t>
    <phoneticPr fontId="3" type="noConversion"/>
  </si>
  <si>
    <t>0KRN4E</t>
    <phoneticPr fontId="3" type="noConversion"/>
  </si>
  <si>
    <t>0KRN7W</t>
    <phoneticPr fontId="3" type="noConversion"/>
  </si>
  <si>
    <t>0KRN8E</t>
    <phoneticPr fontId="3" type="noConversion"/>
  </si>
  <si>
    <t>BLANK SAILING</t>
    <phoneticPr fontId="3" type="noConversion"/>
  </si>
  <si>
    <t>0KRNBW</t>
    <phoneticPr fontId="3" type="noConversion"/>
  </si>
  <si>
    <t>0KRNCE</t>
    <phoneticPr fontId="3" type="noConversion"/>
  </si>
  <si>
    <t>22001S</t>
    <phoneticPr fontId="3" type="noConversion"/>
  </si>
  <si>
    <t>22001N</t>
    <phoneticPr fontId="3" type="noConversion"/>
  </si>
  <si>
    <t>2201S</t>
    <phoneticPr fontId="3" type="noConversion"/>
  </si>
  <si>
    <t>2115S</t>
    <phoneticPr fontId="3" type="noConversion"/>
  </si>
  <si>
    <t>2115N</t>
    <phoneticPr fontId="3" type="noConversion"/>
  </si>
  <si>
    <t>2114S</t>
    <phoneticPr fontId="3" type="noConversion"/>
  </si>
  <si>
    <t>2114N</t>
    <phoneticPr fontId="3" type="noConversion"/>
  </si>
  <si>
    <t>2119S</t>
    <phoneticPr fontId="3" type="noConversion"/>
  </si>
  <si>
    <t>2201S</t>
    <phoneticPr fontId="3" type="noConversion"/>
  </si>
  <si>
    <t>2201N</t>
    <phoneticPr fontId="3" type="noConversion"/>
  </si>
  <si>
    <t>2201E</t>
    <phoneticPr fontId="3" type="noConversion"/>
  </si>
  <si>
    <t>2201W</t>
    <phoneticPr fontId="3" type="noConversion"/>
  </si>
  <si>
    <t>2202E</t>
    <phoneticPr fontId="3" type="noConversion"/>
  </si>
  <si>
    <t>2202W</t>
    <phoneticPr fontId="3" type="noConversion"/>
  </si>
  <si>
    <t>2201W</t>
    <phoneticPr fontId="3" type="noConversion"/>
  </si>
  <si>
    <t>2201E</t>
    <phoneticPr fontId="3" type="noConversion"/>
  </si>
  <si>
    <t>2201E</t>
    <phoneticPr fontId="29" type="noConversion"/>
  </si>
  <si>
    <t>2201W</t>
    <phoneticPr fontId="29" type="noConversion"/>
  </si>
  <si>
    <t>P/O at SURABAYA after discharge</t>
    <phoneticPr fontId="3" type="noConversion"/>
  </si>
  <si>
    <t>TR ARAMIS</t>
    <phoneticPr fontId="3" type="noConversion"/>
  </si>
  <si>
    <t>KUO LONG</t>
    <phoneticPr fontId="3" type="noConversion"/>
  </si>
  <si>
    <t>2143W</t>
    <phoneticPr fontId="43" type="noConversion"/>
  </si>
  <si>
    <t>P/O</t>
    <phoneticPr fontId="3" type="noConversion"/>
  </si>
  <si>
    <t>海防(NAM HAI PORT)</t>
    <phoneticPr fontId="3" type="noConversion"/>
  </si>
  <si>
    <t>SHEKOU</t>
    <phoneticPr fontId="3" type="noConversion"/>
  </si>
  <si>
    <t>RUN XING</t>
    <phoneticPr fontId="3" type="noConversion"/>
  </si>
  <si>
    <t>2201W</t>
    <phoneticPr fontId="3" type="noConversion"/>
  </si>
  <si>
    <t>2201E</t>
    <phoneticPr fontId="3" type="noConversion"/>
  </si>
  <si>
    <r>
      <t xml:space="preserve">BVX: CNYTN--CNSHK--HKHKG--VNHPH--CNYTN--CNSHK--HKHKG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</si>
  <si>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盐田(YICT)</t>
    <phoneticPr fontId="3" type="noConversion"/>
  </si>
  <si>
    <t>蛇口(MCT)</t>
    <phoneticPr fontId="3" type="noConversion"/>
  </si>
  <si>
    <t>香港(HIT)</t>
    <phoneticPr fontId="3" type="noConversion"/>
  </si>
  <si>
    <t>海防(NAM HAI PORT)</t>
    <phoneticPr fontId="3" type="noConversion"/>
  </si>
  <si>
    <t>YANTIAN</t>
    <phoneticPr fontId="3" type="noConversion"/>
  </si>
  <si>
    <t>SHEKOU</t>
    <phoneticPr fontId="3" type="noConversion"/>
  </si>
  <si>
    <t>WED             1200</t>
    <phoneticPr fontId="3" type="noConversion"/>
  </si>
  <si>
    <t>WED    2000</t>
    <phoneticPr fontId="3" type="noConversion"/>
  </si>
  <si>
    <t>THU          1500</t>
    <phoneticPr fontId="3" type="noConversion"/>
  </si>
  <si>
    <t>FRI           0600</t>
    <phoneticPr fontId="3" type="noConversion"/>
  </si>
  <si>
    <t>FRI          0900</t>
    <phoneticPr fontId="3" type="noConversion"/>
  </si>
  <si>
    <t>FRI           1800</t>
    <phoneticPr fontId="3" type="noConversion"/>
  </si>
  <si>
    <t>SUN           1600</t>
    <phoneticPr fontId="3" type="noConversion"/>
  </si>
  <si>
    <t>MON          0800</t>
    <phoneticPr fontId="3" type="noConversion"/>
  </si>
  <si>
    <r>
      <t xml:space="preserve">BVX3: HKHKG-CNSHK-CNNSA-VNHPH-HKHKG-CNSHK-CNNSA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</si>
  <si>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</si>
  <si>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NANSHA</t>
    <phoneticPr fontId="3" type="noConversion"/>
  </si>
  <si>
    <t>WED            0001</t>
    <phoneticPr fontId="3" type="noConversion"/>
  </si>
  <si>
    <t>WED    1200</t>
    <phoneticPr fontId="3" type="noConversion"/>
  </si>
  <si>
    <t>WED        1500</t>
    <phoneticPr fontId="3" type="noConversion"/>
  </si>
  <si>
    <t>THU        0300</t>
    <phoneticPr fontId="3" type="noConversion"/>
  </si>
  <si>
    <t>THU            1200</t>
    <phoneticPr fontId="3" type="noConversion"/>
  </si>
  <si>
    <t>THU    2200</t>
    <phoneticPr fontId="3" type="noConversion"/>
  </si>
  <si>
    <t>SAT          1800</t>
    <phoneticPr fontId="3" type="noConversion"/>
  </si>
  <si>
    <t>SUN         1200</t>
    <phoneticPr fontId="3" type="noConversion"/>
  </si>
  <si>
    <t>BIENDONG FREIGHTER</t>
    <phoneticPr fontId="3" type="noConversion"/>
  </si>
  <si>
    <t>2144W</t>
    <phoneticPr fontId="3" type="noConversion"/>
  </si>
  <si>
    <t>2144E</t>
    <phoneticPr fontId="3" type="noConversion"/>
  </si>
  <si>
    <t>BIENDONG FREIGHTER</t>
    <phoneticPr fontId="3" type="noConversion"/>
  </si>
  <si>
    <t>2145W</t>
    <phoneticPr fontId="3" type="noConversion"/>
  </si>
  <si>
    <t>2145E</t>
    <phoneticPr fontId="3" type="noConversion"/>
  </si>
  <si>
    <t>2143E</t>
    <phoneticPr fontId="3" type="noConversion"/>
  </si>
  <si>
    <t>2202W</t>
    <phoneticPr fontId="3" type="noConversion"/>
  </si>
  <si>
    <t>2202E</t>
    <phoneticPr fontId="3" type="noConversion"/>
  </si>
  <si>
    <t>2203W</t>
  </si>
  <si>
    <t>2204W</t>
  </si>
  <si>
    <t>2203E</t>
  </si>
  <si>
    <t>2204E</t>
  </si>
  <si>
    <r>
      <t xml:space="preserve">BVX2: CNYTN--CNNSA--CNSHK--HKHKG--VNHPH--CNYTN--CNNSA--CNSHK--HKHKG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</si>
  <si>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盐田(YICT)</t>
    <phoneticPr fontId="3" type="noConversion"/>
  </si>
  <si>
    <t>广州南沙(NICT)</t>
    <phoneticPr fontId="3" type="noConversion"/>
  </si>
  <si>
    <t>蛇口(MCT)</t>
    <phoneticPr fontId="3" type="noConversion"/>
  </si>
  <si>
    <t>香港(HIT)</t>
    <phoneticPr fontId="3" type="noConversion"/>
  </si>
  <si>
    <t>海防(NAM HAI PORT)</t>
    <phoneticPr fontId="3" type="noConversion"/>
  </si>
  <si>
    <t>YANTIAN</t>
    <phoneticPr fontId="3" type="noConversion"/>
  </si>
  <si>
    <t>NANSHA</t>
    <phoneticPr fontId="3" type="noConversion"/>
  </si>
  <si>
    <t>SHEKOU</t>
    <phoneticPr fontId="3" type="noConversion"/>
  </si>
  <si>
    <t>SAT          0900</t>
    <phoneticPr fontId="3" type="noConversion"/>
  </si>
  <si>
    <t>SAT          1900</t>
    <phoneticPr fontId="3" type="noConversion"/>
  </si>
  <si>
    <t>SUN          0700</t>
    <phoneticPr fontId="3" type="noConversion"/>
  </si>
  <si>
    <t>SUN          1500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</si>
  <si>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</si>
  <si>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</si>
  <si>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</si>
  <si>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</si>
  <si>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1600</t>
    <phoneticPr fontId="3" type="noConversion"/>
  </si>
  <si>
    <t>THU          1000</t>
    <phoneticPr fontId="3" type="noConversion"/>
  </si>
  <si>
    <t>2205E</t>
  </si>
  <si>
    <t>2205W</t>
  </si>
  <si>
    <t>Shekou</t>
    <phoneticPr fontId="3" type="noConversion"/>
  </si>
  <si>
    <r>
      <t xml:space="preserve">BDX: CNNSA--CNSHK--HKHKG--VNDAD--CNNSA--CNSHK--HKHKG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</si>
  <si>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</si>
  <si>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蛇口(CCT)</t>
    <phoneticPr fontId="3" type="noConversion"/>
  </si>
  <si>
    <t>岘港(TIEN SA)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</si>
  <si>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</si>
  <si>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</si>
  <si>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</si>
  <si>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SUN            1800</t>
    <phoneticPr fontId="3" type="noConversion"/>
  </si>
  <si>
    <t>MON    0600</t>
    <phoneticPr fontId="3" type="noConversion"/>
  </si>
  <si>
    <t>MON         1800</t>
    <phoneticPr fontId="3" type="noConversion"/>
  </si>
  <si>
    <t>TUE         0600</t>
    <phoneticPr fontId="3" type="noConversion"/>
  </si>
  <si>
    <t>TUE            0900</t>
    <phoneticPr fontId="3" type="noConversion"/>
  </si>
  <si>
    <t>TUE    1800</t>
    <phoneticPr fontId="3" type="noConversion"/>
  </si>
  <si>
    <t>FRI          0200</t>
    <phoneticPr fontId="3" type="noConversion"/>
  </si>
  <si>
    <t>FRI         1200</t>
    <phoneticPr fontId="3" type="noConversion"/>
  </si>
  <si>
    <t>HUA KAI</t>
    <phoneticPr fontId="3" type="noConversion"/>
  </si>
  <si>
    <t>2201W</t>
    <phoneticPr fontId="3" type="noConversion"/>
  </si>
  <si>
    <t>2201E</t>
    <phoneticPr fontId="3" type="noConversion"/>
  </si>
  <si>
    <t>Port</t>
    <phoneticPr fontId="3" type="noConversion"/>
  </si>
  <si>
    <t>Terminal at each port for BDX service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</si>
  <si>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</si>
  <si>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</si>
  <si>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Shekou</t>
    <phoneticPr fontId="3" type="noConversion"/>
  </si>
  <si>
    <t>Chiwan Container Terminal Co., Ltd (CCT)</t>
    <phoneticPr fontId="3" type="noConversion"/>
  </si>
  <si>
    <t>Hong Kong</t>
    <phoneticPr fontId="3" type="noConversion"/>
  </si>
  <si>
    <t>Hong Kong Merchants container Service  (CMCS)</t>
    <phoneticPr fontId="3" type="noConversion"/>
  </si>
  <si>
    <t>Da nang</t>
    <phoneticPr fontId="3" type="noConversion"/>
  </si>
  <si>
    <t>TIEN SA seaport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</si>
  <si>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</si>
  <si>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</si>
  <si>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r>
      <t>蛇口(</t>
    </r>
    <r>
      <rPr>
        <b/>
        <sz val="10"/>
        <rFont val="宋体"/>
        <family val="3"/>
        <charset val="134"/>
      </rPr>
      <t>CCT</t>
    </r>
    <r>
      <rPr>
        <sz val="10"/>
        <rFont val="宋体"/>
        <family val="3"/>
        <charset val="134"/>
      </rPr>
      <t>)</t>
    </r>
    <phoneticPr fontId="3" type="noConversion"/>
  </si>
  <si>
    <t>Chiwan Container Terminal Co., Ltd (CCT)</t>
    <phoneticPr fontId="3" type="noConversion"/>
  </si>
  <si>
    <t xml:space="preserve">      CSE: CNNGB-CNSHA-THLCH-THBKK  FULL CONTAINER WEEKLY SERVICE  </t>
    <phoneticPr fontId="3" type="noConversion"/>
  </si>
  <si>
    <t xml:space="preserve"> calling MCT</t>
    <phoneticPr fontId="44" type="noConversion"/>
  </si>
  <si>
    <t>343N</t>
    <phoneticPr fontId="3" type="noConversion"/>
  </si>
  <si>
    <t>340N</t>
    <phoneticPr fontId="3" type="noConversion"/>
  </si>
  <si>
    <t>049N</t>
    <phoneticPr fontId="3" type="noConversion"/>
  </si>
  <si>
    <t>344N</t>
    <phoneticPr fontId="3" type="noConversion"/>
  </si>
  <si>
    <t>341N</t>
    <phoneticPr fontId="3" type="noConversion"/>
  </si>
  <si>
    <t>INSIGHT</t>
    <phoneticPr fontId="3" type="noConversion"/>
  </si>
  <si>
    <t>S059</t>
    <phoneticPr fontId="3" type="noConversion"/>
  </si>
  <si>
    <t>2202E</t>
  </si>
  <si>
    <t>2202W</t>
  </si>
  <si>
    <t>CMA CGM CAIMEP</t>
  </si>
  <si>
    <t>CMA CGM CAIMEP</t>
    <phoneticPr fontId="3" type="noConversion"/>
  </si>
  <si>
    <t>JACK LONDON</t>
    <phoneticPr fontId="3" type="noConversion"/>
  </si>
  <si>
    <t>DERBY D</t>
    <phoneticPr fontId="3" type="noConversion"/>
  </si>
  <si>
    <t>0QAAPS</t>
    <phoneticPr fontId="3" type="noConversion"/>
  </si>
  <si>
    <t>0QAAQN</t>
    <phoneticPr fontId="3" type="noConversion"/>
  </si>
  <si>
    <t>0QAARS</t>
    <phoneticPr fontId="3" type="noConversion"/>
  </si>
  <si>
    <t>0QAASN</t>
    <phoneticPr fontId="3" type="noConversion"/>
  </si>
  <si>
    <t>0QAAUN</t>
    <phoneticPr fontId="3" type="noConversion"/>
  </si>
  <si>
    <t>P/O</t>
    <phoneticPr fontId="3" type="noConversion"/>
  </si>
  <si>
    <t>PROS HOPE</t>
    <phoneticPr fontId="3" type="noConversion"/>
  </si>
  <si>
    <t>2202S</t>
    <phoneticPr fontId="3" type="noConversion"/>
  </si>
  <si>
    <t>2144E</t>
    <phoneticPr fontId="46" type="noConversion"/>
  </si>
  <si>
    <t>Hongkong International Terminals (HIT)</t>
    <phoneticPr fontId="3" type="noConversion"/>
  </si>
  <si>
    <t>2202N</t>
    <phoneticPr fontId="3" type="noConversion"/>
  </si>
  <si>
    <t>SUN/SUN</t>
    <phoneticPr fontId="3" type="noConversion"/>
  </si>
  <si>
    <t>MON/TUE</t>
    <phoneticPr fontId="3" type="noConversion"/>
  </si>
  <si>
    <t>WED/WED</t>
    <phoneticPr fontId="3" type="noConversion"/>
  </si>
  <si>
    <t>FRI/FRI</t>
    <phoneticPr fontId="3" type="noConversion"/>
  </si>
  <si>
    <t>SABRE TRADER</t>
    <phoneticPr fontId="3" type="noConversion"/>
  </si>
  <si>
    <t>CNC MARS</t>
    <phoneticPr fontId="3" type="noConversion"/>
  </si>
  <si>
    <t>0CG69S</t>
    <phoneticPr fontId="3" type="noConversion"/>
  </si>
  <si>
    <t>0CG6AN</t>
    <phoneticPr fontId="3" type="noConversion"/>
  </si>
  <si>
    <t>0CGSYS</t>
    <phoneticPr fontId="3" type="noConversion"/>
  </si>
  <si>
    <t>0CGSZN</t>
    <phoneticPr fontId="3" type="noConversion"/>
  </si>
  <si>
    <t>0CGT2S</t>
    <phoneticPr fontId="3" type="noConversion"/>
  </si>
  <si>
    <t>0CGT3N</t>
    <phoneticPr fontId="3" type="noConversion"/>
  </si>
  <si>
    <t>0CGT6S</t>
    <phoneticPr fontId="3" type="noConversion"/>
  </si>
  <si>
    <t>0CGT7N</t>
    <phoneticPr fontId="3" type="noConversion"/>
  </si>
  <si>
    <t>0CGTAS</t>
    <phoneticPr fontId="3" type="noConversion"/>
  </si>
  <si>
    <t>0CGTBN</t>
    <phoneticPr fontId="3" type="noConversion"/>
  </si>
  <si>
    <t>0CGTES</t>
    <phoneticPr fontId="3" type="noConversion"/>
  </si>
  <si>
    <t>0CGTIS</t>
    <phoneticPr fontId="3" type="noConversion"/>
  </si>
  <si>
    <t>1CG67S</t>
    <phoneticPr fontId="3" type="noConversion"/>
  </si>
  <si>
    <t>1CG6BS</t>
    <phoneticPr fontId="3" type="noConversion"/>
  </si>
  <si>
    <t>1CG6FS</t>
    <phoneticPr fontId="3" type="noConversion"/>
  </si>
  <si>
    <t>0XKA9S</t>
    <phoneticPr fontId="3" type="noConversion"/>
  </si>
  <si>
    <t>0XKAAN</t>
    <phoneticPr fontId="3" type="noConversion"/>
  </si>
  <si>
    <t>0XKABS</t>
    <phoneticPr fontId="3" type="noConversion"/>
  </si>
  <si>
    <t>0XKACN</t>
    <phoneticPr fontId="3" type="noConversion"/>
  </si>
  <si>
    <t>22001S</t>
    <phoneticPr fontId="3" type="noConversion"/>
  </si>
  <si>
    <t>22001N</t>
    <phoneticPr fontId="3" type="noConversion"/>
  </si>
  <si>
    <t>0XKAFS</t>
    <phoneticPr fontId="3" type="noConversion"/>
  </si>
  <si>
    <t>0XKAGN</t>
    <phoneticPr fontId="3" type="noConversion"/>
  </si>
  <si>
    <t>0XKAHS</t>
    <phoneticPr fontId="3" type="noConversion"/>
  </si>
  <si>
    <t>22002S</t>
    <phoneticPr fontId="3" type="noConversion"/>
  </si>
  <si>
    <t>22002N</t>
    <phoneticPr fontId="3" type="noConversion"/>
  </si>
  <si>
    <t>0XKALS</t>
    <phoneticPr fontId="3" type="noConversion"/>
  </si>
  <si>
    <t>0XKAMN</t>
    <phoneticPr fontId="3" type="noConversion"/>
  </si>
  <si>
    <t>0XKANS</t>
    <phoneticPr fontId="3" type="noConversion"/>
  </si>
  <si>
    <t>0XKAON</t>
    <phoneticPr fontId="3" type="noConversion"/>
  </si>
  <si>
    <t>22003S</t>
    <phoneticPr fontId="3" type="noConversion"/>
  </si>
  <si>
    <t>22003N</t>
    <phoneticPr fontId="3" type="noConversion"/>
  </si>
  <si>
    <t>2205E</t>
    <phoneticPr fontId="3" type="noConversion"/>
  </si>
  <si>
    <t>2205W</t>
    <phoneticPr fontId="3" type="noConversion"/>
  </si>
  <si>
    <t>2206E</t>
  </si>
  <si>
    <t>2207E</t>
  </si>
  <si>
    <t>2206W</t>
  </si>
  <si>
    <t>2207W</t>
  </si>
  <si>
    <t>2201W</t>
    <phoneticPr fontId="3" type="noConversion"/>
  </si>
  <si>
    <t>2201E</t>
    <phoneticPr fontId="3" type="noConversion"/>
  </si>
  <si>
    <t>2202W</t>
    <phoneticPr fontId="3" type="noConversion"/>
  </si>
  <si>
    <t>2202E</t>
    <phoneticPr fontId="3" type="noConversion"/>
  </si>
  <si>
    <t>2202W</t>
    <phoneticPr fontId="3" type="noConversion"/>
  </si>
  <si>
    <t>2202E</t>
    <phoneticPr fontId="3" type="noConversion"/>
  </si>
  <si>
    <t>2203W</t>
    <phoneticPr fontId="3" type="noConversion"/>
  </si>
  <si>
    <t>2203E</t>
    <phoneticPr fontId="3" type="noConversion"/>
  </si>
  <si>
    <t>1 WEEK SLIDING</t>
    <phoneticPr fontId="3" type="noConversion"/>
  </si>
  <si>
    <t>11-12/Dec XIAMEN</t>
    <phoneticPr fontId="3" type="noConversion"/>
  </si>
  <si>
    <t>14-15/Dec</t>
    <phoneticPr fontId="44" type="noConversion"/>
  </si>
  <si>
    <t>20-22/Dec NANSHA</t>
    <phoneticPr fontId="44" type="noConversion"/>
  </si>
  <si>
    <t>23/Dec SHEKOU</t>
    <phoneticPr fontId="44" type="noConversion"/>
  </si>
  <si>
    <t>24/Dec HKG</t>
    <phoneticPr fontId="46" type="noConversion"/>
  </si>
  <si>
    <t>2202W</t>
    <phoneticPr fontId="44" type="noConversion"/>
  </si>
  <si>
    <t>2202E</t>
    <phoneticPr fontId="44" type="noConversion"/>
  </si>
  <si>
    <t>446W</t>
    <phoneticPr fontId="3" type="noConversion"/>
  </si>
  <si>
    <t>446E</t>
    <phoneticPr fontId="3" type="noConversion"/>
  </si>
  <si>
    <t>214W</t>
    <phoneticPr fontId="3" type="noConversion"/>
  </si>
  <si>
    <t>214E</t>
    <phoneticPr fontId="3" type="noConversion"/>
  </si>
  <si>
    <t>447W</t>
    <phoneticPr fontId="3" type="noConversion"/>
  </si>
  <si>
    <t>447E</t>
    <phoneticPr fontId="3" type="noConversion"/>
  </si>
  <si>
    <t>215W</t>
    <phoneticPr fontId="3" type="noConversion"/>
  </si>
  <si>
    <t>215E</t>
    <phoneticPr fontId="3" type="noConversion"/>
  </si>
  <si>
    <t>448E</t>
    <phoneticPr fontId="3" type="noConversion"/>
  </si>
  <si>
    <t>448W</t>
    <phoneticPr fontId="3" type="noConversion"/>
  </si>
  <si>
    <t>216W</t>
    <phoneticPr fontId="3" type="noConversion"/>
  </si>
  <si>
    <t>216E</t>
    <phoneticPr fontId="3" type="noConversion"/>
  </si>
  <si>
    <t>LORRAINE</t>
    <phoneticPr fontId="3" type="noConversion"/>
  </si>
  <si>
    <t>2201S</t>
  </si>
  <si>
    <t>2201S</t>
    <phoneticPr fontId="3" type="noConversion"/>
  </si>
  <si>
    <t>2119N</t>
    <phoneticPr fontId="3" type="noConversion"/>
  </si>
  <si>
    <t>2201N</t>
  </si>
  <si>
    <t>2201N</t>
    <phoneticPr fontId="3" type="noConversion"/>
  </si>
  <si>
    <t>2202S</t>
    <phoneticPr fontId="3" type="noConversion"/>
  </si>
  <si>
    <t>2202N</t>
    <phoneticPr fontId="3" type="noConversion"/>
  </si>
  <si>
    <t>S004</t>
    <phoneticPr fontId="3" type="noConversion"/>
  </si>
  <si>
    <t>OMIT</t>
    <phoneticPr fontId="3" type="noConversion"/>
  </si>
  <si>
    <t>Operational Slide</t>
    <phoneticPr fontId="3" type="noConversion"/>
  </si>
  <si>
    <t>1 WEEK SLIDING</t>
    <phoneticPr fontId="3" type="noConversion"/>
  </si>
  <si>
    <t>25/Dec CMCS</t>
    <phoneticPr fontId="3" type="noConversion"/>
  </si>
  <si>
    <t>31/Dec HKG</t>
    <phoneticPr fontId="46" type="noConversion"/>
  </si>
  <si>
    <t>24-26/Dec HKG</t>
    <phoneticPr fontId="46" type="noConversion"/>
  </si>
  <si>
    <t>1/Jan NANSHA</t>
    <phoneticPr fontId="46" type="noConversion"/>
  </si>
  <si>
    <t>2/Jan SHEKOU</t>
    <phoneticPr fontId="46" type="noConversion"/>
  </si>
  <si>
    <t>28-30/Dec DANANG</t>
    <phoneticPr fontId="44" type="noConversion"/>
  </si>
  <si>
    <t>HUA KAI</t>
    <phoneticPr fontId="3" type="noConversion"/>
  </si>
  <si>
    <t>2201W</t>
    <phoneticPr fontId="46" type="noConversion"/>
  </si>
  <si>
    <t>2201E</t>
    <phoneticPr fontId="46" type="noConversion"/>
  </si>
  <si>
    <t>2201N</t>
    <phoneticPr fontId="3" type="noConversion"/>
  </si>
  <si>
    <t>2202S</t>
    <phoneticPr fontId="3" type="noConversion"/>
  </si>
  <si>
    <t>2202N</t>
    <phoneticPr fontId="3" type="noConversion"/>
  </si>
  <si>
    <t>OMIT</t>
    <phoneticPr fontId="46" type="noConversion"/>
  </si>
  <si>
    <t>3-4/Jan HKG</t>
    <phoneticPr fontId="46" type="noConversion"/>
  </si>
  <si>
    <t>6/Jan SHEKOU</t>
    <phoneticPr fontId="46" type="noConversion"/>
  </si>
  <si>
    <t>11/Jan HKG</t>
    <phoneticPr fontId="46" type="noConversion"/>
  </si>
  <si>
    <t>12/Jan SHEKOU</t>
    <phoneticPr fontId="46" type="noConversion"/>
  </si>
  <si>
    <t>13/Jan NANSHA</t>
    <phoneticPr fontId="46" type="noConversion"/>
  </si>
  <si>
    <t>3/Jan NSA</t>
    <phoneticPr fontId="44" type="noConversion"/>
  </si>
  <si>
    <t>5/Jan SHK</t>
    <phoneticPr fontId="44" type="noConversion"/>
  </si>
  <si>
    <r>
      <t>6/Jan HKG(</t>
    </r>
    <r>
      <rPr>
        <b/>
        <sz val="9"/>
        <rFont val="Times New Roman"/>
        <family val="1"/>
      </rPr>
      <t>HIT</t>
    </r>
    <r>
      <rPr>
        <sz val="9"/>
        <rFont val="Times New Roman"/>
        <family val="1"/>
      </rPr>
      <t>)</t>
    </r>
    <phoneticPr fontId="46" type="noConversion"/>
  </si>
  <si>
    <t>WAN HAI 175</t>
    <phoneticPr fontId="3" type="noConversion"/>
  </si>
  <si>
    <t>S086</t>
    <phoneticPr fontId="3" type="noConversion"/>
  </si>
  <si>
    <t>2208E</t>
  </si>
  <si>
    <t>2209E</t>
  </si>
  <si>
    <t>2208W</t>
  </si>
  <si>
    <t>2209W</t>
  </si>
  <si>
    <t>2203W</t>
    <phoneticPr fontId="3" type="noConversion"/>
  </si>
  <si>
    <t>2204W</t>
    <phoneticPr fontId="3" type="noConversion"/>
  </si>
  <si>
    <t>2204W</t>
    <phoneticPr fontId="3" type="noConversion"/>
  </si>
  <si>
    <t>2203E</t>
    <phoneticPr fontId="3" type="noConversion"/>
  </si>
  <si>
    <t>2204E</t>
    <phoneticPr fontId="3" type="noConversion"/>
  </si>
  <si>
    <t>BIENDONG MARINER</t>
    <phoneticPr fontId="3" type="noConversion"/>
  </si>
  <si>
    <t>2201W</t>
    <phoneticPr fontId="3" type="noConversion"/>
  </si>
  <si>
    <t>OMIT</t>
    <phoneticPr fontId="3" type="noConversion"/>
  </si>
  <si>
    <t>2201E</t>
    <phoneticPr fontId="3" type="noConversion"/>
  </si>
  <si>
    <t>2210E</t>
  </si>
  <si>
    <t>2210W</t>
  </si>
  <si>
    <t>S005</t>
    <phoneticPr fontId="3" type="noConversion"/>
  </si>
  <si>
    <t>S006</t>
    <phoneticPr fontId="3" type="noConversion"/>
  </si>
  <si>
    <t>P/O at HPH after discharge</t>
    <phoneticPr fontId="3" type="noConversion"/>
  </si>
  <si>
    <t>Combined with HE JIN V.2203E</t>
    <phoneticPr fontId="3" type="noConversion"/>
  </si>
  <si>
    <t>Combined with PROS HOPE V.2203E</t>
    <phoneticPr fontId="3" type="noConversion"/>
  </si>
  <si>
    <t xml:space="preserve">      NPX: CNTAO-CNSHA-PHMNN-PHMNS-CNTAO-CNSHA  FULL CONTAINER WEEKLY SERVICE  </t>
    <phoneticPr fontId="3" type="noConversion"/>
  </si>
  <si>
    <t>上海(WGQ5)</t>
    <phoneticPr fontId="3" type="noConversion"/>
  </si>
  <si>
    <t>广州南沙(NICT)</t>
    <phoneticPr fontId="3" type="noConversion"/>
  </si>
  <si>
    <t>马尼拉北港</t>
    <phoneticPr fontId="3" type="noConversion"/>
  </si>
  <si>
    <t>上海(WGQ5)</t>
    <phoneticPr fontId="3" type="noConversion"/>
  </si>
  <si>
    <t>广州南沙(NICT)</t>
    <phoneticPr fontId="3" type="noConversion"/>
  </si>
  <si>
    <t>SHANGHAI</t>
    <phoneticPr fontId="3" type="noConversion"/>
  </si>
  <si>
    <t>NANSHA</t>
    <phoneticPr fontId="3" type="noConversion"/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</si>
  <si>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</si>
  <si>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</si>
  <si>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</si>
  <si>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WED           1600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</si>
  <si>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</si>
  <si>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</si>
  <si>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</si>
  <si>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1900</t>
    <phoneticPr fontId="3" type="noConversion"/>
  </si>
  <si>
    <t>WED            1200</t>
    <phoneticPr fontId="3" type="noConversion"/>
  </si>
  <si>
    <t>THU         0100</t>
    <phoneticPr fontId="3" type="noConversion"/>
  </si>
  <si>
    <t>THU         0900</t>
    <phoneticPr fontId="3" type="noConversion"/>
  </si>
  <si>
    <t>FRI       0100</t>
    <phoneticPr fontId="3" type="noConversion"/>
  </si>
  <si>
    <t>SUN           1700</t>
    <phoneticPr fontId="3" type="noConversion"/>
  </si>
  <si>
    <t>FENG ZE YUAN</t>
    <phoneticPr fontId="3" type="noConversion"/>
  </si>
  <si>
    <t>2122S</t>
    <phoneticPr fontId="3" type="noConversion"/>
  </si>
  <si>
    <t>2122N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</si>
  <si>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</si>
  <si>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</si>
  <si>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</si>
  <si>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BLANK SAILING</t>
    <phoneticPr fontId="3" type="noConversion"/>
  </si>
  <si>
    <t>FENG ZE YUAN</t>
    <phoneticPr fontId="3" type="noConversion"/>
  </si>
  <si>
    <t>2123S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</si>
  <si>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</si>
  <si>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</si>
  <si>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</si>
  <si>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2123N</t>
    <phoneticPr fontId="3" type="noConversion"/>
  </si>
  <si>
    <t xml:space="preserve">      NPX: CNTAO-CNSHA-PHMNN-PHMNS-CNTAO-CNSHA  FULL CONTAINER WEEKLY SERVICE  </t>
    <phoneticPr fontId="3" type="noConversion"/>
  </si>
  <si>
    <t>青岛(QQCT)</t>
    <phoneticPr fontId="3" type="noConversion"/>
  </si>
  <si>
    <t>马尼拉北港</t>
    <phoneticPr fontId="3" type="noConversion"/>
  </si>
  <si>
    <t>QINGDAO</t>
    <phoneticPr fontId="3" type="noConversion"/>
  </si>
  <si>
    <t>DANUM 168</t>
    <phoneticPr fontId="3" type="noConversion"/>
  </si>
  <si>
    <t>2201S</t>
    <phoneticPr fontId="3" type="noConversion"/>
  </si>
  <si>
    <t>OMIT</t>
    <phoneticPr fontId="3" type="noConversion"/>
  </si>
  <si>
    <t>2201N</t>
    <phoneticPr fontId="3" type="noConversion"/>
  </si>
  <si>
    <t>HE SHENG</t>
    <phoneticPr fontId="3" type="noConversion"/>
  </si>
  <si>
    <t>2201S</t>
    <phoneticPr fontId="3" type="noConversion"/>
  </si>
  <si>
    <t>15/Jan SHANGHAI</t>
    <phoneticPr fontId="3" type="noConversion"/>
  </si>
  <si>
    <t>OMIT QINGDAO</t>
    <phoneticPr fontId="3" type="noConversion"/>
  </si>
  <si>
    <t>2201N</t>
    <phoneticPr fontId="3" type="noConversion"/>
  </si>
  <si>
    <t>DANUM 168</t>
    <phoneticPr fontId="3" type="noConversion"/>
  </si>
  <si>
    <t>2202S</t>
    <phoneticPr fontId="3" type="noConversion"/>
  </si>
  <si>
    <t>2202N</t>
    <phoneticPr fontId="3" type="noConversion"/>
  </si>
  <si>
    <r>
      <t>2202</t>
    </r>
    <r>
      <rPr>
        <b/>
        <sz val="10"/>
        <color rgb="FFFF0000"/>
        <rFont val="Times New Roman"/>
        <family val="1"/>
      </rPr>
      <t>W</t>
    </r>
    <phoneticPr fontId="3" type="noConversion"/>
  </si>
  <si>
    <t>FENG ZE YUAN</t>
    <phoneticPr fontId="3" type="noConversion"/>
  </si>
  <si>
    <t>2201W</t>
    <phoneticPr fontId="3" type="noConversion"/>
  </si>
  <si>
    <t>2201E</t>
    <phoneticPr fontId="3" type="noConversion"/>
  </si>
  <si>
    <t>9/Feb NGB</t>
    <phoneticPr fontId="3" type="noConversion"/>
  </si>
  <si>
    <t>11/Feb TAO</t>
    <phoneticPr fontId="3" type="noConversion"/>
  </si>
  <si>
    <t>DANUM 168</t>
    <phoneticPr fontId="3" type="noConversion"/>
  </si>
  <si>
    <t>11-13/Jan SHEKOU</t>
    <phoneticPr fontId="3" type="noConversion"/>
  </si>
  <si>
    <t>14/Jan NANSHA</t>
    <phoneticPr fontId="3" type="noConversion"/>
  </si>
  <si>
    <t>15/Jan HKG</t>
    <phoneticPr fontId="3" type="noConversion"/>
  </si>
  <si>
    <r>
      <t xml:space="preserve">BDX: CNNSA--CNSHK--HKHKG--VNDAD--VNHCM--CNNSA--CNSHK--HKHKG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</si>
  <si>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</si>
  <si>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蛇口(CCT)</t>
    <phoneticPr fontId="3" type="noConversion"/>
  </si>
  <si>
    <t>岘港(TIEN SA)</t>
    <phoneticPr fontId="3" type="noConversion"/>
  </si>
  <si>
    <t>胡志明(CAT LAI)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</si>
  <si>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</si>
  <si>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</si>
  <si>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</si>
  <si>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HO CHI MINH</t>
    <phoneticPr fontId="3" type="noConversion"/>
  </si>
  <si>
    <t>SUN            1800</t>
    <phoneticPr fontId="3" type="noConversion"/>
  </si>
  <si>
    <t>MON    0600</t>
    <phoneticPr fontId="3" type="noConversion"/>
  </si>
  <si>
    <t>MON         1800</t>
    <phoneticPr fontId="3" type="noConversion"/>
  </si>
  <si>
    <t>TUE         0600</t>
    <phoneticPr fontId="3" type="noConversion"/>
  </si>
  <si>
    <t>TUE            0900</t>
    <phoneticPr fontId="3" type="noConversion"/>
  </si>
  <si>
    <t>TUE    1800</t>
    <phoneticPr fontId="3" type="noConversion"/>
  </si>
  <si>
    <t>FRI          0200</t>
    <phoneticPr fontId="3" type="noConversion"/>
  </si>
  <si>
    <t>FRI         1200</t>
    <phoneticPr fontId="3" type="noConversion"/>
  </si>
  <si>
    <t>SUN            1800</t>
    <phoneticPr fontId="3" type="noConversion"/>
  </si>
  <si>
    <t>BIENDONG FREIGHTER</t>
    <phoneticPr fontId="3" type="noConversion"/>
  </si>
  <si>
    <t>2202W</t>
    <phoneticPr fontId="3" type="noConversion"/>
  </si>
  <si>
    <t>2202E</t>
    <phoneticPr fontId="3" type="noConversion"/>
  </si>
  <si>
    <t>FAR EAST CHEER</t>
    <phoneticPr fontId="3" type="noConversion"/>
  </si>
  <si>
    <t>2205W</t>
    <phoneticPr fontId="3" type="noConversion"/>
  </si>
  <si>
    <t>2205E</t>
    <phoneticPr fontId="3" type="noConversion"/>
  </si>
  <si>
    <t>FENG ZE YUAN</t>
    <phoneticPr fontId="3" type="noConversion"/>
  </si>
  <si>
    <t>2202S</t>
    <phoneticPr fontId="3" type="noConversion"/>
  </si>
  <si>
    <t>2202N</t>
    <phoneticPr fontId="3" type="noConversion"/>
  </si>
  <si>
    <t>342N</t>
    <phoneticPr fontId="3" type="noConversion"/>
  </si>
  <si>
    <t>345N</t>
    <phoneticPr fontId="3" type="noConversion"/>
  </si>
  <si>
    <t>449W</t>
    <phoneticPr fontId="3" type="noConversion"/>
  </si>
  <si>
    <t>449E</t>
    <phoneticPr fontId="3" type="noConversion"/>
  </si>
  <si>
    <t>217E</t>
    <phoneticPr fontId="3" type="noConversion"/>
  </si>
  <si>
    <t>217W</t>
    <phoneticPr fontId="3" type="noConversion"/>
  </si>
  <si>
    <t>450W</t>
    <phoneticPr fontId="3" type="noConversion"/>
  </si>
  <si>
    <t>450E</t>
    <phoneticPr fontId="3" type="noConversion"/>
  </si>
  <si>
    <t>218E</t>
    <phoneticPr fontId="3" type="noConversion"/>
  </si>
  <si>
    <t>218W</t>
    <phoneticPr fontId="3" type="noConversion"/>
  </si>
  <si>
    <t>0KRNFW</t>
    <phoneticPr fontId="3" type="noConversion"/>
  </si>
  <si>
    <t>0KRNGE</t>
    <phoneticPr fontId="3" type="noConversion"/>
  </si>
  <si>
    <t>0KRNNW</t>
    <phoneticPr fontId="3" type="noConversion"/>
  </si>
  <si>
    <t>0KRNOE</t>
    <phoneticPr fontId="3" type="noConversion"/>
  </si>
  <si>
    <t>0KRNVW</t>
    <phoneticPr fontId="3" type="noConversion"/>
  </si>
  <si>
    <t>0KRNWE</t>
    <phoneticPr fontId="3" type="noConversion"/>
  </si>
  <si>
    <t>0KRNZW</t>
    <phoneticPr fontId="3" type="noConversion"/>
  </si>
  <si>
    <t>0KRO0E</t>
    <phoneticPr fontId="3" type="noConversion"/>
  </si>
  <si>
    <t>0KRO3W</t>
    <phoneticPr fontId="3" type="noConversion"/>
  </si>
  <si>
    <t>0KRO4E</t>
    <phoneticPr fontId="3" type="noConversion"/>
  </si>
  <si>
    <t>0QAAXS</t>
    <phoneticPr fontId="3" type="noConversion"/>
  </si>
  <si>
    <t>0QAAYN</t>
    <phoneticPr fontId="3" type="noConversion"/>
  </si>
  <si>
    <t>0QAAZS</t>
    <phoneticPr fontId="3" type="noConversion"/>
  </si>
  <si>
    <t>0QAB0N</t>
    <phoneticPr fontId="3" type="noConversion"/>
  </si>
  <si>
    <t>0QAB1S</t>
    <phoneticPr fontId="3" type="noConversion"/>
  </si>
  <si>
    <t>0QAB2N</t>
    <phoneticPr fontId="3" type="noConversion"/>
  </si>
  <si>
    <t>0QAB3S</t>
    <phoneticPr fontId="3" type="noConversion"/>
  </si>
  <si>
    <t>0QAB4N</t>
    <phoneticPr fontId="3" type="noConversion"/>
  </si>
  <si>
    <t>2202S</t>
    <phoneticPr fontId="3" type="noConversion"/>
  </si>
  <si>
    <t>2202N</t>
    <phoneticPr fontId="3" type="noConversion"/>
  </si>
  <si>
    <t>12/Feb SHA</t>
    <phoneticPr fontId="3" type="noConversion"/>
  </si>
  <si>
    <t>7/Feb HKG</t>
    <phoneticPr fontId="3" type="noConversion"/>
  </si>
  <si>
    <t>OMIT</t>
    <phoneticPr fontId="3" type="noConversion"/>
  </si>
  <si>
    <t>P/O</t>
    <phoneticPr fontId="3" type="noConversion"/>
  </si>
  <si>
    <t>SLIDE ONE WEEK</t>
    <phoneticPr fontId="3" type="noConversion"/>
  </si>
  <si>
    <t>CNC LION</t>
    <phoneticPr fontId="3" type="noConversion"/>
  </si>
  <si>
    <t>OMIT</t>
    <phoneticPr fontId="3" type="noConversion"/>
  </si>
  <si>
    <t>Cancel due to Holidays of Chinese New Year</t>
  </si>
  <si>
    <t>9/Feb NGB</t>
    <phoneticPr fontId="3" type="noConversion"/>
  </si>
  <si>
    <t>14/Feb HKG</t>
    <phoneticPr fontId="3" type="noConversion"/>
  </si>
  <si>
    <t>16/Feb NGB</t>
    <phoneticPr fontId="3" type="noConversion"/>
  </si>
  <si>
    <t>18/Feb TAO</t>
    <phoneticPr fontId="3" type="noConversion"/>
  </si>
  <si>
    <t>19/Feb SHA</t>
    <phoneticPr fontId="3" type="noConversion"/>
  </si>
  <si>
    <t>2205W</t>
    <phoneticPr fontId="3" type="noConversion"/>
  </si>
  <si>
    <t>2205E</t>
    <phoneticPr fontId="3" type="noConversion"/>
  </si>
  <si>
    <t>Combined with PROS HOPE V.2203W</t>
    <phoneticPr fontId="3" type="noConversion"/>
  </si>
  <si>
    <t>2203S</t>
    <phoneticPr fontId="3" type="noConversion"/>
  </si>
  <si>
    <t>2203N</t>
    <phoneticPr fontId="3" type="noConversion"/>
  </si>
  <si>
    <t>31/Jan QINGDAO</t>
    <phoneticPr fontId="3" type="noConversion"/>
  </si>
  <si>
    <t>3/Feb TXG</t>
    <phoneticPr fontId="3" type="noConversion"/>
  </si>
  <si>
    <t>2211E</t>
  </si>
  <si>
    <t>2211W</t>
  </si>
  <si>
    <t>Ho Chi Minh</t>
    <phoneticPr fontId="3" type="noConversion"/>
  </si>
  <si>
    <t>S117</t>
    <phoneticPr fontId="3" type="noConversion"/>
  </si>
  <si>
    <t>S087</t>
    <phoneticPr fontId="3" type="noConversion"/>
  </si>
  <si>
    <t>S007</t>
    <phoneticPr fontId="3" type="noConversion"/>
  </si>
  <si>
    <t>S118</t>
    <phoneticPr fontId="3" type="noConversion"/>
  </si>
  <si>
    <t>2202E</t>
    <phoneticPr fontId="3" type="noConversion"/>
  </si>
  <si>
    <t>Combined with BIENDONG MARINER V.2202W</t>
    <phoneticPr fontId="3" type="noConversion"/>
  </si>
  <si>
    <t>OMIT</t>
    <phoneticPr fontId="3" type="noConversion"/>
  </si>
  <si>
    <t>3/Feb TXG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</si>
  <si>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</si>
  <si>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</si>
  <si>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</si>
  <si>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r>
      <t>22/Jan HPH</t>
    </r>
    <r>
      <rPr>
        <sz val="9"/>
        <color rgb="FFFF0000"/>
        <rFont val="Times New Roman"/>
        <family val="1"/>
      </rPr>
      <t>(NAM HAI PORT)</t>
    </r>
    <phoneticPr fontId="3" type="noConversion"/>
  </si>
  <si>
    <t>2203W</t>
    <phoneticPr fontId="3" type="noConversion"/>
  </si>
  <si>
    <t>2203W</t>
    <phoneticPr fontId="3" type="noConversion"/>
  </si>
  <si>
    <t>2203E</t>
    <phoneticPr fontId="3" type="noConversion"/>
  </si>
  <si>
    <t>FAR EAST CHEER</t>
    <phoneticPr fontId="3" type="noConversion"/>
  </si>
  <si>
    <t>0KRMKE</t>
    <phoneticPr fontId="3" type="noConversion"/>
  </si>
  <si>
    <t>phase out after discharge at JKT</t>
  </si>
  <si>
    <t>29/Jan SHANGHAI</t>
    <phoneticPr fontId="3" type="noConversion"/>
  </si>
  <si>
    <t>30-31/Jan QINGDAO</t>
    <phoneticPr fontId="3" type="noConversion"/>
  </si>
  <si>
    <t>HUA KAI</t>
    <phoneticPr fontId="3" type="noConversion"/>
  </si>
  <si>
    <t>26-27/Jan NANSHA</t>
    <phoneticPr fontId="3" type="noConversion"/>
  </si>
  <si>
    <t>OMIT</t>
    <phoneticPr fontId="3" type="noConversion"/>
  </si>
  <si>
    <t>27-28/Jan HKG(HIT)</t>
    <phoneticPr fontId="3" type="noConversion"/>
  </si>
  <si>
    <t>2/Feb NANSHA</t>
    <phoneticPr fontId="3" type="noConversion"/>
  </si>
  <si>
    <t>2/Feb NANSHA</t>
    <phoneticPr fontId="3" type="noConversion"/>
  </si>
  <si>
    <t>2202S</t>
    <phoneticPr fontId="3" type="noConversion"/>
  </si>
  <si>
    <t>2203S</t>
    <phoneticPr fontId="3" type="noConversion"/>
  </si>
  <si>
    <t>2203N</t>
    <phoneticPr fontId="3" type="noConversion"/>
  </si>
  <si>
    <t>2202N</t>
    <phoneticPr fontId="3" type="noConversion"/>
  </si>
  <si>
    <t>Cancel due to Holidays of Chinese New Year</t>
    <phoneticPr fontId="3" type="noConversion"/>
  </si>
  <si>
    <t>HUA KAI</t>
    <phoneticPr fontId="3" type="noConversion"/>
  </si>
  <si>
    <t>3/Feb HKG(HIT)</t>
    <phoneticPr fontId="3" type="noConversion"/>
  </si>
  <si>
    <t>2205W</t>
    <phoneticPr fontId="44" type="noConversion"/>
  </si>
  <si>
    <t>8/Feb NANSHA</t>
    <phoneticPr fontId="44" type="noConversion"/>
  </si>
  <si>
    <t>9/Feb HKG(HIT)</t>
    <phoneticPr fontId="44" type="noConversion"/>
  </si>
  <si>
    <t>14/Feb NANSHA</t>
    <phoneticPr fontId="3" type="noConversion"/>
  </si>
  <si>
    <t>16/Feb HKG</t>
    <phoneticPr fontId="3" type="noConversion"/>
  </si>
  <si>
    <t>2207W</t>
    <phoneticPr fontId="3" type="noConversion"/>
  </si>
  <si>
    <t>2207E</t>
    <phoneticPr fontId="3" type="noConversion"/>
  </si>
  <si>
    <t>2208W</t>
    <phoneticPr fontId="46" type="noConversion"/>
  </si>
  <si>
    <t>2208E</t>
    <phoneticPr fontId="46" type="noConversion"/>
  </si>
  <si>
    <t>2207W</t>
    <phoneticPr fontId="44" type="noConversion"/>
  </si>
  <si>
    <t>2207E</t>
    <phoneticPr fontId="44" type="noConversion"/>
  </si>
  <si>
    <t>P/I HHX1 line</t>
    <phoneticPr fontId="3" type="noConversion"/>
  </si>
  <si>
    <t>31/Jan HO CHI MINH</t>
    <phoneticPr fontId="43" type="noConversion"/>
  </si>
  <si>
    <t>3/Feb DA NANG</t>
    <phoneticPr fontId="43" type="noConversion"/>
  </si>
  <si>
    <t>29/Jan SHA</t>
    <phoneticPr fontId="3" type="noConversion"/>
  </si>
  <si>
    <t>30/Jan TAO</t>
    <phoneticPr fontId="3" type="noConversion"/>
  </si>
  <si>
    <t>4/Feb NSA</t>
    <phoneticPr fontId="3" type="noConversion"/>
  </si>
  <si>
    <t>OMIT</t>
    <phoneticPr fontId="3" type="noConversion"/>
  </si>
  <si>
    <t>OMIT</t>
    <phoneticPr fontId="3" type="noConversion"/>
  </si>
  <si>
    <t>2203S</t>
    <phoneticPr fontId="3" type="noConversion"/>
  </si>
  <si>
    <t>2203N</t>
    <phoneticPr fontId="3" type="noConversion"/>
  </si>
  <si>
    <t>LEO PERDANA</t>
    <phoneticPr fontId="3" type="noConversion"/>
  </si>
  <si>
    <t>Cat Lai</t>
    <phoneticPr fontId="3" type="noConversion"/>
  </si>
  <si>
    <t>0XKSSN</t>
    <phoneticPr fontId="3" type="noConversion"/>
  </si>
  <si>
    <t>P/O</t>
    <phoneticPr fontId="3" type="noConversion"/>
  </si>
  <si>
    <t>APL CAIRO</t>
    <phoneticPr fontId="3" type="noConversion"/>
  </si>
  <si>
    <t>0XKSTS</t>
    <phoneticPr fontId="3" type="noConversion"/>
  </si>
  <si>
    <t>0XKAIN</t>
    <phoneticPr fontId="3" type="noConversion"/>
  </si>
  <si>
    <t>LEO PERDANA</t>
    <phoneticPr fontId="3" type="noConversion"/>
  </si>
  <si>
    <t>0XKARS</t>
    <phoneticPr fontId="3" type="noConversion"/>
  </si>
  <si>
    <t>0XKASN</t>
    <phoneticPr fontId="3" type="noConversion"/>
  </si>
  <si>
    <t>0XKATS</t>
    <phoneticPr fontId="3" type="noConversion"/>
  </si>
  <si>
    <t>0XKAUN</t>
    <phoneticPr fontId="3" type="noConversion"/>
  </si>
  <si>
    <t>HENG HUI 5</t>
    <phoneticPr fontId="3" type="noConversion"/>
  </si>
  <si>
    <t>0KRN7W</t>
    <phoneticPr fontId="3" type="noConversion"/>
  </si>
  <si>
    <t>0KRN8E</t>
    <phoneticPr fontId="3" type="noConversion"/>
  </si>
  <si>
    <t>OMIT</t>
    <phoneticPr fontId="46" type="noConversion"/>
  </si>
  <si>
    <t>OMIT</t>
    <phoneticPr fontId="46" type="noConversion"/>
  </si>
  <si>
    <t>OMIT</t>
    <phoneticPr fontId="3" type="noConversion"/>
  </si>
  <si>
    <t>OMIT</t>
    <phoneticPr fontId="3" type="noConversion"/>
  </si>
  <si>
    <r>
      <t>宁波(</t>
    </r>
    <r>
      <rPr>
        <b/>
        <sz val="12"/>
        <rFont val="宋体"/>
        <family val="3"/>
        <charset val="134"/>
      </rPr>
      <t>NBCT</t>
    </r>
    <r>
      <rPr>
        <sz val="12"/>
        <rFont val="宋体"/>
        <family val="3"/>
        <charset val="134"/>
      </rPr>
      <t>)</t>
    </r>
    <phoneticPr fontId="3" type="noConversion"/>
  </si>
  <si>
    <t>NINGBO BEILUN INTERNATIONAL CONTAINER TERMINAL CO.LTD (NBCT)</t>
    <phoneticPr fontId="3" type="noConversion"/>
  </si>
  <si>
    <t>NINGBO</t>
    <phoneticPr fontId="3" type="noConversion"/>
  </si>
  <si>
    <t>OMIT</t>
    <phoneticPr fontId="3" type="noConversion"/>
  </si>
  <si>
    <t>OMIT</t>
    <phoneticPr fontId="3" type="noConversion"/>
  </si>
  <si>
    <t>Kobe (ASL - STRAITS CITY)</t>
    <phoneticPr fontId="3" type="noConversion"/>
  </si>
  <si>
    <t>DICT: Yumeshima Container Terminal</t>
    <phoneticPr fontId="3" type="noConversion"/>
  </si>
  <si>
    <t>7/Feb CMCS</t>
    <phoneticPr fontId="3" type="noConversion"/>
  </si>
  <si>
    <t>7/Feb MNN</t>
    <phoneticPr fontId="3" type="noConversion"/>
  </si>
  <si>
    <t>4-5/Feb NSA</t>
    <phoneticPr fontId="3" type="noConversion"/>
  </si>
  <si>
    <t>5/Feb HKG</t>
    <phoneticPr fontId="3" type="noConversion"/>
  </si>
  <si>
    <t>8/Feb XMN</t>
    <phoneticPr fontId="3" type="noConversion"/>
  </si>
  <si>
    <t>15/Feb XIAMEN</t>
    <phoneticPr fontId="3" type="noConversion"/>
  </si>
  <si>
    <t>18/Feb NINGBO</t>
    <phoneticPr fontId="3" type="noConversion"/>
  </si>
  <si>
    <t>19/Feb SHANGHAI</t>
    <phoneticPr fontId="3" type="noConversion"/>
  </si>
  <si>
    <t>HE YUAN 1</t>
    <phoneticPr fontId="3" type="noConversion"/>
  </si>
  <si>
    <t>2204W</t>
    <phoneticPr fontId="3" type="noConversion"/>
  </si>
  <si>
    <t>12/Feb NINGBO</t>
    <phoneticPr fontId="3" type="noConversion"/>
  </si>
  <si>
    <t>2205W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</si>
  <si>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</si>
  <si>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</si>
  <si>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</si>
  <si>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神户</t>
    <phoneticPr fontId="3" type="noConversion"/>
  </si>
  <si>
    <t>大阪</t>
    <phoneticPr fontId="3" type="noConversion"/>
  </si>
  <si>
    <t>博多</t>
    <phoneticPr fontId="3" type="noConversion"/>
  </si>
  <si>
    <t>青岛(QQCT)</t>
    <phoneticPr fontId="3" type="noConversion"/>
  </si>
  <si>
    <t>上海(WGQ5)</t>
    <phoneticPr fontId="3" type="noConversion"/>
  </si>
  <si>
    <t>QINGDAO</t>
    <phoneticPr fontId="3" type="noConversion"/>
  </si>
  <si>
    <t>SHANGHAI</t>
    <phoneticPr fontId="3" type="noConversion"/>
  </si>
  <si>
    <t>MANILA(N)</t>
    <phoneticPr fontId="3" type="noConversion"/>
  </si>
  <si>
    <t>KOBE</t>
    <phoneticPr fontId="3" type="noConversion"/>
  </si>
  <si>
    <t>OSAKA</t>
    <phoneticPr fontId="3" type="noConversion"/>
  </si>
  <si>
    <t>HAKATA</t>
    <phoneticPr fontId="3" type="noConversion"/>
  </si>
  <si>
    <t>QINGDAO</t>
    <phoneticPr fontId="3" type="noConversion"/>
  </si>
  <si>
    <t>SHANGHAI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</si>
  <si>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</si>
  <si>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</si>
  <si>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</si>
  <si>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</si>
  <si>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THU          1700</t>
    <phoneticPr fontId="3" type="noConversion"/>
  </si>
  <si>
    <t>FRI       0600</t>
    <phoneticPr fontId="3" type="noConversion"/>
  </si>
  <si>
    <t>FRI         0800</t>
    <phoneticPr fontId="3" type="noConversion"/>
  </si>
  <si>
    <t>FRI        1400</t>
    <phoneticPr fontId="3" type="noConversion"/>
  </si>
  <si>
    <t>SAT         0900</t>
    <phoneticPr fontId="3" type="noConversion"/>
  </si>
  <si>
    <t>SAT     1400</t>
    <phoneticPr fontId="3" type="noConversion"/>
  </si>
  <si>
    <t>HE SHENG</t>
    <phoneticPr fontId="3" type="noConversion"/>
  </si>
  <si>
    <t>2203S</t>
    <phoneticPr fontId="3" type="noConversion"/>
  </si>
  <si>
    <t>2203N</t>
    <phoneticPr fontId="3" type="noConversion"/>
  </si>
  <si>
    <t>OMIT</t>
    <phoneticPr fontId="3" type="noConversion"/>
  </si>
  <si>
    <t>FENG ZE YUAN</t>
    <phoneticPr fontId="3" type="noConversion"/>
  </si>
  <si>
    <t>2204S</t>
    <phoneticPr fontId="3" type="noConversion"/>
  </si>
  <si>
    <t>2204N</t>
    <phoneticPr fontId="3" type="noConversion"/>
  </si>
  <si>
    <t>HE SHENG</t>
    <phoneticPr fontId="3" type="noConversion"/>
  </si>
  <si>
    <t>2205S</t>
    <phoneticPr fontId="3" type="noConversion"/>
  </si>
  <si>
    <t>2205N</t>
    <phoneticPr fontId="3" type="noConversion"/>
  </si>
  <si>
    <t>Kobe</t>
    <phoneticPr fontId="3" type="noConversion"/>
  </si>
  <si>
    <t>Osaka</t>
    <phoneticPr fontId="3" type="noConversion"/>
  </si>
  <si>
    <t>DICT: Yumeshima Container Terminal</t>
  </si>
  <si>
    <t>Hakata</t>
    <phoneticPr fontId="3" type="noConversion"/>
  </si>
  <si>
    <t>KICT: Kobe International Container Terminal # PC 15-17</t>
    <phoneticPr fontId="3" type="noConversion"/>
  </si>
  <si>
    <t>2212E</t>
  </si>
  <si>
    <t>2212W</t>
  </si>
  <si>
    <t>2213E</t>
  </si>
  <si>
    <t>2213W</t>
  </si>
  <si>
    <t>BLANK SAILING</t>
    <phoneticPr fontId="46" type="noConversion"/>
  </si>
  <si>
    <t>19/Feb HKG</t>
    <phoneticPr fontId="3" type="noConversion"/>
  </si>
  <si>
    <t>24/Jan-10/Feb YANTIAN</t>
    <phoneticPr fontId="3" type="noConversion"/>
  </si>
  <si>
    <t>2205E</t>
    <phoneticPr fontId="3" type="noConversion"/>
  </si>
  <si>
    <t>11/Feb SHEKOU</t>
    <phoneticPr fontId="3" type="noConversion"/>
  </si>
  <si>
    <r>
      <t xml:space="preserve">12/Feb NANSHA, </t>
    </r>
    <r>
      <rPr>
        <sz val="9"/>
        <color rgb="FFFF0000"/>
        <rFont val="Times New Roman"/>
        <family val="1"/>
      </rPr>
      <t>P/O</t>
    </r>
    <r>
      <rPr>
        <sz val="9"/>
        <rFont val="Times New Roman"/>
        <family val="1"/>
      </rPr>
      <t xml:space="preserve"> </t>
    </r>
    <phoneticPr fontId="3" type="noConversion"/>
  </si>
  <si>
    <t>马尼拉南港</t>
    <phoneticPr fontId="3" type="noConversion"/>
  </si>
  <si>
    <t>MANILA(S)</t>
    <phoneticPr fontId="3" type="noConversion"/>
  </si>
  <si>
    <t>SAT            1600</t>
    <phoneticPr fontId="3" type="noConversion"/>
  </si>
  <si>
    <t>SUN         0400</t>
    <phoneticPr fontId="3" type="noConversion"/>
  </si>
  <si>
    <t>SUN            0500</t>
    <phoneticPr fontId="3" type="noConversion"/>
  </si>
  <si>
    <t>SUN         1600</t>
    <phoneticPr fontId="3" type="noConversion"/>
  </si>
  <si>
    <t>21/Feb QINGDAO</t>
    <phoneticPr fontId="3" type="noConversion"/>
  </si>
  <si>
    <t>23/Feb SHANGHAI</t>
    <phoneticPr fontId="3" type="noConversion"/>
  </si>
  <si>
    <t>P/I NPX line</t>
    <phoneticPr fontId="3" type="noConversion"/>
  </si>
  <si>
    <t xml:space="preserve">      NPX: CNTAO-CNSHA-PHMNS-JPKOB-JPOSA-JPHKA-CNTAO-CNSHA  FULL CONTAINER WEEKLY SERVICE  </t>
    <phoneticPr fontId="3" type="noConversion"/>
  </si>
  <si>
    <t xml:space="preserve">      NPX: CNTAO-CNSHA-PHMNL-JPKOB-JPOSA-JPHKA-CNTAO-CNSHA  FULL CONTAINER WEEKLY SERVICE  </t>
    <phoneticPr fontId="3" type="noConversion"/>
  </si>
  <si>
    <t>SAT/SUN</t>
    <phoneticPr fontId="3" type="noConversion"/>
  </si>
  <si>
    <t>MON/MON</t>
    <phoneticPr fontId="3" type="noConversion"/>
  </si>
  <si>
    <t>NORDOCELOT</t>
    <phoneticPr fontId="3" type="noConversion"/>
  </si>
  <si>
    <t>SAN GIORGIO</t>
    <phoneticPr fontId="3" type="noConversion"/>
  </si>
  <si>
    <t>BLANK SAILING</t>
    <phoneticPr fontId="3" type="noConversion"/>
  </si>
  <si>
    <t>CMA CGM MAPUTO</t>
    <phoneticPr fontId="3" type="noConversion"/>
  </si>
  <si>
    <t>1CG6VS</t>
    <phoneticPr fontId="3" type="noConversion"/>
  </si>
  <si>
    <t>APL SAIPAN</t>
    <phoneticPr fontId="3" type="noConversion"/>
  </si>
  <si>
    <t>1CG6ZS</t>
    <phoneticPr fontId="3" type="noConversion"/>
  </si>
  <si>
    <t>CNC BANGKOK</t>
    <phoneticPr fontId="3" type="noConversion"/>
  </si>
  <si>
    <t>1CG73S</t>
    <phoneticPr fontId="3" type="noConversion"/>
  </si>
  <si>
    <t>1CG77S</t>
    <phoneticPr fontId="3" type="noConversion"/>
  </si>
  <si>
    <t>1CG7BS</t>
    <phoneticPr fontId="3" type="noConversion"/>
  </si>
  <si>
    <t>1CG7FS</t>
    <phoneticPr fontId="3" type="noConversion"/>
  </si>
  <si>
    <t>KICT: Kobe International Container Terminal # PC 15-17</t>
    <phoneticPr fontId="3" type="noConversion"/>
  </si>
  <si>
    <t>KICT: Kobe International Container Terminal # PC 15-17</t>
    <phoneticPr fontId="29" type="noConversion"/>
  </si>
  <si>
    <t>OMIT</t>
    <phoneticPr fontId="44" type="noConversion"/>
  </si>
  <si>
    <t>WED            0900</t>
    <phoneticPr fontId="3" type="noConversion"/>
  </si>
  <si>
    <t>WED         2100</t>
    <phoneticPr fontId="3" type="noConversion"/>
  </si>
  <si>
    <t>THU            0800</t>
    <phoneticPr fontId="3" type="noConversion"/>
  </si>
  <si>
    <t>THU    1600</t>
    <phoneticPr fontId="3" type="noConversion"/>
  </si>
  <si>
    <t>FRI            0001</t>
    <phoneticPr fontId="3" type="noConversion"/>
  </si>
  <si>
    <t>FRI       0800</t>
    <phoneticPr fontId="3" type="noConversion"/>
  </si>
  <si>
    <t>SUN          0800</t>
    <phoneticPr fontId="3" type="noConversion"/>
  </si>
  <si>
    <t>SUN         2200</t>
    <phoneticPr fontId="3" type="noConversion"/>
  </si>
  <si>
    <r>
      <t xml:space="preserve">BVX3: CNYTN-CNNSA-HKHKG-VNHPH-CNYTN-CNNSA-HKHKG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</si>
  <si>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MON        1500</t>
    <phoneticPr fontId="3" type="noConversion"/>
  </si>
  <si>
    <t>MON            0300</t>
    <phoneticPr fontId="3" type="noConversion"/>
  </si>
  <si>
    <t>TUE            1800</t>
    <phoneticPr fontId="3" type="noConversion"/>
  </si>
  <si>
    <t xml:space="preserve">WED        0300 </t>
    <phoneticPr fontId="3" type="noConversion"/>
  </si>
  <si>
    <t>FRI          0800</t>
    <phoneticPr fontId="3" type="noConversion"/>
  </si>
  <si>
    <t>FRI         2000</t>
    <phoneticPr fontId="3" type="noConversion"/>
  </si>
  <si>
    <r>
      <t xml:space="preserve">BDX: HKHKG--CNSHK--CNNSA--VNDAD--HKHKG--CNSHK--CNNSA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</si>
  <si>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Qinzhou</t>
    <phoneticPr fontId="3" type="noConversion"/>
  </si>
  <si>
    <t>Hong Kong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</si>
  <si>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</si>
  <si>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</si>
  <si>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Haiphong</t>
    <phoneticPr fontId="3" type="noConversion"/>
  </si>
  <si>
    <t>Nam Hai port</t>
    <phoneticPr fontId="3" type="noConversion"/>
  </si>
  <si>
    <t>Hongkong International Terminals (HIT)  from FAR EAST CHEER V.2208W</t>
    <phoneticPr fontId="3" type="noConversion"/>
  </si>
  <si>
    <t>2214W</t>
  </si>
  <si>
    <t>2214E</t>
  </si>
  <si>
    <t>2215W</t>
  </si>
  <si>
    <t>2215E</t>
  </si>
  <si>
    <t>S088</t>
    <phoneticPr fontId="3" type="noConversion"/>
  </si>
  <si>
    <t>S008</t>
    <phoneticPr fontId="3" type="noConversion"/>
  </si>
  <si>
    <t>2206W</t>
    <phoneticPr fontId="3" type="noConversion"/>
  </si>
  <si>
    <t>2206E</t>
    <phoneticPr fontId="3" type="noConversion"/>
  </si>
  <si>
    <t>2206W</t>
    <phoneticPr fontId="3" type="noConversion"/>
  </si>
  <si>
    <t>451W</t>
    <phoneticPr fontId="3" type="noConversion"/>
  </si>
  <si>
    <t>451E</t>
    <phoneticPr fontId="3" type="noConversion"/>
  </si>
  <si>
    <t>219E</t>
    <phoneticPr fontId="3" type="noConversion"/>
  </si>
  <si>
    <t>219W</t>
    <phoneticPr fontId="3" type="noConversion"/>
  </si>
  <si>
    <t>452W</t>
    <phoneticPr fontId="3" type="noConversion"/>
  </si>
  <si>
    <t>452E</t>
    <phoneticPr fontId="3" type="noConversion"/>
  </si>
  <si>
    <t>0QAB5S</t>
    <phoneticPr fontId="3" type="noConversion"/>
  </si>
  <si>
    <t>0QAB6N</t>
    <phoneticPr fontId="3" type="noConversion"/>
  </si>
  <si>
    <t>0QAB7S</t>
    <phoneticPr fontId="3" type="noConversion"/>
  </si>
  <si>
    <t>0QAB8N</t>
    <phoneticPr fontId="3" type="noConversion"/>
  </si>
  <si>
    <t>0XKAXS</t>
    <phoneticPr fontId="3" type="noConversion"/>
  </si>
  <si>
    <t>0XKAYN</t>
    <phoneticPr fontId="3" type="noConversion"/>
  </si>
  <si>
    <t>2205N</t>
    <phoneticPr fontId="3" type="noConversion"/>
  </si>
  <si>
    <t>2205S</t>
    <phoneticPr fontId="3" type="noConversion"/>
  </si>
  <si>
    <t>2206E</t>
    <phoneticPr fontId="3" type="noConversion"/>
  </si>
  <si>
    <t>BIENDONG FREIGHTER</t>
    <phoneticPr fontId="3" type="noConversion"/>
  </si>
  <si>
    <t>KHUNA BHUM</t>
    <phoneticPr fontId="3" type="noConversion"/>
  </si>
  <si>
    <t>008N</t>
    <phoneticPr fontId="3" type="noConversion"/>
  </si>
  <si>
    <t>346N</t>
    <phoneticPr fontId="3" type="noConversion"/>
  </si>
  <si>
    <t>343N</t>
    <phoneticPr fontId="3" type="noConversion"/>
  </si>
  <si>
    <t>009N</t>
    <phoneticPr fontId="3" type="noConversion"/>
  </si>
  <si>
    <t>347N</t>
    <phoneticPr fontId="3" type="noConversion"/>
  </si>
  <si>
    <t>344N</t>
    <phoneticPr fontId="3" type="noConversion"/>
  </si>
  <si>
    <t>BLANK SAILING</t>
    <phoneticPr fontId="3" type="noConversion"/>
  </si>
  <si>
    <r>
      <t xml:space="preserve">BVX3: CNQZH-HKHKG-CNNSA-VNHPH-CNQZH-HKHKG-CNNSA 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</si>
  <si>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香港(HIT)</t>
    <phoneticPr fontId="3" type="noConversion"/>
  </si>
  <si>
    <t>广州南沙(NICT)</t>
    <phoneticPr fontId="3" type="noConversion"/>
  </si>
  <si>
    <t>海防(NAM HAI PORT)</t>
    <phoneticPr fontId="3" type="noConversion"/>
  </si>
  <si>
    <t>QINZHOU</t>
    <phoneticPr fontId="3" type="noConversion"/>
  </si>
  <si>
    <t>NANSHA</t>
    <phoneticPr fontId="3" type="noConversion"/>
  </si>
  <si>
    <t>MON            0001</t>
    <phoneticPr fontId="3" type="noConversion"/>
  </si>
  <si>
    <t>MON    1200</t>
    <phoneticPr fontId="3" type="noConversion"/>
  </si>
  <si>
    <t>WED        1500</t>
    <phoneticPr fontId="3" type="noConversion"/>
  </si>
  <si>
    <t>THU        0300</t>
    <phoneticPr fontId="3" type="noConversion"/>
  </si>
  <si>
    <t>THU            1200</t>
    <phoneticPr fontId="3" type="noConversion"/>
  </si>
  <si>
    <t>THU    2200</t>
    <phoneticPr fontId="3" type="noConversion"/>
  </si>
  <si>
    <t>SAT          1800</t>
    <phoneticPr fontId="3" type="noConversion"/>
  </si>
  <si>
    <t>SUN         1200</t>
    <phoneticPr fontId="3" type="noConversion"/>
  </si>
  <si>
    <t>RATANA THIDA</t>
    <phoneticPr fontId="3" type="noConversion"/>
  </si>
  <si>
    <t>14/Feb XIAMEN</t>
    <phoneticPr fontId="44" type="noConversion"/>
  </si>
  <si>
    <t>16/Feb HKG(HIT)</t>
    <phoneticPr fontId="3" type="noConversion"/>
  </si>
  <si>
    <r>
      <t>0</t>
    </r>
    <r>
      <rPr>
        <b/>
        <sz val="9"/>
        <color rgb="FFFF0000"/>
        <rFont val="Times New Roman"/>
        <family val="1"/>
      </rPr>
      <t>KR</t>
    </r>
    <r>
      <rPr>
        <b/>
        <sz val="9"/>
        <rFont val="Times New Roman"/>
        <family val="1"/>
      </rPr>
      <t>N3W</t>
    </r>
    <phoneticPr fontId="3" type="noConversion"/>
  </si>
  <si>
    <t>OMIT</t>
    <phoneticPr fontId="3" type="noConversion"/>
  </si>
  <si>
    <t>SLIDE ONE WEEK</t>
    <phoneticPr fontId="3" type="noConversion"/>
  </si>
  <si>
    <t>0QAB9S</t>
    <phoneticPr fontId="3" type="noConversion"/>
  </si>
  <si>
    <t>0QABAN</t>
    <phoneticPr fontId="3" type="noConversion"/>
  </si>
  <si>
    <t>0QABBS</t>
    <phoneticPr fontId="3" type="noConversion"/>
  </si>
  <si>
    <t>0QABCN</t>
    <phoneticPr fontId="3" type="noConversion"/>
  </si>
  <si>
    <t>0QABDS</t>
    <phoneticPr fontId="3" type="noConversion"/>
  </si>
  <si>
    <t>0QABEN</t>
    <phoneticPr fontId="3" type="noConversion"/>
  </si>
  <si>
    <t>0QABFS</t>
    <phoneticPr fontId="3" type="noConversion"/>
  </si>
  <si>
    <t>0QABGN</t>
    <phoneticPr fontId="3" type="noConversion"/>
  </si>
  <si>
    <t>ANBIEN BAY</t>
    <phoneticPr fontId="3" type="noConversion"/>
  </si>
  <si>
    <t>22002N</t>
    <phoneticPr fontId="3" type="noConversion"/>
  </si>
  <si>
    <t>ANBIEN BAY</t>
    <phoneticPr fontId="3" type="noConversion"/>
  </si>
  <si>
    <t>0XKAZS</t>
    <phoneticPr fontId="3" type="noConversion"/>
  </si>
  <si>
    <t>0XKB0N</t>
    <phoneticPr fontId="3" type="noConversion"/>
  </si>
  <si>
    <t xml:space="preserve">      NCX: CNTXG-CNDLC-CNTAO-HKHKG-CNSHK--VNSGN-HKHKG-CNTXG  FULL CONTAINER WEEKLY SERVICE  </t>
    <phoneticPr fontId="3" type="noConversion"/>
  </si>
  <si>
    <t>HE JIN</t>
    <phoneticPr fontId="3" type="noConversion"/>
  </si>
  <si>
    <t>2204E</t>
    <phoneticPr fontId="3" type="noConversion"/>
  </si>
  <si>
    <t>P/I HHX2 line at HPH</t>
    <phoneticPr fontId="3" type="noConversion"/>
  </si>
  <si>
    <t>P/O HHX2 line and P/I HHX1 line at HPH</t>
    <phoneticPr fontId="3" type="noConversion"/>
  </si>
  <si>
    <t>P/I HHX1 line at HPH</t>
    <phoneticPr fontId="3" type="noConversion"/>
  </si>
  <si>
    <t>P/O HHX1 line and P/I HHX2 line at HPH</t>
    <phoneticPr fontId="3" type="noConversion"/>
  </si>
  <si>
    <t>DANUM 168</t>
    <phoneticPr fontId="3" type="noConversion"/>
  </si>
  <si>
    <t>2203E</t>
    <phoneticPr fontId="3" type="noConversion"/>
  </si>
  <si>
    <t>HE JIN</t>
    <phoneticPr fontId="3" type="noConversion"/>
  </si>
  <si>
    <t>2205W</t>
    <phoneticPr fontId="3" type="noConversion"/>
  </si>
  <si>
    <t>2205E</t>
    <phoneticPr fontId="3" type="noConversion"/>
  </si>
  <si>
    <t>2204W</t>
    <phoneticPr fontId="3" type="noConversion"/>
  </si>
  <si>
    <t>BLANK SAILING</t>
    <phoneticPr fontId="3" type="noConversion"/>
  </si>
  <si>
    <t>1CG6RS</t>
    <phoneticPr fontId="3" type="noConversion"/>
  </si>
  <si>
    <t>1CG6JS</t>
    <phoneticPr fontId="3" type="noConversion"/>
  </si>
  <si>
    <t>1CG7JS</t>
    <phoneticPr fontId="3" type="noConversion"/>
  </si>
  <si>
    <t>1CG7RS</t>
    <phoneticPr fontId="3" type="noConversion"/>
  </si>
  <si>
    <t>2216E</t>
  </si>
  <si>
    <t>2216W</t>
  </si>
  <si>
    <t>2206S</t>
    <phoneticPr fontId="3" type="noConversion"/>
  </si>
  <si>
    <t>2206N</t>
    <phoneticPr fontId="3" type="noConversion"/>
  </si>
  <si>
    <t>CMA CGM WHITE SHARK</t>
  </si>
  <si>
    <t>0KRO7W</t>
    <phoneticPr fontId="3" type="noConversion"/>
  </si>
  <si>
    <t>0KRO8E</t>
    <phoneticPr fontId="3" type="noConversion"/>
  </si>
  <si>
    <t>0KROBW</t>
    <phoneticPr fontId="3" type="noConversion"/>
  </si>
  <si>
    <t>0KROCE</t>
    <phoneticPr fontId="3" type="noConversion"/>
  </si>
  <si>
    <t>0KROFW</t>
    <phoneticPr fontId="3" type="noConversion"/>
  </si>
  <si>
    <t>0KROGE</t>
    <phoneticPr fontId="3" type="noConversion"/>
  </si>
  <si>
    <t>QINGDAO TOWER</t>
    <phoneticPr fontId="3" type="noConversion"/>
  </si>
  <si>
    <t>23/Feb YANTIAN</t>
    <phoneticPr fontId="44" type="noConversion"/>
  </si>
  <si>
    <t>24/Feb NANSHA</t>
    <phoneticPr fontId="44" type="noConversion"/>
  </si>
  <si>
    <t>2203S</t>
  </si>
  <si>
    <t>2203S</t>
    <phoneticPr fontId="3" type="noConversion"/>
  </si>
  <si>
    <t>2203N</t>
    <phoneticPr fontId="3" type="noConversion"/>
  </si>
  <si>
    <t>2204S</t>
    <phoneticPr fontId="3" type="noConversion"/>
  </si>
  <si>
    <t>2204N</t>
    <phoneticPr fontId="3" type="noConversion"/>
  </si>
  <si>
    <t>25/Feb HKG(HIT)</t>
    <phoneticPr fontId="44" type="noConversion"/>
  </si>
  <si>
    <t>0KRNSE</t>
    <phoneticPr fontId="3" type="noConversion"/>
  </si>
  <si>
    <t>0KRNKE</t>
    <phoneticPr fontId="3" type="noConversion"/>
  </si>
  <si>
    <t>0KRNRW</t>
    <phoneticPr fontId="3" type="noConversion"/>
  </si>
  <si>
    <t>CMA CGM PERTH</t>
    <phoneticPr fontId="3" type="noConversion"/>
  </si>
  <si>
    <t>0KROJW</t>
    <phoneticPr fontId="3" type="noConversion"/>
  </si>
  <si>
    <t>0KROKE</t>
    <phoneticPr fontId="3" type="noConversion"/>
  </si>
  <si>
    <t>OMIT</t>
    <phoneticPr fontId="3" type="noConversion"/>
  </si>
  <si>
    <t>OMIT</t>
    <phoneticPr fontId="3" type="noConversion"/>
  </si>
  <si>
    <t>Change vessel name in HKG</t>
    <phoneticPr fontId="3" type="noConversion"/>
  </si>
  <si>
    <t>2203S</t>
    <phoneticPr fontId="3" type="noConversion"/>
  </si>
  <si>
    <t>2203N</t>
    <phoneticPr fontId="3" type="noConversion"/>
  </si>
  <si>
    <t>2204S</t>
    <phoneticPr fontId="3" type="noConversion"/>
  </si>
  <si>
    <t>2204N</t>
    <phoneticPr fontId="3" type="noConversion"/>
  </si>
  <si>
    <t>2204S</t>
    <phoneticPr fontId="3" type="noConversion"/>
  </si>
  <si>
    <t>2204N</t>
    <phoneticPr fontId="3" type="noConversion"/>
  </si>
  <si>
    <t>VIMC DIAMOND</t>
    <phoneticPr fontId="3" type="noConversion"/>
  </si>
  <si>
    <t>P/O</t>
    <phoneticPr fontId="3" type="noConversion"/>
  </si>
  <si>
    <t>VIMC DIAMOND</t>
    <phoneticPr fontId="3" type="noConversion"/>
  </si>
  <si>
    <t>P/I at HPH</t>
    <phoneticPr fontId="3" type="noConversion"/>
  </si>
  <si>
    <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  <phoneticPr fontId="3" type="noConversion"/>
  </si>
  <si>
    <t>钦州(BGCT)</t>
    <phoneticPr fontId="3" type="noConversion"/>
  </si>
  <si>
    <t>3/Mar HKG</t>
    <phoneticPr fontId="44" type="noConversion"/>
  </si>
  <si>
    <t>2207S</t>
    <phoneticPr fontId="3" type="noConversion"/>
  </si>
  <si>
    <t>KUO LIN</t>
    <phoneticPr fontId="3" type="noConversion"/>
  </si>
  <si>
    <t>KUO LONG</t>
    <phoneticPr fontId="3" type="noConversion"/>
  </si>
  <si>
    <t>1CGZNS</t>
    <phoneticPr fontId="3" type="noConversion"/>
  </si>
  <si>
    <t>P/I at SHK</t>
    <phoneticPr fontId="3" type="noConversion"/>
  </si>
  <si>
    <t>P/O at SHK</t>
    <phoneticPr fontId="3" type="noConversion"/>
  </si>
  <si>
    <t>1CGZLS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</si>
  <si>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</si>
  <si>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>7/Mar HPH</t>
    <phoneticPr fontId="46" type="noConversion"/>
  </si>
  <si>
    <t>OMIT</t>
    <phoneticPr fontId="46" type="noConversion"/>
  </si>
  <si>
    <t>OMIT</t>
    <phoneticPr fontId="46" type="noConversion"/>
  </si>
  <si>
    <t>P/O</t>
    <phoneticPr fontId="3" type="noConversion"/>
  </si>
  <si>
    <t>2/Mar HICT</t>
    <phoneticPr fontId="3" type="noConversion"/>
  </si>
  <si>
    <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  <phoneticPr fontId="32" type="noConversion"/>
  </si>
  <si>
    <t>2217E</t>
  </si>
  <si>
    <t>2217W</t>
  </si>
  <si>
    <t>2218E</t>
  </si>
  <si>
    <t>2218W</t>
  </si>
  <si>
    <t>2219E</t>
  </si>
  <si>
    <t>2219W</t>
  </si>
  <si>
    <t>2220E</t>
  </si>
  <si>
    <t>2220W</t>
  </si>
  <si>
    <t>LOA PEACE</t>
    <phoneticPr fontId="3" type="noConversion"/>
  </si>
  <si>
    <t>P/O</t>
    <phoneticPr fontId="3" type="noConversion"/>
  </si>
  <si>
    <t>22010W</t>
    <phoneticPr fontId="3" type="noConversion"/>
  </si>
  <si>
    <t>LOA PEACE</t>
    <phoneticPr fontId="3" type="noConversion"/>
  </si>
  <si>
    <t>22013S</t>
    <phoneticPr fontId="3" type="noConversion"/>
  </si>
  <si>
    <t>22013N</t>
    <phoneticPr fontId="3" type="noConversion"/>
  </si>
  <si>
    <t>22014S</t>
    <phoneticPr fontId="3" type="noConversion"/>
  </si>
  <si>
    <t>22014N</t>
    <phoneticPr fontId="3" type="noConversion"/>
  </si>
  <si>
    <t>2204S</t>
    <phoneticPr fontId="3" type="noConversion"/>
  </si>
  <si>
    <t>2204N</t>
    <phoneticPr fontId="3" type="noConversion"/>
  </si>
  <si>
    <t>22015S</t>
    <phoneticPr fontId="3" type="noConversion"/>
  </si>
  <si>
    <t>22015N</t>
    <phoneticPr fontId="3" type="noConversion"/>
  </si>
  <si>
    <t>OMIT</t>
    <phoneticPr fontId="3" type="noConversion"/>
  </si>
  <si>
    <t>Slide one week</t>
    <phoneticPr fontId="3" type="noConversion"/>
  </si>
  <si>
    <t>13-14/Mar HPH</t>
    <phoneticPr fontId="46" type="noConversion"/>
  </si>
  <si>
    <t>16/Mar YTN</t>
    <phoneticPr fontId="46" type="noConversion"/>
  </si>
  <si>
    <t>5/Mar XMN</t>
    <phoneticPr fontId="44" type="noConversion"/>
  </si>
  <si>
    <t>11/Mar QINZHOU</t>
    <phoneticPr fontId="44" type="noConversion"/>
  </si>
  <si>
    <t>VIMC DIAMOND</t>
    <phoneticPr fontId="3" type="noConversion"/>
  </si>
  <si>
    <t>2205E</t>
    <phoneticPr fontId="3" type="noConversion"/>
  </si>
  <si>
    <t>VIMC DIAMOND</t>
    <phoneticPr fontId="3" type="noConversion"/>
  </si>
  <si>
    <t>2206W</t>
    <phoneticPr fontId="3" type="noConversion"/>
  </si>
  <si>
    <t>2207W</t>
    <phoneticPr fontId="3" type="noConversion"/>
  </si>
  <si>
    <t>2207E</t>
    <phoneticPr fontId="3" type="noConversion"/>
  </si>
  <si>
    <t>2207W</t>
    <phoneticPr fontId="3" type="noConversion"/>
  </si>
  <si>
    <t>2206E</t>
    <phoneticPr fontId="3" type="noConversion"/>
  </si>
  <si>
    <t>2208E</t>
    <phoneticPr fontId="3" type="noConversion"/>
  </si>
  <si>
    <t>2208E</t>
    <phoneticPr fontId="3" type="noConversion"/>
  </si>
  <si>
    <t>2209E</t>
    <phoneticPr fontId="3" type="noConversion"/>
  </si>
  <si>
    <t>2208W</t>
    <phoneticPr fontId="3" type="noConversion"/>
  </si>
  <si>
    <t>2208W</t>
    <phoneticPr fontId="3" type="noConversion"/>
  </si>
  <si>
    <t>2209W</t>
    <phoneticPr fontId="3" type="noConversion"/>
  </si>
  <si>
    <t>HE JIN</t>
    <phoneticPr fontId="3" type="noConversion"/>
  </si>
  <si>
    <t>HE JIN</t>
    <phoneticPr fontId="3" type="noConversion"/>
  </si>
  <si>
    <t>2207W</t>
    <phoneticPr fontId="3" type="noConversion"/>
  </si>
  <si>
    <t>2207E</t>
    <phoneticPr fontId="3" type="noConversion"/>
  </si>
  <si>
    <t>2208W</t>
    <phoneticPr fontId="3" type="noConversion"/>
  </si>
  <si>
    <t>2209W</t>
    <phoneticPr fontId="3" type="noConversion"/>
  </si>
  <si>
    <t>2209E</t>
    <phoneticPr fontId="3" type="noConversion"/>
  </si>
  <si>
    <t>2209E</t>
    <phoneticPr fontId="3" type="noConversion"/>
  </si>
  <si>
    <t>13-15/Mar HKG</t>
    <phoneticPr fontId="44" type="noConversion"/>
  </si>
  <si>
    <t>16/Mar NANSHA</t>
    <phoneticPr fontId="44" type="noConversion"/>
  </si>
  <si>
    <t>17/Mar MNN</t>
    <phoneticPr fontId="3" type="noConversion"/>
  </si>
  <si>
    <t>17/Mar HIT</t>
    <phoneticPr fontId="3" type="noConversion"/>
  </si>
  <si>
    <t>OMIT</t>
    <phoneticPr fontId="3" type="noConversion"/>
  </si>
  <si>
    <t>OMIT</t>
    <phoneticPr fontId="3" type="noConversion"/>
  </si>
  <si>
    <t>0XKB3S</t>
    <phoneticPr fontId="3" type="noConversion"/>
  </si>
  <si>
    <t>0XKB4N</t>
    <phoneticPr fontId="3" type="noConversion"/>
  </si>
  <si>
    <t>0XKB5S</t>
    <phoneticPr fontId="3" type="noConversion"/>
  </si>
  <si>
    <t>0XKB6N</t>
    <phoneticPr fontId="3" type="noConversion"/>
  </si>
  <si>
    <t>0XKB9S</t>
    <phoneticPr fontId="3" type="noConversion"/>
  </si>
  <si>
    <t>0XKBAN</t>
    <phoneticPr fontId="3" type="noConversion"/>
  </si>
  <si>
    <t>0XKBBS</t>
    <phoneticPr fontId="3" type="noConversion"/>
  </si>
  <si>
    <t>0XKBCN</t>
    <phoneticPr fontId="3" type="noConversion"/>
  </si>
  <si>
    <t>HANSA FRESENBURG</t>
    <phoneticPr fontId="3" type="noConversion"/>
  </si>
  <si>
    <t>22003S</t>
    <phoneticPr fontId="3" type="noConversion"/>
  </si>
  <si>
    <t>22003N</t>
    <phoneticPr fontId="3" type="noConversion"/>
  </si>
  <si>
    <t>HANSA FRESENBURG</t>
    <phoneticPr fontId="3" type="noConversion"/>
  </si>
  <si>
    <t>22004S</t>
    <phoneticPr fontId="3" type="noConversion"/>
  </si>
  <si>
    <t>22004N</t>
    <phoneticPr fontId="3" type="noConversion"/>
  </si>
  <si>
    <t>22005N</t>
    <phoneticPr fontId="3" type="noConversion"/>
  </si>
  <si>
    <t>22005S</t>
    <phoneticPr fontId="3" type="noConversion"/>
  </si>
  <si>
    <t>22006S</t>
    <phoneticPr fontId="3" type="noConversion"/>
  </si>
  <si>
    <t>22006N</t>
    <phoneticPr fontId="3" type="noConversion"/>
  </si>
  <si>
    <t>CMA CGM SAVANNAH</t>
    <phoneticPr fontId="3" type="noConversion"/>
  </si>
  <si>
    <t>0KRNJW</t>
    <phoneticPr fontId="3" type="noConversion"/>
  </si>
  <si>
    <t>12/Mar TAO</t>
    <phoneticPr fontId="3" type="noConversion"/>
  </si>
  <si>
    <t>13/Mar LYG</t>
    <phoneticPr fontId="3" type="noConversion"/>
  </si>
  <si>
    <t>14/Mar LYG</t>
    <phoneticPr fontId="3" type="noConversion"/>
  </si>
  <si>
    <t>0KRONW</t>
    <phoneticPr fontId="3" type="noConversion"/>
  </si>
  <si>
    <t>0KRORW</t>
    <phoneticPr fontId="3" type="noConversion"/>
  </si>
  <si>
    <t>0KROVW</t>
    <phoneticPr fontId="3" type="noConversion"/>
  </si>
  <si>
    <t>0KROOE</t>
    <phoneticPr fontId="3" type="noConversion"/>
  </si>
  <si>
    <t>0KROSE</t>
    <phoneticPr fontId="3" type="noConversion"/>
  </si>
  <si>
    <t>0KROWE</t>
    <phoneticPr fontId="3" type="noConversion"/>
  </si>
  <si>
    <t>Slide 2 weeks</t>
    <phoneticPr fontId="3" type="noConversion"/>
  </si>
  <si>
    <t>22/Mar NANSHA</t>
    <phoneticPr fontId="46" type="noConversion"/>
  </si>
  <si>
    <t>Slide one week</t>
    <phoneticPr fontId="46" type="noConversion"/>
  </si>
  <si>
    <t>2206N</t>
    <phoneticPr fontId="3" type="noConversion"/>
  </si>
  <si>
    <t>0KRNKE</t>
    <phoneticPr fontId="3" type="noConversion"/>
  </si>
  <si>
    <t>JACK LONDON</t>
    <phoneticPr fontId="3" type="noConversion"/>
  </si>
  <si>
    <t>2206S</t>
    <phoneticPr fontId="3" type="noConversion"/>
  </si>
  <si>
    <t>2208S</t>
    <phoneticPr fontId="3" type="noConversion"/>
  </si>
  <si>
    <t>2207N</t>
    <phoneticPr fontId="3" type="noConversion"/>
  </si>
  <si>
    <t>2208N</t>
    <phoneticPr fontId="3" type="noConversion"/>
  </si>
  <si>
    <t>453W</t>
    <phoneticPr fontId="3" type="noConversion"/>
  </si>
  <si>
    <t>453E</t>
    <phoneticPr fontId="3" type="noConversion"/>
  </si>
  <si>
    <t>222E</t>
    <phoneticPr fontId="3" type="noConversion"/>
  </si>
  <si>
    <t>454W</t>
    <phoneticPr fontId="3" type="noConversion"/>
  </si>
  <si>
    <t>222W</t>
    <phoneticPr fontId="3" type="noConversion"/>
  </si>
  <si>
    <t>454E</t>
    <phoneticPr fontId="3" type="noConversion"/>
  </si>
  <si>
    <t>010N</t>
    <phoneticPr fontId="3" type="noConversion"/>
  </si>
  <si>
    <t>348N</t>
    <phoneticPr fontId="3" type="noConversion"/>
  </si>
  <si>
    <t>OMIT</t>
    <phoneticPr fontId="3" type="noConversion"/>
  </si>
  <si>
    <t>OMIT</t>
    <phoneticPr fontId="3" type="noConversion"/>
  </si>
  <si>
    <t>26/Mar TXG</t>
    <phoneticPr fontId="3" type="noConversion"/>
  </si>
  <si>
    <t>30/Mar INC</t>
    <phoneticPr fontId="3" type="noConversion"/>
  </si>
  <si>
    <t>5/Apr SHK</t>
    <phoneticPr fontId="3" type="noConversion"/>
  </si>
  <si>
    <t>2221E</t>
  </si>
  <si>
    <t>2221W</t>
  </si>
  <si>
    <t>2222E</t>
  </si>
  <si>
    <t>2222W</t>
  </si>
  <si>
    <t>KUO LONG</t>
    <phoneticPr fontId="3" type="noConversion"/>
  </si>
  <si>
    <t>NORDLEOPARD</t>
    <phoneticPr fontId="3" type="noConversion"/>
  </si>
  <si>
    <t>2205S</t>
    <phoneticPr fontId="3" type="noConversion"/>
  </si>
  <si>
    <t>2205N</t>
    <phoneticPr fontId="3" type="noConversion"/>
  </si>
  <si>
    <t>2205S</t>
    <phoneticPr fontId="3" type="noConversion"/>
  </si>
  <si>
    <t>2205N</t>
    <phoneticPr fontId="3" type="noConversion"/>
  </si>
  <si>
    <t>CMA CGM EIFFEL</t>
    <phoneticPr fontId="3" type="noConversion"/>
  </si>
  <si>
    <t>0KROZW</t>
    <phoneticPr fontId="3" type="noConversion"/>
  </si>
  <si>
    <t>0KRP0E</t>
    <phoneticPr fontId="3" type="noConversion"/>
  </si>
  <si>
    <t>0KRP3W</t>
    <phoneticPr fontId="3" type="noConversion"/>
  </si>
  <si>
    <t>0KRP4E</t>
    <phoneticPr fontId="3" type="noConversion"/>
  </si>
  <si>
    <t>0KRP7W</t>
    <phoneticPr fontId="3" type="noConversion"/>
  </si>
  <si>
    <t>0KRP8E</t>
    <phoneticPr fontId="3" type="noConversion"/>
  </si>
  <si>
    <t>0KRPBW</t>
    <phoneticPr fontId="3" type="noConversion"/>
  </si>
  <si>
    <t>0KRPCE</t>
    <phoneticPr fontId="3" type="noConversion"/>
  </si>
  <si>
    <t>0KRPFW</t>
    <phoneticPr fontId="3" type="noConversion"/>
  </si>
  <si>
    <t>0KRPGE</t>
    <phoneticPr fontId="3" type="noConversion"/>
  </si>
  <si>
    <t>0KRPJW</t>
    <phoneticPr fontId="3" type="noConversion"/>
  </si>
  <si>
    <t>0KRPKE</t>
    <phoneticPr fontId="3" type="noConversion"/>
  </si>
  <si>
    <t>1CG7VS</t>
    <phoneticPr fontId="3" type="noConversion"/>
  </si>
  <si>
    <t>1CG8FS</t>
    <phoneticPr fontId="3" type="noConversion"/>
  </si>
  <si>
    <t>23-24/Mar SHANGHAI</t>
    <phoneticPr fontId="3" type="noConversion"/>
  </si>
  <si>
    <t>25-26/Mar  QINGDAO</t>
    <phoneticPr fontId="3" type="noConversion"/>
  </si>
  <si>
    <r>
      <t xml:space="preserve">BVX: HKHKG--CNSHK--VNHPH--HKHKG--CNSHK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</si>
  <si>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香港(HIT)</t>
    <phoneticPr fontId="3" type="noConversion"/>
  </si>
  <si>
    <t>蛇口(MCT)</t>
    <phoneticPr fontId="3" type="noConversion"/>
  </si>
  <si>
    <t>海防(NAM HAI PORT)</t>
    <phoneticPr fontId="3" type="noConversion"/>
  </si>
  <si>
    <t>SHEKOU</t>
    <phoneticPr fontId="3" type="noConversion"/>
  </si>
  <si>
    <t>THU          1500</t>
    <phoneticPr fontId="3" type="noConversion"/>
  </si>
  <si>
    <t>FRI           0600</t>
    <phoneticPr fontId="3" type="noConversion"/>
  </si>
  <si>
    <t>FRI          0900</t>
    <phoneticPr fontId="3" type="noConversion"/>
  </si>
  <si>
    <t>FRI           1800</t>
    <phoneticPr fontId="3" type="noConversion"/>
  </si>
  <si>
    <t>SUN           1600</t>
    <phoneticPr fontId="3" type="noConversion"/>
  </si>
  <si>
    <t>MON          0800</t>
    <phoneticPr fontId="3" type="noConversion"/>
  </si>
  <si>
    <t>RUN XING</t>
    <phoneticPr fontId="3" type="noConversion"/>
  </si>
  <si>
    <t>Slide one week</t>
    <phoneticPr fontId="44" type="noConversion"/>
  </si>
  <si>
    <t>RUN XING</t>
    <phoneticPr fontId="3" type="noConversion"/>
  </si>
  <si>
    <t>slide one week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</si>
  <si>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</si>
  <si>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23-29/Mar SHEKOU</t>
    <phoneticPr fontId="46" type="noConversion"/>
  </si>
  <si>
    <t>DERBY D</t>
    <phoneticPr fontId="3" type="noConversion"/>
  </si>
  <si>
    <t>1 WEEK SLIDE DOWN</t>
    <phoneticPr fontId="3" type="noConversion"/>
  </si>
  <si>
    <t>WAN HAI 293</t>
    <phoneticPr fontId="3" type="noConversion"/>
  </si>
  <si>
    <t>S002</t>
    <phoneticPr fontId="3" type="noConversion"/>
  </si>
  <si>
    <t>INTERASIA VISION</t>
    <phoneticPr fontId="3" type="noConversion"/>
  </si>
  <si>
    <t>S004</t>
    <phoneticPr fontId="3" type="noConversion"/>
  </si>
  <si>
    <t>S028</t>
    <phoneticPr fontId="3" type="noConversion"/>
  </si>
  <si>
    <t>BLANK SAILING</t>
    <phoneticPr fontId="3" type="noConversion"/>
  </si>
  <si>
    <t>PROS HOPE</t>
    <phoneticPr fontId="3" type="noConversion"/>
  </si>
  <si>
    <t>2207W</t>
    <phoneticPr fontId="3" type="noConversion"/>
  </si>
  <si>
    <t>2207E</t>
    <phoneticPr fontId="3" type="noConversion"/>
  </si>
  <si>
    <t>11/Apr 
HKG(HIT)</t>
    <phoneticPr fontId="3" type="noConversion"/>
  </si>
  <si>
    <t>CMA CGM WHITE SHARK</t>
    <phoneticPr fontId="3" type="noConversion"/>
  </si>
  <si>
    <t>11/Apr TAO</t>
    <phoneticPr fontId="3" type="noConversion"/>
  </si>
  <si>
    <t>6/Apr MNN</t>
    <phoneticPr fontId="3" type="noConversion"/>
  </si>
  <si>
    <t>8/Apr HKG(HIT)</t>
    <phoneticPr fontId="3" type="noConversion"/>
  </si>
  <si>
    <t>9/Apr SHEKOU</t>
    <phoneticPr fontId="3" type="noConversion"/>
  </si>
  <si>
    <t>7-8/Apr HAKATA</t>
    <phoneticPr fontId="3" type="noConversion"/>
  </si>
  <si>
    <t>9/Apr KOBE</t>
    <phoneticPr fontId="3" type="noConversion"/>
  </si>
  <si>
    <t>P/O</t>
    <phoneticPr fontId="3" type="noConversion"/>
  </si>
  <si>
    <t>0QABHS</t>
    <phoneticPr fontId="3" type="noConversion"/>
  </si>
  <si>
    <t>0QABIN</t>
    <phoneticPr fontId="3" type="noConversion"/>
  </si>
  <si>
    <t>0QABJS</t>
    <phoneticPr fontId="3" type="noConversion"/>
  </si>
  <si>
    <t>0QABKN</t>
    <phoneticPr fontId="3" type="noConversion"/>
  </si>
  <si>
    <t>0QABLS</t>
    <phoneticPr fontId="3" type="noConversion"/>
  </si>
  <si>
    <t>0QABMN</t>
    <phoneticPr fontId="3" type="noConversion"/>
  </si>
  <si>
    <t>0QABNS</t>
    <phoneticPr fontId="3" type="noConversion"/>
  </si>
  <si>
    <t>0QABON</t>
    <phoneticPr fontId="3" type="noConversion"/>
  </si>
  <si>
    <t>0QABPS</t>
    <phoneticPr fontId="3" type="noConversion"/>
  </si>
  <si>
    <t>0QABQN</t>
    <phoneticPr fontId="3" type="noConversion"/>
  </si>
  <si>
    <t>0QABRS</t>
    <phoneticPr fontId="3" type="noConversion"/>
  </si>
  <si>
    <t>0QABSN</t>
    <phoneticPr fontId="3" type="noConversion"/>
  </si>
  <si>
    <t>2209W</t>
    <phoneticPr fontId="3" type="noConversion"/>
  </si>
  <si>
    <t>2210W</t>
    <phoneticPr fontId="3" type="noConversion"/>
  </si>
  <si>
    <t>2209E</t>
    <phoneticPr fontId="3" type="noConversion"/>
  </si>
  <si>
    <t>2210E</t>
    <phoneticPr fontId="3" type="noConversion"/>
  </si>
  <si>
    <t>2210W</t>
    <phoneticPr fontId="3" type="noConversion"/>
  </si>
  <si>
    <t>2211W</t>
    <phoneticPr fontId="3" type="noConversion"/>
  </si>
  <si>
    <t>2210E</t>
    <phoneticPr fontId="3" type="noConversion"/>
  </si>
  <si>
    <t>2211E</t>
    <phoneticPr fontId="3" type="noConversion"/>
  </si>
  <si>
    <t>DANUM 168</t>
    <phoneticPr fontId="3" type="noConversion"/>
  </si>
  <si>
    <t>2210W</t>
    <phoneticPr fontId="3" type="noConversion"/>
  </si>
  <si>
    <t>2210E</t>
    <phoneticPr fontId="3" type="noConversion"/>
  </si>
  <si>
    <t>PROS HOPE</t>
    <phoneticPr fontId="3" type="noConversion"/>
  </si>
  <si>
    <t>2211W</t>
    <phoneticPr fontId="3" type="noConversion"/>
  </si>
  <si>
    <t>2211E</t>
    <phoneticPr fontId="3" type="noConversion"/>
  </si>
  <si>
    <t>OMIT</t>
    <phoneticPr fontId="3" type="noConversion"/>
  </si>
  <si>
    <t>Hongkong International Terminals (HIT)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</si>
  <si>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</si>
  <si>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13/Apr XMN</t>
    <phoneticPr fontId="3" type="noConversion"/>
  </si>
  <si>
    <t>OTANA BHUM</t>
    <phoneticPr fontId="3" type="noConversion"/>
  </si>
  <si>
    <t>166E</t>
    <phoneticPr fontId="3" type="noConversion"/>
  </si>
  <si>
    <t>P/O</t>
    <phoneticPr fontId="3" type="noConversion"/>
  </si>
  <si>
    <t>P/I</t>
    <phoneticPr fontId="3" type="noConversion"/>
  </si>
  <si>
    <t>OTANA BHUM</t>
    <phoneticPr fontId="3" type="noConversion"/>
  </si>
  <si>
    <t>167W</t>
    <phoneticPr fontId="3" type="noConversion"/>
  </si>
  <si>
    <t>167E</t>
    <phoneticPr fontId="3" type="noConversion"/>
  </si>
  <si>
    <t>168W</t>
    <phoneticPr fontId="3" type="noConversion"/>
  </si>
  <si>
    <t>168E</t>
    <phoneticPr fontId="3" type="noConversion"/>
  </si>
  <si>
    <t>RATANA THIDA</t>
    <phoneticPr fontId="3" type="noConversion"/>
  </si>
  <si>
    <t>455W</t>
    <phoneticPr fontId="3" type="noConversion"/>
  </si>
  <si>
    <t>455E</t>
    <phoneticPr fontId="3" type="noConversion"/>
  </si>
  <si>
    <t>223W</t>
    <phoneticPr fontId="3" type="noConversion"/>
  </si>
  <si>
    <t>223E</t>
    <phoneticPr fontId="3" type="noConversion"/>
  </si>
  <si>
    <t>456W</t>
    <phoneticPr fontId="3" type="noConversion"/>
  </si>
  <si>
    <t>456E</t>
    <phoneticPr fontId="3" type="noConversion"/>
  </si>
  <si>
    <t>224W</t>
    <phoneticPr fontId="3" type="noConversion"/>
  </si>
  <si>
    <t>224E</t>
    <phoneticPr fontId="3" type="noConversion"/>
  </si>
  <si>
    <t>2223E</t>
  </si>
  <si>
    <t>2223W</t>
  </si>
  <si>
    <t>2224E</t>
  </si>
  <si>
    <t>2224W</t>
  </si>
  <si>
    <t>349N</t>
    <phoneticPr fontId="3" type="noConversion"/>
  </si>
  <si>
    <t>350N</t>
    <phoneticPr fontId="3" type="noConversion"/>
  </si>
  <si>
    <t>0XKBFS</t>
    <phoneticPr fontId="3" type="noConversion"/>
  </si>
  <si>
    <t>0XKBGN</t>
    <phoneticPr fontId="3" type="noConversion"/>
  </si>
  <si>
    <t>0XKBHS</t>
    <phoneticPr fontId="3" type="noConversion"/>
  </si>
  <si>
    <t>0XKBIN</t>
    <phoneticPr fontId="3" type="noConversion"/>
  </si>
  <si>
    <t>22007S</t>
    <phoneticPr fontId="3" type="noConversion"/>
  </si>
  <si>
    <t>22007N</t>
    <phoneticPr fontId="3" type="noConversion"/>
  </si>
  <si>
    <t>0XKBLS</t>
    <phoneticPr fontId="3" type="noConversion"/>
  </si>
  <si>
    <t>0XKBMN</t>
    <phoneticPr fontId="3" type="noConversion"/>
  </si>
  <si>
    <t>DANUM 168</t>
    <phoneticPr fontId="3" type="noConversion"/>
  </si>
  <si>
    <t>ATLANTIC EAST</t>
    <phoneticPr fontId="3" type="noConversion"/>
  </si>
  <si>
    <t>2217W</t>
    <phoneticPr fontId="3" type="noConversion"/>
  </si>
  <si>
    <t>2217E</t>
    <phoneticPr fontId="3" type="noConversion"/>
  </si>
  <si>
    <t>P/I at HPH</t>
    <phoneticPr fontId="3" type="noConversion"/>
  </si>
  <si>
    <t>P/I NPX line</t>
    <phoneticPr fontId="3" type="noConversion"/>
  </si>
  <si>
    <t>MON         0800</t>
    <phoneticPr fontId="3" type="noConversion"/>
  </si>
  <si>
    <t>19/Apr NANSHA</t>
    <phoneticPr fontId="46" type="noConversion"/>
  </si>
  <si>
    <t xml:space="preserve">Xiamen Container Terminal Group Co.,Ltd Haitian Branch (XCTG)
</t>
    <phoneticPr fontId="3" type="noConversion"/>
  </si>
  <si>
    <t>Mannila South Harbour-ASIAN TERMINAL INCORPORATED (ATI)</t>
    <phoneticPr fontId="3" type="noConversion"/>
  </si>
  <si>
    <t>Mannila North Harbour-INTERNATIONAL CONTAINER TERMINAL SERVICES INCORPORATED  (ICTSI)</t>
    <phoneticPr fontId="3" type="noConversion"/>
  </si>
  <si>
    <t>SHANGHAI</t>
    <phoneticPr fontId="3" type="noConversion"/>
  </si>
  <si>
    <t>MANILA(S)</t>
    <phoneticPr fontId="3" type="noConversion"/>
  </si>
  <si>
    <t>MON         0800</t>
    <phoneticPr fontId="3" type="noConversion"/>
  </si>
  <si>
    <t>TUE       0400</t>
    <phoneticPr fontId="3" type="noConversion"/>
  </si>
  <si>
    <t>Xiamen Container Terminal Group Co.,Ltd Haitian Branch (XCTG)</t>
  </si>
  <si>
    <t>20/Apr HKG</t>
    <phoneticPr fontId="46" type="noConversion"/>
  </si>
  <si>
    <t>S011</t>
    <phoneticPr fontId="3" type="noConversion"/>
  </si>
  <si>
    <t>1/May HKG</t>
    <phoneticPr fontId="3" type="noConversion"/>
  </si>
  <si>
    <t>22/Apr NSA</t>
    <phoneticPr fontId="3" type="noConversion"/>
  </si>
  <si>
    <t>25Apr HKG</t>
    <phoneticPr fontId="3" type="noConversion"/>
  </si>
  <si>
    <t>27/Apr MNN</t>
    <phoneticPr fontId="3" type="noConversion"/>
  </si>
  <si>
    <t>OMIT</t>
    <phoneticPr fontId="3" type="noConversion"/>
  </si>
  <si>
    <t>CMA CGM SEMARANG</t>
    <phoneticPr fontId="3" type="noConversion"/>
  </si>
  <si>
    <t>OMIT</t>
    <phoneticPr fontId="3" type="noConversion"/>
  </si>
  <si>
    <t>25/Apr HKG</t>
    <phoneticPr fontId="3" type="noConversion"/>
  </si>
  <si>
    <t>26/Apr SHEKOU</t>
    <phoneticPr fontId="3" type="noConversion"/>
  </si>
  <si>
    <t>P/O at SURABAYA after discharge</t>
    <phoneticPr fontId="3" type="noConversion"/>
  </si>
  <si>
    <t>27/Apr NANSHA</t>
    <phoneticPr fontId="44" type="noConversion"/>
  </si>
  <si>
    <t>28/Apr HKG</t>
    <phoneticPr fontId="44" type="noConversion"/>
  </si>
  <si>
    <t>2206S</t>
    <phoneticPr fontId="3" type="noConversion"/>
  </si>
  <si>
    <t>2204N</t>
    <phoneticPr fontId="3" type="noConversion"/>
  </si>
  <si>
    <t>2205S</t>
    <phoneticPr fontId="3" type="noConversion"/>
  </si>
  <si>
    <t>2207N</t>
    <phoneticPr fontId="3" type="noConversion"/>
  </si>
  <si>
    <t>2207S</t>
    <phoneticPr fontId="3" type="noConversion"/>
  </si>
  <si>
    <t xml:space="preserve">      NPX: CNTAO-CNSHA-PHMNN-PHMNS-CNXMN-JPOSA-JPKOB-JPHKA-CNTAO-CNSHA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</si>
  <si>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</si>
  <si>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</si>
  <si>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</si>
  <si>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</si>
  <si>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厦门(HAITIAN)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</si>
  <si>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</si>
  <si>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</si>
  <si>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</si>
  <si>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QINGDAO</t>
    <phoneticPr fontId="3" type="noConversion"/>
  </si>
  <si>
    <t>SHANGHAI</t>
    <phoneticPr fontId="3" type="noConversion"/>
  </si>
  <si>
    <t>XIAMEN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</si>
  <si>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</si>
  <si>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</si>
  <si>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</si>
  <si>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QINGDAO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</si>
  <si>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</si>
  <si>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</si>
  <si>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</si>
  <si>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SUN            0800</t>
    <phoneticPr fontId="3" type="noConversion"/>
  </si>
  <si>
    <t>SUN         2000</t>
    <phoneticPr fontId="3" type="noConversion"/>
  </si>
  <si>
    <t>SUN            2200</t>
    <phoneticPr fontId="3" type="noConversion"/>
  </si>
  <si>
    <t>MON         1600</t>
    <phoneticPr fontId="3" type="noConversion"/>
  </si>
  <si>
    <t>THU          1900</t>
    <phoneticPr fontId="3" type="noConversion"/>
  </si>
  <si>
    <t>FRI         0300</t>
    <phoneticPr fontId="3" type="noConversion"/>
  </si>
  <si>
    <t>MON          1800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</si>
  <si>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</si>
  <si>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</si>
  <si>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</si>
  <si>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</si>
  <si>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ATLANTIC EAST</t>
    <phoneticPr fontId="3" type="noConversion"/>
  </si>
  <si>
    <t>2218S</t>
    <phoneticPr fontId="3" type="noConversion"/>
  </si>
  <si>
    <t>2218N</t>
    <phoneticPr fontId="3" type="noConversion"/>
  </si>
  <si>
    <t>HE SHENG</t>
    <phoneticPr fontId="3" type="noConversion"/>
  </si>
  <si>
    <t>2207S</t>
    <phoneticPr fontId="3" type="noConversion"/>
  </si>
  <si>
    <t>2207N</t>
    <phoneticPr fontId="3" type="noConversion"/>
  </si>
  <si>
    <t>FENG ZE YUAN</t>
    <phoneticPr fontId="3" type="noConversion"/>
  </si>
  <si>
    <t>2209S</t>
    <phoneticPr fontId="3" type="noConversion"/>
  </si>
  <si>
    <t>2209N</t>
    <phoneticPr fontId="3" type="noConversion"/>
  </si>
  <si>
    <t>ATLANTIC EAST</t>
    <phoneticPr fontId="3" type="noConversion"/>
  </si>
  <si>
    <t>2219S</t>
    <phoneticPr fontId="3" type="noConversion"/>
  </si>
  <si>
    <t>2219N</t>
    <phoneticPr fontId="3" type="noConversion"/>
  </si>
  <si>
    <t>2208S</t>
    <phoneticPr fontId="3" type="noConversion"/>
  </si>
  <si>
    <t>2208N</t>
    <phoneticPr fontId="3" type="noConversion"/>
  </si>
  <si>
    <t>2210S</t>
    <phoneticPr fontId="3" type="noConversion"/>
  </si>
  <si>
    <t>Xiamen</t>
    <phoneticPr fontId="3" type="noConversion"/>
  </si>
  <si>
    <t>CANCELLED</t>
    <phoneticPr fontId="29" type="noConversion"/>
  </si>
  <si>
    <t>OMIT</t>
    <phoneticPr fontId="3" type="noConversion"/>
  </si>
  <si>
    <t>OMIT SHA</t>
    <phoneticPr fontId="3" type="noConversion"/>
  </si>
  <si>
    <t>9/May XMN</t>
    <phoneticPr fontId="3" type="noConversion"/>
  </si>
  <si>
    <t>2205S</t>
    <phoneticPr fontId="3" type="noConversion"/>
  </si>
  <si>
    <t>2205N</t>
    <phoneticPr fontId="3" type="noConversion"/>
  </si>
  <si>
    <t>22016S</t>
    <phoneticPr fontId="3" type="noConversion"/>
  </si>
  <si>
    <t>22016N</t>
    <phoneticPr fontId="3" type="noConversion"/>
  </si>
  <si>
    <t>2206S</t>
    <phoneticPr fontId="3" type="noConversion"/>
  </si>
  <si>
    <t>2206S</t>
    <phoneticPr fontId="3" type="noConversion"/>
  </si>
  <si>
    <t>2206N</t>
    <phoneticPr fontId="3" type="noConversion"/>
  </si>
  <si>
    <t>2206N</t>
    <phoneticPr fontId="3" type="noConversion"/>
  </si>
  <si>
    <t>21-25/Apr SHEKOU</t>
    <phoneticPr fontId="3" type="noConversion"/>
  </si>
  <si>
    <t>25/Apr HKG</t>
    <phoneticPr fontId="3" type="noConversion"/>
  </si>
  <si>
    <t>28/Apr HPH</t>
    <phoneticPr fontId="46" type="noConversion"/>
  </si>
  <si>
    <t>23/Apr SHK</t>
    <phoneticPr fontId="46" type="noConversion"/>
  </si>
  <si>
    <t>SKY WIND</t>
    <phoneticPr fontId="3" type="noConversion"/>
  </si>
  <si>
    <t>P/O at LCH</t>
    <phoneticPr fontId="3" type="noConversion"/>
  </si>
  <si>
    <t>2CGSOS</t>
    <phoneticPr fontId="3" type="noConversion"/>
  </si>
  <si>
    <t>2/May NANSHA</t>
    <phoneticPr fontId="46" type="noConversion"/>
  </si>
  <si>
    <t>4/May SHEKOU</t>
    <phoneticPr fontId="46" type="noConversion"/>
  </si>
  <si>
    <t>27-28/Apr SHEKOU</t>
    <phoneticPr fontId="3" type="noConversion"/>
  </si>
  <si>
    <t>4/May HKG</t>
    <phoneticPr fontId="3" type="noConversion"/>
  </si>
  <si>
    <t>6/May SHEKOU</t>
    <phoneticPr fontId="3" type="noConversion"/>
  </si>
  <si>
    <t>3/May XMN</t>
    <phoneticPr fontId="3" type="noConversion"/>
  </si>
  <si>
    <t>BEIJING BRIDGE</t>
    <phoneticPr fontId="3" type="noConversion"/>
  </si>
  <si>
    <t>HONGKONG BRIDGE</t>
    <phoneticPr fontId="3" type="noConversion"/>
  </si>
  <si>
    <t>0KRPNW</t>
    <phoneticPr fontId="3" type="noConversion"/>
  </si>
  <si>
    <t>0KRPOE</t>
    <phoneticPr fontId="3" type="noConversion"/>
  </si>
  <si>
    <t>2206S</t>
    <phoneticPr fontId="3" type="noConversion"/>
  </si>
  <si>
    <t>2206N</t>
    <phoneticPr fontId="3" type="noConversion"/>
  </si>
  <si>
    <t>22017S</t>
    <phoneticPr fontId="3" type="noConversion"/>
  </si>
  <si>
    <t>22017N</t>
    <phoneticPr fontId="3" type="noConversion"/>
  </si>
  <si>
    <t>OMIT</t>
    <phoneticPr fontId="3" type="noConversion"/>
  </si>
  <si>
    <t>OMIT</t>
    <phoneticPr fontId="3" type="noConversion"/>
  </si>
  <si>
    <t>9/May NANSHA</t>
    <phoneticPr fontId="3" type="noConversion"/>
  </si>
  <si>
    <t>2211W</t>
    <phoneticPr fontId="3" type="noConversion"/>
  </si>
  <si>
    <t>2212W</t>
    <phoneticPr fontId="3" type="noConversion"/>
  </si>
  <si>
    <t>2212W</t>
    <phoneticPr fontId="3" type="noConversion"/>
  </si>
  <si>
    <t>2213W</t>
    <phoneticPr fontId="3" type="noConversion"/>
  </si>
  <si>
    <t>2213W</t>
    <phoneticPr fontId="3" type="noConversion"/>
  </si>
  <si>
    <t>2211E</t>
    <phoneticPr fontId="3" type="noConversion"/>
  </si>
  <si>
    <t>2212E</t>
    <phoneticPr fontId="3" type="noConversion"/>
  </si>
  <si>
    <t>2213E</t>
    <phoneticPr fontId="3" type="noConversion"/>
  </si>
  <si>
    <t>2213E</t>
    <phoneticPr fontId="3" type="noConversion"/>
  </si>
  <si>
    <t>Combined with HE YUAN 1 V.2212W</t>
    <phoneticPr fontId="3" type="noConversion"/>
  </si>
  <si>
    <t>Combined with HE YUAN 1 V.2212E</t>
    <phoneticPr fontId="3" type="noConversion"/>
  </si>
  <si>
    <t>Combined with VIMC DIAMOND V.2211W</t>
    <phoneticPr fontId="3" type="noConversion"/>
  </si>
  <si>
    <t>Combined with VIMC DIAMOND V.2211E</t>
    <phoneticPr fontId="3" type="noConversion"/>
  </si>
  <si>
    <t>2225E</t>
  </si>
  <si>
    <t>2225W</t>
  </si>
  <si>
    <t>2226E</t>
  </si>
  <si>
    <t>2226W</t>
  </si>
  <si>
    <t>HUA KAI</t>
    <phoneticPr fontId="3" type="noConversion"/>
  </si>
  <si>
    <t>Haiphong</t>
    <phoneticPr fontId="3" type="noConversion"/>
  </si>
  <si>
    <t>Nam Hai port</t>
    <phoneticPr fontId="3" type="noConversion"/>
  </si>
  <si>
    <t>221N</t>
    <phoneticPr fontId="3" type="noConversion"/>
  </si>
  <si>
    <t>SLIDING</t>
    <phoneticPr fontId="3" type="noConversion"/>
  </si>
  <si>
    <t>012N</t>
    <phoneticPr fontId="3" type="noConversion"/>
  </si>
  <si>
    <t>346N</t>
    <phoneticPr fontId="3" type="noConversion"/>
  </si>
  <si>
    <t>013N</t>
    <phoneticPr fontId="3" type="noConversion"/>
  </si>
  <si>
    <t>347N</t>
    <phoneticPr fontId="3" type="noConversion"/>
  </si>
  <si>
    <t>351N</t>
    <phoneticPr fontId="3" type="noConversion"/>
  </si>
  <si>
    <t>014N</t>
    <phoneticPr fontId="3" type="noConversion"/>
  </si>
  <si>
    <t>OMIT</t>
    <phoneticPr fontId="44" type="noConversion"/>
  </si>
  <si>
    <t>2227E</t>
  </si>
  <si>
    <t>2227W</t>
  </si>
  <si>
    <t>2228E</t>
  </si>
  <si>
    <t>2228W</t>
  </si>
  <si>
    <t>23/May XMN</t>
    <phoneticPr fontId="3" type="noConversion"/>
  </si>
  <si>
    <t>BLANK SAILING</t>
    <phoneticPr fontId="3" type="noConversion"/>
  </si>
  <si>
    <t>Slide one week</t>
    <phoneticPr fontId="3" type="noConversion"/>
  </si>
  <si>
    <t>0XKBNS</t>
    <phoneticPr fontId="3" type="noConversion"/>
  </si>
  <si>
    <t>0XKBON</t>
    <phoneticPr fontId="3" type="noConversion"/>
  </si>
  <si>
    <t>0QABTS</t>
    <phoneticPr fontId="3" type="noConversion"/>
  </si>
  <si>
    <t>0QABUN</t>
    <phoneticPr fontId="3" type="noConversion"/>
  </si>
  <si>
    <t>0QABVS</t>
    <phoneticPr fontId="3" type="noConversion"/>
  </si>
  <si>
    <t>0QABWN</t>
    <phoneticPr fontId="3" type="noConversion"/>
  </si>
  <si>
    <t>0QABXS</t>
    <phoneticPr fontId="3" type="noConversion"/>
  </si>
  <si>
    <t>0QABYN</t>
    <phoneticPr fontId="3" type="noConversion"/>
  </si>
  <si>
    <t>0QABZS</t>
    <phoneticPr fontId="3" type="noConversion"/>
  </si>
  <si>
    <t>0QAC0N</t>
    <phoneticPr fontId="3" type="noConversion"/>
  </si>
  <si>
    <t>ATLANTIC EAST</t>
    <phoneticPr fontId="3" type="noConversion"/>
  </si>
  <si>
    <t>2220S</t>
    <phoneticPr fontId="3" type="noConversion"/>
  </si>
  <si>
    <t>2220N</t>
    <phoneticPr fontId="3" type="noConversion"/>
  </si>
  <si>
    <t>HE SHENG</t>
    <phoneticPr fontId="3" type="noConversion"/>
  </si>
  <si>
    <t>2209S</t>
    <phoneticPr fontId="3" type="noConversion"/>
  </si>
  <si>
    <t>RUN XING</t>
    <phoneticPr fontId="3" type="noConversion"/>
  </si>
  <si>
    <t>OMIT</t>
    <phoneticPr fontId="3" type="noConversion"/>
  </si>
  <si>
    <t>BIENDONG FREIGHTER</t>
    <phoneticPr fontId="3" type="noConversion"/>
  </si>
  <si>
    <t>OMIT</t>
    <phoneticPr fontId="3" type="noConversion"/>
  </si>
  <si>
    <t>BLANK SAILING</t>
    <phoneticPr fontId="3" type="noConversion"/>
  </si>
  <si>
    <t>24/May CMCS+HIT</t>
    <phoneticPr fontId="3" type="noConversion"/>
  </si>
  <si>
    <t>19/May HPH</t>
    <phoneticPr fontId="3" type="noConversion"/>
  </si>
  <si>
    <t>21/May DAD</t>
    <phoneticPr fontId="3" type="noConversion"/>
  </si>
  <si>
    <t>2208S</t>
    <phoneticPr fontId="3" type="noConversion"/>
  </si>
  <si>
    <t>2206S</t>
    <phoneticPr fontId="3" type="noConversion"/>
  </si>
  <si>
    <t>2206N</t>
    <phoneticPr fontId="3" type="noConversion"/>
  </si>
  <si>
    <t>2209S</t>
    <phoneticPr fontId="3" type="noConversion"/>
  </si>
  <si>
    <t>2210S</t>
    <phoneticPr fontId="3" type="noConversion"/>
  </si>
  <si>
    <t>2210N</t>
    <phoneticPr fontId="3" type="noConversion"/>
  </si>
  <si>
    <t>2205N</t>
    <phoneticPr fontId="3" type="noConversion"/>
  </si>
  <si>
    <t>2208N</t>
    <phoneticPr fontId="3" type="noConversion"/>
  </si>
  <si>
    <t xml:space="preserve">HUI HONG HONG YE </t>
    <phoneticPr fontId="3" type="noConversion"/>
  </si>
  <si>
    <t>S010</t>
    <phoneticPr fontId="3" type="noConversion"/>
  </si>
  <si>
    <t>S029</t>
    <phoneticPr fontId="3" type="noConversion"/>
  </si>
  <si>
    <t>HUA KAI</t>
    <phoneticPr fontId="3" type="noConversion"/>
  </si>
  <si>
    <t>HUA KAI</t>
    <phoneticPr fontId="3" type="noConversion"/>
  </si>
  <si>
    <t>25/May NANSHA</t>
    <phoneticPr fontId="46" type="noConversion"/>
  </si>
  <si>
    <t>26/May SHEKOU</t>
    <phoneticPr fontId="46" type="noConversion"/>
  </si>
  <si>
    <t>RUN XING</t>
    <phoneticPr fontId="3" type="noConversion"/>
  </si>
  <si>
    <t>24/May CMCS+HIT</t>
    <phoneticPr fontId="3" type="noConversion"/>
  </si>
  <si>
    <t>OMIT</t>
    <phoneticPr fontId="3" type="noConversion"/>
  </si>
  <si>
    <t>30/May NANSHA</t>
    <phoneticPr fontId="3" type="noConversion"/>
  </si>
  <si>
    <t>BIENDONG FREIGHTER</t>
    <phoneticPr fontId="3" type="noConversion"/>
  </si>
  <si>
    <t>457W</t>
    <phoneticPr fontId="3" type="noConversion"/>
  </si>
  <si>
    <t>457E</t>
    <phoneticPr fontId="3" type="noConversion"/>
  </si>
  <si>
    <t>225W</t>
    <phoneticPr fontId="3" type="noConversion"/>
  </si>
  <si>
    <t>225E</t>
    <phoneticPr fontId="3" type="noConversion"/>
  </si>
  <si>
    <t>458W</t>
    <phoneticPr fontId="3" type="noConversion"/>
  </si>
  <si>
    <t>458E</t>
    <phoneticPr fontId="3" type="noConversion"/>
  </si>
  <si>
    <t>226W</t>
    <phoneticPr fontId="3" type="noConversion"/>
  </si>
  <si>
    <t>226E</t>
    <phoneticPr fontId="3" type="noConversion"/>
  </si>
  <si>
    <t>SLIDE ONE WEEK</t>
    <phoneticPr fontId="3" type="noConversion"/>
  </si>
  <si>
    <t>31/May XMN</t>
    <phoneticPr fontId="3" type="noConversion"/>
  </si>
  <si>
    <t>Slide 2 weeks</t>
    <phoneticPr fontId="46" type="noConversion"/>
  </si>
  <si>
    <t>30/May HPH</t>
    <phoneticPr fontId="3" type="noConversion"/>
  </si>
  <si>
    <t>17/Jun HPH</t>
    <phoneticPr fontId="3" type="noConversion"/>
  </si>
  <si>
    <t>2/Jun HIT</t>
    <phoneticPr fontId="3" type="noConversion"/>
  </si>
  <si>
    <t>2214W</t>
    <phoneticPr fontId="3" type="noConversion"/>
  </si>
  <si>
    <t>2214W</t>
    <phoneticPr fontId="3" type="noConversion"/>
  </si>
  <si>
    <t>2214E</t>
    <phoneticPr fontId="3" type="noConversion"/>
  </si>
  <si>
    <t>2221N</t>
    <phoneticPr fontId="3" type="noConversion"/>
  </si>
  <si>
    <t>2221S</t>
    <phoneticPr fontId="3" type="noConversion"/>
  </si>
  <si>
    <t>31/May NANSHA</t>
    <phoneticPr fontId="3" type="noConversion"/>
  </si>
  <si>
    <t>5-6/Jun NANSHA</t>
    <phoneticPr fontId="3" type="noConversion"/>
  </si>
  <si>
    <t>S012</t>
    <phoneticPr fontId="3" type="noConversion"/>
  </si>
  <si>
    <t>S030</t>
    <phoneticPr fontId="3" type="noConversion"/>
  </si>
  <si>
    <t>2229E</t>
  </si>
  <si>
    <t>2229W</t>
  </si>
  <si>
    <t>2230E</t>
  </si>
  <si>
    <t>2230W</t>
  </si>
  <si>
    <t>2231E</t>
  </si>
  <si>
    <t>2231W</t>
  </si>
  <si>
    <t>2CGSDS</t>
    <phoneticPr fontId="3" type="noConversion"/>
  </si>
  <si>
    <t>2CGSES</t>
    <phoneticPr fontId="3" type="noConversion"/>
  </si>
  <si>
    <t>2CGSGS</t>
    <phoneticPr fontId="3" type="noConversion"/>
  </si>
  <si>
    <t>2CGSIS</t>
    <phoneticPr fontId="3" type="noConversion"/>
  </si>
  <si>
    <t>KUO LIN</t>
    <phoneticPr fontId="3" type="noConversion"/>
  </si>
  <si>
    <t>OMIT</t>
    <phoneticPr fontId="3" type="noConversion"/>
  </si>
  <si>
    <t>OMIT</t>
    <phoneticPr fontId="3" type="noConversion"/>
  </si>
  <si>
    <t>CMA CGM PUGET</t>
    <phoneticPr fontId="3" type="noConversion"/>
  </si>
  <si>
    <t>0KRPZW</t>
    <phoneticPr fontId="3" type="noConversion"/>
  </si>
  <si>
    <t>6/Jun NANSHA</t>
    <phoneticPr fontId="3" type="noConversion"/>
  </si>
  <si>
    <t>BOHAI STAR</t>
    <phoneticPr fontId="3" type="noConversion"/>
  </si>
  <si>
    <t>2226S</t>
    <phoneticPr fontId="3" type="noConversion"/>
  </si>
  <si>
    <t>OMIT</t>
    <phoneticPr fontId="3" type="noConversion"/>
  </si>
  <si>
    <t>2222S</t>
    <phoneticPr fontId="3" type="noConversion"/>
  </si>
  <si>
    <t>2222N</t>
    <phoneticPr fontId="3" type="noConversion"/>
  </si>
  <si>
    <t>2226N</t>
    <phoneticPr fontId="3" type="noConversion"/>
  </si>
  <si>
    <t>P/I at SHA</t>
    <phoneticPr fontId="3" type="noConversion"/>
  </si>
  <si>
    <t>P/O at XMN after discharge then P/I BDX line</t>
    <phoneticPr fontId="3" type="noConversion"/>
  </si>
  <si>
    <t>2227S</t>
    <phoneticPr fontId="3" type="noConversion"/>
  </si>
  <si>
    <t>FRI          0000</t>
    <phoneticPr fontId="3" type="noConversion"/>
  </si>
  <si>
    <t>SAT          1800</t>
    <phoneticPr fontId="3" type="noConversion"/>
  </si>
  <si>
    <t>FRI         1000</t>
    <phoneticPr fontId="3" type="noConversion"/>
  </si>
  <si>
    <t>SAT           0800</t>
    <phoneticPr fontId="3" type="noConversion"/>
  </si>
  <si>
    <t>P/I at SHA</t>
    <phoneticPr fontId="3" type="noConversion"/>
  </si>
  <si>
    <t>OMIT TAO</t>
    <phoneticPr fontId="3" type="noConversion"/>
  </si>
  <si>
    <t>2227N</t>
    <phoneticPr fontId="3" type="noConversion"/>
  </si>
  <si>
    <t>FENG ZE YUAN</t>
    <phoneticPr fontId="3" type="noConversion"/>
  </si>
  <si>
    <t>2211W</t>
    <phoneticPr fontId="46" type="noConversion"/>
  </si>
  <si>
    <t>2211E</t>
    <phoneticPr fontId="46" type="noConversion"/>
  </si>
  <si>
    <t>2232E</t>
  </si>
  <si>
    <t>2232W</t>
  </si>
  <si>
    <t>2233E</t>
  </si>
  <si>
    <t>2233W</t>
  </si>
  <si>
    <t>OMIT</t>
    <phoneticPr fontId="3" type="noConversion"/>
  </si>
  <si>
    <t>OMIT</t>
    <phoneticPr fontId="3" type="noConversion"/>
  </si>
  <si>
    <t>18/Jun QINZHOU</t>
    <phoneticPr fontId="3" type="noConversion"/>
  </si>
  <si>
    <t>P/O at HKG after discharge</t>
    <phoneticPr fontId="3" type="noConversion"/>
  </si>
  <si>
    <t>19-20/Jun HAIPHONG</t>
    <phoneticPr fontId="46" type="noConversion"/>
  </si>
  <si>
    <t>OMIT XMN</t>
    <phoneticPr fontId="3" type="noConversion"/>
  </si>
  <si>
    <t>8/Jul HKG</t>
    <phoneticPr fontId="3" type="noConversion"/>
  </si>
  <si>
    <t>P/O at HKG after discharge</t>
    <phoneticPr fontId="3" type="noConversion"/>
  </si>
  <si>
    <t>2207N</t>
  </si>
  <si>
    <t>2207S</t>
  </si>
  <si>
    <t>2207S</t>
    <phoneticPr fontId="3" type="noConversion"/>
  </si>
  <si>
    <t>2207N</t>
    <phoneticPr fontId="3" type="noConversion"/>
  </si>
  <si>
    <t>2207S</t>
    <phoneticPr fontId="3" type="noConversion"/>
  </si>
  <si>
    <t>2207N</t>
    <phoneticPr fontId="3" type="noConversion"/>
  </si>
  <si>
    <t>22018S</t>
    <phoneticPr fontId="3" type="noConversion"/>
  </si>
  <si>
    <t>22018N</t>
    <phoneticPr fontId="3" type="noConversion"/>
  </si>
  <si>
    <t>0QAC1S</t>
    <phoneticPr fontId="3" type="noConversion"/>
  </si>
  <si>
    <t>0QAC2N</t>
    <phoneticPr fontId="3" type="noConversion"/>
  </si>
  <si>
    <t>0QAC3S</t>
    <phoneticPr fontId="3" type="noConversion"/>
  </si>
  <si>
    <t>0QAC4N</t>
    <phoneticPr fontId="3" type="noConversion"/>
  </si>
  <si>
    <t>0QAC5S</t>
  </si>
  <si>
    <t>0QAC7S</t>
  </si>
  <si>
    <t>0QAC6N</t>
  </si>
  <si>
    <t>0QAC8N</t>
  </si>
  <si>
    <t>WAN HAI 290</t>
    <phoneticPr fontId="3" type="noConversion"/>
  </si>
  <si>
    <t>WAN HAI 293</t>
    <phoneticPr fontId="3" type="noConversion"/>
  </si>
  <si>
    <t>S013</t>
    <phoneticPr fontId="3" type="noConversion"/>
  </si>
  <si>
    <t>S007</t>
    <phoneticPr fontId="3" type="noConversion"/>
  </si>
  <si>
    <t>S031</t>
    <phoneticPr fontId="3" type="noConversion"/>
  </si>
  <si>
    <t>2215W</t>
    <phoneticPr fontId="3" type="noConversion"/>
  </si>
  <si>
    <t>2215E</t>
    <phoneticPr fontId="3" type="noConversion"/>
  </si>
  <si>
    <t>2215W</t>
    <phoneticPr fontId="3" type="noConversion"/>
  </si>
  <si>
    <t>2215E</t>
    <phoneticPr fontId="3" type="noConversion"/>
  </si>
  <si>
    <t>2216W</t>
    <phoneticPr fontId="3" type="noConversion"/>
  </si>
  <si>
    <t>2216E</t>
    <phoneticPr fontId="3" type="noConversion"/>
  </si>
  <si>
    <t>348N</t>
    <phoneticPr fontId="3" type="noConversion"/>
  </si>
  <si>
    <t>352N</t>
    <phoneticPr fontId="3" type="noConversion"/>
  </si>
  <si>
    <t>015N</t>
    <phoneticPr fontId="3" type="noConversion"/>
  </si>
  <si>
    <t>349N</t>
    <phoneticPr fontId="3" type="noConversion"/>
  </si>
  <si>
    <t>459W</t>
    <phoneticPr fontId="3" type="noConversion"/>
  </si>
  <si>
    <t>459E</t>
    <phoneticPr fontId="3" type="noConversion"/>
  </si>
  <si>
    <t>227W</t>
    <phoneticPr fontId="3" type="noConversion"/>
  </si>
  <si>
    <t>227E</t>
    <phoneticPr fontId="3" type="noConversion"/>
  </si>
  <si>
    <t>460W</t>
    <phoneticPr fontId="3" type="noConversion"/>
  </si>
  <si>
    <t>460E</t>
    <phoneticPr fontId="3" type="noConversion"/>
  </si>
  <si>
    <t>228W</t>
    <phoneticPr fontId="3" type="noConversion"/>
  </si>
  <si>
    <t>RACHA BHUM</t>
    <phoneticPr fontId="3" type="noConversion"/>
  </si>
  <si>
    <t>2208S</t>
    <phoneticPr fontId="3" type="noConversion"/>
  </si>
  <si>
    <t>2208N</t>
    <phoneticPr fontId="3" type="noConversion"/>
  </si>
  <si>
    <t>2208S</t>
    <phoneticPr fontId="3" type="noConversion"/>
  </si>
  <si>
    <t>2208N</t>
    <phoneticPr fontId="3" type="noConversion"/>
  </si>
  <si>
    <t>CNC TIGER</t>
    <phoneticPr fontId="3" type="noConversion"/>
  </si>
  <si>
    <t>CNC TIGER</t>
    <phoneticPr fontId="3" type="noConversion"/>
  </si>
  <si>
    <t>VIMC DIAMOND</t>
    <phoneticPr fontId="3" type="noConversion"/>
  </si>
  <si>
    <t>2213W</t>
    <phoneticPr fontId="3" type="noConversion"/>
  </si>
  <si>
    <t>2213E</t>
    <phoneticPr fontId="3" type="noConversion"/>
  </si>
  <si>
    <t>22/Jun YTN</t>
    <phoneticPr fontId="3" type="noConversion"/>
  </si>
  <si>
    <t>28/Jun NGB</t>
    <phoneticPr fontId="3" type="noConversion"/>
  </si>
  <si>
    <t>RUN LONG</t>
    <phoneticPr fontId="3" type="noConversion"/>
  </si>
  <si>
    <t>RUN LONG</t>
    <phoneticPr fontId="3" type="noConversion"/>
  </si>
  <si>
    <t>2227S</t>
    <phoneticPr fontId="3" type="noConversion"/>
  </si>
  <si>
    <t>2227N</t>
    <phoneticPr fontId="3" type="noConversion"/>
  </si>
  <si>
    <t>2228S</t>
    <phoneticPr fontId="3" type="noConversion"/>
  </si>
  <si>
    <r>
      <t>27/Jun SHA,</t>
    </r>
    <r>
      <rPr>
        <b/>
        <sz val="9"/>
        <rFont val="Times New Roman"/>
        <family val="1"/>
      </rPr>
      <t xml:space="preserve"> P/I NPX line</t>
    </r>
    <phoneticPr fontId="3" type="noConversion"/>
  </si>
  <si>
    <r>
      <t xml:space="preserve">26/Jun SHA, </t>
    </r>
    <r>
      <rPr>
        <b/>
        <sz val="9"/>
        <rFont val="Times New Roman"/>
        <family val="1"/>
      </rPr>
      <t>P/I</t>
    </r>
    <phoneticPr fontId="3" type="noConversion"/>
  </si>
  <si>
    <t>2228N</t>
    <phoneticPr fontId="3" type="noConversion"/>
  </si>
  <si>
    <t>HE YUAN 1</t>
    <phoneticPr fontId="3" type="noConversion"/>
  </si>
  <si>
    <t>2213W</t>
    <phoneticPr fontId="3" type="noConversion"/>
  </si>
  <si>
    <t>28/Jun NGB</t>
    <phoneticPr fontId="3" type="noConversion"/>
  </si>
  <si>
    <t>2213E</t>
    <phoneticPr fontId="3" type="noConversion"/>
  </si>
  <si>
    <t>2228S</t>
    <phoneticPr fontId="3" type="noConversion"/>
  </si>
  <si>
    <t>2228N</t>
    <phoneticPr fontId="3" type="noConversion"/>
  </si>
  <si>
    <t>2209N</t>
    <phoneticPr fontId="3" type="noConversion"/>
  </si>
  <si>
    <t>2211N</t>
    <phoneticPr fontId="3" type="noConversion"/>
  </si>
  <si>
    <t>2211S</t>
    <phoneticPr fontId="3" type="noConversion"/>
  </si>
  <si>
    <t>P/O</t>
    <phoneticPr fontId="3" type="noConversion"/>
  </si>
  <si>
    <t>CMA CGM SEMARANG</t>
    <phoneticPr fontId="3" type="noConversion"/>
  </si>
  <si>
    <t>0XKBRS</t>
    <phoneticPr fontId="3" type="noConversion"/>
  </si>
  <si>
    <t>0XKBTS</t>
    <phoneticPr fontId="3" type="noConversion"/>
  </si>
  <si>
    <t>0XKBSN</t>
    <phoneticPr fontId="3" type="noConversion"/>
  </si>
  <si>
    <t>0XKBUN</t>
    <phoneticPr fontId="3" type="noConversion"/>
  </si>
  <si>
    <t>0XKBXS</t>
    <phoneticPr fontId="3" type="noConversion"/>
  </si>
  <si>
    <t>0XKBYN</t>
    <phoneticPr fontId="3" type="noConversion"/>
  </si>
  <si>
    <t>0XKBZS</t>
    <phoneticPr fontId="3" type="noConversion"/>
  </si>
  <si>
    <t>0XKC0N</t>
    <phoneticPr fontId="3" type="noConversion"/>
  </si>
  <si>
    <t>OMIT</t>
    <phoneticPr fontId="46" type="noConversion"/>
  </si>
  <si>
    <t>22/Jun NGB</t>
    <phoneticPr fontId="3" type="noConversion"/>
  </si>
  <si>
    <t>2CG1AS</t>
    <phoneticPr fontId="3" type="noConversion"/>
  </si>
  <si>
    <t>2CG1ES</t>
    <phoneticPr fontId="3" type="noConversion"/>
  </si>
  <si>
    <t>2CG1IS</t>
    <phoneticPr fontId="3" type="noConversion"/>
  </si>
  <si>
    <t>2CG1MS</t>
    <phoneticPr fontId="3" type="noConversion"/>
  </si>
  <si>
    <t>2CG1QS</t>
    <phoneticPr fontId="3" type="noConversion"/>
  </si>
  <si>
    <t>2CG1US</t>
    <phoneticPr fontId="3" type="noConversion"/>
  </si>
  <si>
    <t>2CG1YS</t>
    <phoneticPr fontId="3" type="noConversion"/>
  </si>
  <si>
    <t>CNC VENUS</t>
    <phoneticPr fontId="3" type="noConversion"/>
  </si>
  <si>
    <t>Slide one week</t>
    <phoneticPr fontId="3" type="noConversion"/>
  </si>
  <si>
    <t>25/Jun XMN</t>
    <phoneticPr fontId="46" type="noConversion"/>
  </si>
  <si>
    <t>Slide one week</t>
    <phoneticPr fontId="46" type="noConversion"/>
  </si>
  <si>
    <t>2222W</t>
    <phoneticPr fontId="46" type="noConversion"/>
  </si>
  <si>
    <t>2222E</t>
    <phoneticPr fontId="46" type="noConversion"/>
  </si>
  <si>
    <t>BLANK SAILING</t>
    <phoneticPr fontId="3" type="noConversion"/>
  </si>
  <si>
    <t>BLANK SAILING</t>
    <phoneticPr fontId="3" type="noConversion"/>
  </si>
  <si>
    <t>CMA CGM EIFFEL (P/O)</t>
    <phoneticPr fontId="3" type="noConversion"/>
  </si>
  <si>
    <t>Bangkok</t>
    <phoneticPr fontId="3" type="noConversion"/>
  </si>
  <si>
    <t>BANGKOK(SSW)</t>
    <phoneticPr fontId="3" type="noConversion"/>
  </si>
  <si>
    <t>29/Jun NGB</t>
    <phoneticPr fontId="3" type="noConversion"/>
  </si>
  <si>
    <t xml:space="preserve">4/Jul SHA </t>
    <phoneticPr fontId="3" type="noConversion"/>
  </si>
  <si>
    <t>5/Jul NGB</t>
    <phoneticPr fontId="3" type="noConversion"/>
  </si>
  <si>
    <t>17/Jul NGB</t>
    <phoneticPr fontId="3" type="noConversion"/>
  </si>
  <si>
    <t>6/Jul SHANGHAI</t>
    <phoneticPr fontId="3" type="noConversion"/>
  </si>
  <si>
    <t>2221W</t>
    <phoneticPr fontId="3" type="noConversion"/>
  </si>
  <si>
    <t>2221E</t>
    <phoneticPr fontId="3" type="noConversion"/>
  </si>
  <si>
    <t>THU          1200</t>
    <phoneticPr fontId="3" type="noConversion"/>
  </si>
  <si>
    <t>THU           2200</t>
    <phoneticPr fontId="3" type="noConversion"/>
  </si>
  <si>
    <t>FRI          0600</t>
    <phoneticPr fontId="3" type="noConversion"/>
  </si>
  <si>
    <t>FRI           1500</t>
    <phoneticPr fontId="3" type="noConversion"/>
  </si>
  <si>
    <t>SAT          0000</t>
    <phoneticPr fontId="3" type="noConversion"/>
  </si>
  <si>
    <t>SAT           0800</t>
    <phoneticPr fontId="3" type="noConversion"/>
  </si>
  <si>
    <t>7/Jul SHANGHAI</t>
    <phoneticPr fontId="3" type="noConversion"/>
  </si>
  <si>
    <t>HE YUAN 1</t>
    <phoneticPr fontId="3" type="noConversion"/>
  </si>
  <si>
    <t>2214W</t>
    <phoneticPr fontId="3" type="noConversion"/>
  </si>
  <si>
    <t>2214E</t>
    <phoneticPr fontId="3" type="noConversion"/>
  </si>
  <si>
    <t>2223S</t>
    <phoneticPr fontId="3" type="noConversion"/>
  </si>
  <si>
    <t>2223N</t>
    <phoneticPr fontId="3" type="noConversion"/>
  </si>
  <si>
    <t>OMIT TAO</t>
    <phoneticPr fontId="3" type="noConversion"/>
  </si>
  <si>
    <t>OMIT TAO</t>
    <phoneticPr fontId="3" type="noConversion"/>
  </si>
  <si>
    <t>8/Jul NGB</t>
    <phoneticPr fontId="3" type="noConversion"/>
  </si>
  <si>
    <t>SUN           2200</t>
    <phoneticPr fontId="3" type="noConversion"/>
  </si>
  <si>
    <t>MON          1200</t>
    <phoneticPr fontId="3" type="noConversion"/>
  </si>
  <si>
    <t>SAT           0500</t>
    <phoneticPr fontId="3" type="noConversion"/>
  </si>
  <si>
    <t>SAT          1200</t>
    <phoneticPr fontId="3" type="noConversion"/>
  </si>
  <si>
    <t>4/Jul HKG(CMCS)</t>
    <phoneticPr fontId="3" type="noConversion"/>
  </si>
  <si>
    <t>0QAC9S</t>
    <phoneticPr fontId="3" type="noConversion"/>
  </si>
  <si>
    <t>0QACAN</t>
    <phoneticPr fontId="3" type="noConversion"/>
  </si>
  <si>
    <t>0QACBS</t>
    <phoneticPr fontId="3" type="noConversion"/>
  </si>
  <si>
    <t>0QACCN</t>
    <phoneticPr fontId="3" type="noConversion"/>
  </si>
  <si>
    <t>0QACDS</t>
    <phoneticPr fontId="3" type="noConversion"/>
  </si>
  <si>
    <t>0QACEN</t>
    <phoneticPr fontId="3" type="noConversion"/>
  </si>
  <si>
    <t>P/O</t>
    <phoneticPr fontId="3" type="noConversion"/>
  </si>
  <si>
    <t>TS BANGKOK</t>
    <phoneticPr fontId="3" type="noConversion"/>
  </si>
  <si>
    <t>22009N</t>
    <phoneticPr fontId="3" type="noConversion"/>
  </si>
  <si>
    <t>P/I</t>
    <phoneticPr fontId="3" type="noConversion"/>
  </si>
  <si>
    <t>22010S</t>
    <phoneticPr fontId="3" type="noConversion"/>
  </si>
  <si>
    <t>TS BANGKOK</t>
    <phoneticPr fontId="3" type="noConversion"/>
  </si>
  <si>
    <t>22010N</t>
    <phoneticPr fontId="3" type="noConversion"/>
  </si>
  <si>
    <t>SUKSAWAT TERMINAL CO.,LTD.(SSW) from ITHA BHUM 349N ETA 16 MAY 2022</t>
    <phoneticPr fontId="3" type="noConversion"/>
  </si>
  <si>
    <t>BANGKOK(TSTL)</t>
    <phoneticPr fontId="3" type="noConversion"/>
  </si>
  <si>
    <r>
      <t xml:space="preserve">BDX: HKHKG--CNSHK--CNNSA--VNDAD--VNUIH--HKHKG--CNSHK--CNNSA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</si>
  <si>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QUY NHON</t>
    <phoneticPr fontId="46" type="noConversion"/>
  </si>
  <si>
    <t>Quy Nhon</t>
    <phoneticPr fontId="3" type="noConversion"/>
  </si>
  <si>
    <t>QUY NHON PORT JOINT STOCK COMPANY (Quy Nhon Port JSC) - (Abbreviation): Quy Nhon Port</t>
    <phoneticPr fontId="3" type="noConversion"/>
  </si>
  <si>
    <t>RUN LONG</t>
    <phoneticPr fontId="3" type="noConversion"/>
  </si>
  <si>
    <t>16/Jul SHA</t>
    <phoneticPr fontId="3" type="noConversion"/>
  </si>
  <si>
    <t>2229S</t>
    <phoneticPr fontId="3" type="noConversion"/>
  </si>
  <si>
    <t>2229N</t>
    <phoneticPr fontId="3" type="noConversion"/>
  </si>
  <si>
    <t>2217E</t>
    <phoneticPr fontId="3" type="noConversion"/>
  </si>
  <si>
    <t>归仁(QUY NHON PORT)</t>
    <phoneticPr fontId="3" type="noConversion"/>
  </si>
  <si>
    <t>FENG ZE YUAN</t>
    <phoneticPr fontId="3" type="noConversion"/>
  </si>
  <si>
    <t>6/Jul SHK(CCT)</t>
    <phoneticPr fontId="3" type="noConversion"/>
  </si>
  <si>
    <t>7/Jul NANSHA</t>
    <phoneticPr fontId="3" type="noConversion"/>
  </si>
  <si>
    <t>7/Jul SHK(MCT)</t>
    <phoneticPr fontId="3" type="noConversion"/>
  </si>
  <si>
    <t>7/Jul HKG(HIT)</t>
    <phoneticPr fontId="3" type="noConversion"/>
  </si>
  <si>
    <t>8/Jul NANSHA</t>
    <phoneticPr fontId="3" type="noConversion"/>
  </si>
  <si>
    <t>2234E</t>
  </si>
  <si>
    <t>2234W</t>
  </si>
  <si>
    <t>2235E</t>
  </si>
  <si>
    <t>2235W</t>
  </si>
  <si>
    <t>2236E</t>
  </si>
  <si>
    <t>2236W</t>
  </si>
  <si>
    <t>2237E</t>
  </si>
  <si>
    <t>2237W</t>
  </si>
  <si>
    <t>S014</t>
    <phoneticPr fontId="3" type="noConversion"/>
  </si>
  <si>
    <t>S008</t>
    <phoneticPr fontId="3" type="noConversion"/>
  </si>
  <si>
    <t>S032</t>
    <phoneticPr fontId="3" type="noConversion"/>
  </si>
  <si>
    <t>7/Jul HIT</t>
    <phoneticPr fontId="3" type="noConversion"/>
  </si>
  <si>
    <t>2208N</t>
  </si>
  <si>
    <t>2208S</t>
    <phoneticPr fontId="3" type="noConversion"/>
  </si>
  <si>
    <t>2209S</t>
    <phoneticPr fontId="3" type="noConversion"/>
  </si>
  <si>
    <t>2209N</t>
    <phoneticPr fontId="3" type="noConversion"/>
  </si>
  <si>
    <t>2209S</t>
    <phoneticPr fontId="3" type="noConversion"/>
  </si>
  <si>
    <t>Operational Slide Down 1 week</t>
    <phoneticPr fontId="3" type="noConversion"/>
  </si>
  <si>
    <t>11-12/Jun HAKATA</t>
    <phoneticPr fontId="3" type="noConversion"/>
  </si>
  <si>
    <t>13-14/Jul OSAKA</t>
    <phoneticPr fontId="3" type="noConversion"/>
  </si>
  <si>
    <t>FENG ZE YUAN</t>
    <phoneticPr fontId="3" type="noConversion"/>
  </si>
  <si>
    <t>2212W</t>
    <phoneticPr fontId="3" type="noConversion"/>
  </si>
  <si>
    <t>7/Jul SHK(MCT)</t>
    <phoneticPr fontId="3" type="noConversion"/>
  </si>
  <si>
    <t>7/Jul HKG(HIT)</t>
    <phoneticPr fontId="3" type="noConversion"/>
  </si>
  <si>
    <t>8/Jul NANSHA</t>
    <phoneticPr fontId="3" type="noConversion"/>
  </si>
  <si>
    <t>2212E</t>
    <phoneticPr fontId="3" type="noConversion"/>
  </si>
  <si>
    <t>OMIT</t>
    <phoneticPr fontId="3" type="noConversion"/>
  </si>
  <si>
    <t>RUN XING</t>
    <phoneticPr fontId="3" type="noConversion"/>
  </si>
  <si>
    <t>2222W</t>
    <phoneticPr fontId="3" type="noConversion"/>
  </si>
  <si>
    <t>2222E</t>
    <phoneticPr fontId="3" type="noConversion"/>
  </si>
  <si>
    <t>BLANK SAILING</t>
    <phoneticPr fontId="3" type="noConversion"/>
  </si>
  <si>
    <t>P/O</t>
    <phoneticPr fontId="3" type="noConversion"/>
  </si>
  <si>
    <t>0AR6ON</t>
    <phoneticPr fontId="3" type="noConversion"/>
  </si>
  <si>
    <t>CMA CGM EIFFEL</t>
    <phoneticPr fontId="3" type="noConversion"/>
  </si>
  <si>
    <t>21/Jul XMN</t>
    <phoneticPr fontId="3" type="noConversion"/>
  </si>
  <si>
    <t>LEO PERDANA</t>
    <phoneticPr fontId="3" type="noConversion"/>
  </si>
  <si>
    <t>0XKC3S</t>
    <phoneticPr fontId="3" type="noConversion"/>
  </si>
  <si>
    <t>0XKC5S</t>
    <phoneticPr fontId="3" type="noConversion"/>
  </si>
  <si>
    <t>461W</t>
    <phoneticPr fontId="3" type="noConversion"/>
  </si>
  <si>
    <t>461E</t>
    <phoneticPr fontId="3" type="noConversion"/>
  </si>
  <si>
    <t>462E</t>
    <phoneticPr fontId="3" type="noConversion"/>
  </si>
  <si>
    <t>462W</t>
    <phoneticPr fontId="3" type="noConversion"/>
  </si>
  <si>
    <t>2208S</t>
    <phoneticPr fontId="3" type="noConversion"/>
  </si>
  <si>
    <t>2208N</t>
    <phoneticPr fontId="3" type="noConversion"/>
  </si>
  <si>
    <t>2210S</t>
    <phoneticPr fontId="3" type="noConversion"/>
  </si>
  <si>
    <t>2210N</t>
    <phoneticPr fontId="3" type="noConversion"/>
  </si>
  <si>
    <t>2217W</t>
    <phoneticPr fontId="3" type="noConversion"/>
  </si>
  <si>
    <t>2218E</t>
    <phoneticPr fontId="3" type="noConversion"/>
  </si>
  <si>
    <t>2218W</t>
    <phoneticPr fontId="3" type="noConversion"/>
  </si>
  <si>
    <t>13/Jul YTN</t>
    <phoneticPr fontId="3" type="noConversion"/>
  </si>
  <si>
    <t>12/Jul HIT</t>
    <phoneticPr fontId="3" type="noConversion"/>
  </si>
  <si>
    <t>14/Jul HIT</t>
    <phoneticPr fontId="3" type="noConversion"/>
  </si>
  <si>
    <t>29/Jul NGB</t>
    <phoneticPr fontId="3" type="noConversion"/>
  </si>
  <si>
    <t>23/Jul NGB</t>
    <phoneticPr fontId="3" type="noConversion"/>
  </si>
  <si>
    <t>2KRPRW</t>
    <phoneticPr fontId="3" type="noConversion"/>
  </si>
  <si>
    <t>2KRPSE</t>
    <phoneticPr fontId="3" type="noConversion"/>
  </si>
  <si>
    <t>BEIJING BRIDGE</t>
    <phoneticPr fontId="3" type="noConversion"/>
  </si>
  <si>
    <t>0KRPRW</t>
    <phoneticPr fontId="3" type="noConversion"/>
  </si>
  <si>
    <t>0KRPSE</t>
    <phoneticPr fontId="3" type="noConversion"/>
  </si>
  <si>
    <t>0KRPVW</t>
    <phoneticPr fontId="3" type="noConversion"/>
  </si>
  <si>
    <t>0KRPWE</t>
    <phoneticPr fontId="3" type="noConversion"/>
  </si>
  <si>
    <t>0KRQ0E</t>
    <phoneticPr fontId="3" type="noConversion"/>
  </si>
  <si>
    <t>CMA CGM NANTONG</t>
    <phoneticPr fontId="3" type="noConversion"/>
  </si>
  <si>
    <t>JACK LONDON</t>
    <phoneticPr fontId="3" type="noConversion"/>
  </si>
  <si>
    <t>11/AugNGB</t>
    <phoneticPr fontId="3" type="noConversion"/>
  </si>
  <si>
    <t>BOHAI STAR</t>
    <phoneticPr fontId="3" type="noConversion"/>
  </si>
  <si>
    <t>2229S</t>
    <phoneticPr fontId="3" type="noConversion"/>
  </si>
  <si>
    <t>2224S</t>
    <phoneticPr fontId="3" type="noConversion"/>
  </si>
  <si>
    <t>2229N</t>
    <phoneticPr fontId="3" type="noConversion"/>
  </si>
  <si>
    <t>2224N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</si>
  <si>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</si>
  <si>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</si>
  <si>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</si>
  <si>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</si>
  <si>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16/Jul YTN</t>
    <phoneticPr fontId="3" type="noConversion"/>
  </si>
  <si>
    <t>2238E</t>
  </si>
  <si>
    <t>2238W</t>
  </si>
  <si>
    <t>2239E</t>
  </si>
  <si>
    <t>2239W</t>
  </si>
  <si>
    <t>METHI BHUM</t>
    <phoneticPr fontId="3" type="noConversion"/>
  </si>
  <si>
    <t>369E</t>
    <phoneticPr fontId="3" type="noConversion"/>
  </si>
  <si>
    <t>P/O</t>
    <phoneticPr fontId="3" type="noConversion"/>
  </si>
  <si>
    <r>
      <rPr>
        <sz val="9"/>
        <color rgb="FFFF0000"/>
        <rFont val="Times New Roman"/>
        <family val="1"/>
      </rPr>
      <t>P/I</t>
    </r>
    <r>
      <rPr>
        <sz val="9"/>
        <rFont val="Times New Roman"/>
        <family val="1"/>
      </rPr>
      <t xml:space="preserve"> 20/Aug</t>
    </r>
    <phoneticPr fontId="3" type="noConversion"/>
  </si>
  <si>
    <t>370W</t>
    <phoneticPr fontId="3" type="noConversion"/>
  </si>
  <si>
    <t>370E</t>
    <phoneticPr fontId="3" type="noConversion"/>
  </si>
  <si>
    <t>METHI BHUM</t>
    <phoneticPr fontId="3" type="noConversion"/>
  </si>
  <si>
    <t>353N</t>
    <phoneticPr fontId="3" type="noConversion"/>
  </si>
  <si>
    <t>016N</t>
    <phoneticPr fontId="3" type="noConversion"/>
  </si>
  <si>
    <t>350N</t>
    <phoneticPr fontId="3" type="noConversion"/>
  </si>
  <si>
    <t>354N</t>
    <phoneticPr fontId="3" type="noConversion"/>
  </si>
  <si>
    <t>017N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</si>
  <si>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</si>
  <si>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</si>
  <si>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</si>
  <si>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NORDLEOPARD</t>
    <phoneticPr fontId="3" type="noConversion"/>
  </si>
  <si>
    <t>2CGSJN</t>
    <phoneticPr fontId="3" type="noConversion"/>
  </si>
  <si>
    <t>2209S</t>
    <phoneticPr fontId="3" type="noConversion"/>
  </si>
  <si>
    <t>2209N</t>
    <phoneticPr fontId="3" type="noConversion"/>
  </si>
  <si>
    <t>S015</t>
    <phoneticPr fontId="3" type="noConversion"/>
  </si>
  <si>
    <t>S009</t>
    <phoneticPr fontId="3" type="noConversion"/>
  </si>
  <si>
    <t>4/Aug NGB</t>
    <phoneticPr fontId="3" type="noConversion"/>
  </si>
  <si>
    <t>24/JuL HPH</t>
    <phoneticPr fontId="3" type="noConversion"/>
  </si>
  <si>
    <t>TS OSAKA</t>
    <phoneticPr fontId="3" type="noConversion"/>
  </si>
  <si>
    <t>22013N</t>
    <phoneticPr fontId="3" type="noConversion"/>
  </si>
  <si>
    <t>TS OSAKA</t>
    <phoneticPr fontId="3" type="noConversion"/>
  </si>
  <si>
    <t>22014S</t>
    <phoneticPr fontId="3" type="noConversion"/>
  </si>
  <si>
    <t>22014N</t>
    <phoneticPr fontId="3" type="noConversion"/>
  </si>
  <si>
    <t>22015S</t>
    <phoneticPr fontId="3" type="noConversion"/>
  </si>
  <si>
    <t>22015N</t>
    <phoneticPr fontId="3" type="noConversion"/>
  </si>
  <si>
    <t>22016N</t>
    <phoneticPr fontId="3" type="noConversion"/>
  </si>
  <si>
    <t>TS OSAKA</t>
    <phoneticPr fontId="3" type="noConversion"/>
  </si>
  <si>
    <t>BLANK SAILING</t>
    <phoneticPr fontId="3" type="noConversion"/>
  </si>
  <si>
    <t>BLANK SAILING</t>
    <phoneticPr fontId="3" type="noConversion"/>
  </si>
  <si>
    <r>
      <t xml:space="preserve">2/Aug HKG(HIT), </t>
    </r>
    <r>
      <rPr>
        <sz val="9"/>
        <color rgb="FFFF0000"/>
        <rFont val="Times New Roman"/>
        <family val="1"/>
      </rPr>
      <t>P/O</t>
    </r>
    <phoneticPr fontId="3" type="noConversion"/>
  </si>
  <si>
    <t>26/Jul HIT</t>
    <phoneticPr fontId="3" type="noConversion"/>
  </si>
  <si>
    <t>SLIDE ONE WEEK</t>
    <phoneticPr fontId="3" type="noConversion"/>
  </si>
  <si>
    <t>JI RUN</t>
    <phoneticPr fontId="3" type="noConversion"/>
  </si>
  <si>
    <t>2234S</t>
    <phoneticPr fontId="3" type="noConversion"/>
  </si>
  <si>
    <t>2234N</t>
    <phoneticPr fontId="3" type="noConversion"/>
  </si>
  <si>
    <t>8/Sep NGB</t>
    <phoneticPr fontId="3" type="noConversion"/>
  </si>
  <si>
    <t>OMIT</t>
    <phoneticPr fontId="3" type="noConversion"/>
  </si>
  <si>
    <t>FENG ZE YUAN</t>
    <phoneticPr fontId="3" type="noConversion"/>
  </si>
  <si>
    <t>FENG ZE YUAN</t>
    <phoneticPr fontId="3" type="noConversion"/>
  </si>
  <si>
    <t>FENG ZE YUAN</t>
    <phoneticPr fontId="3" type="noConversion"/>
  </si>
  <si>
    <t>FENG ZE YUAN</t>
    <phoneticPr fontId="3" type="noConversion"/>
  </si>
  <si>
    <t>FAR EAST CHEER</t>
    <phoneticPr fontId="3" type="noConversion"/>
  </si>
  <si>
    <t>RUN LONG</t>
    <phoneticPr fontId="3" type="noConversion"/>
  </si>
  <si>
    <t>2231W</t>
    <phoneticPr fontId="3" type="noConversion"/>
  </si>
  <si>
    <t>2231E</t>
    <phoneticPr fontId="3" type="noConversion"/>
  </si>
  <si>
    <t>RUN LONG</t>
    <phoneticPr fontId="3" type="noConversion"/>
  </si>
  <si>
    <t>RUN LONG</t>
    <phoneticPr fontId="3" type="noConversion"/>
  </si>
  <si>
    <t>2230W</t>
    <phoneticPr fontId="3" type="noConversion"/>
  </si>
  <si>
    <t>OMIT</t>
    <phoneticPr fontId="3" type="noConversion"/>
  </si>
  <si>
    <t>2230E</t>
    <phoneticPr fontId="3" type="noConversion"/>
  </si>
  <si>
    <t>FAR EAST CHEER</t>
    <phoneticPr fontId="3" type="noConversion"/>
  </si>
  <si>
    <t>2228W</t>
    <phoneticPr fontId="3" type="noConversion"/>
  </si>
  <si>
    <t>OMIT</t>
    <phoneticPr fontId="3" type="noConversion"/>
  </si>
  <si>
    <t>2228E</t>
    <phoneticPr fontId="3" type="noConversion"/>
  </si>
  <si>
    <t>FAR EAST CHEER</t>
    <phoneticPr fontId="3" type="noConversion"/>
  </si>
  <si>
    <t>FAR EAST CHEER</t>
    <phoneticPr fontId="3" type="noConversion"/>
  </si>
  <si>
    <t>8/Aug QZH</t>
    <phoneticPr fontId="3" type="noConversion"/>
  </si>
  <si>
    <t>10/Aug HKG(HIT)</t>
    <phoneticPr fontId="3" type="noConversion"/>
  </si>
  <si>
    <t>11/Aug NANSHA</t>
    <phoneticPr fontId="3" type="noConversion"/>
  </si>
  <si>
    <t>12/Aug SHK(MCT)</t>
    <phoneticPr fontId="3" type="noConversion"/>
  </si>
  <si>
    <t>P/I BVX</t>
    <phoneticPr fontId="44" type="noConversion"/>
  </si>
  <si>
    <t>PACIFIC GRACE</t>
    <phoneticPr fontId="3" type="noConversion"/>
  </si>
  <si>
    <t>PROS HOPE</t>
    <phoneticPr fontId="3" type="noConversion"/>
  </si>
  <si>
    <t>Phase in HHX2 line at HPH</t>
    <phoneticPr fontId="3" type="noConversion"/>
  </si>
  <si>
    <t>2234E</t>
    <phoneticPr fontId="3" type="noConversion"/>
  </si>
  <si>
    <t>2236W</t>
    <phoneticPr fontId="3" type="noConversion"/>
  </si>
  <si>
    <t>2236E</t>
    <phoneticPr fontId="3" type="noConversion"/>
  </si>
  <si>
    <t>2219W</t>
    <phoneticPr fontId="3" type="noConversion"/>
  </si>
  <si>
    <t>2219E</t>
    <phoneticPr fontId="3" type="noConversion"/>
  </si>
  <si>
    <t>9/Aug XMN</t>
    <phoneticPr fontId="3" type="noConversion"/>
  </si>
  <si>
    <t>Phase in HHX1 line at HPH</t>
    <phoneticPr fontId="3" type="noConversion"/>
  </si>
  <si>
    <t>NINGBO</t>
    <phoneticPr fontId="3" type="noConversion"/>
  </si>
  <si>
    <t>宁波(NBTCT)</t>
    <phoneticPr fontId="3" type="noConversion"/>
  </si>
  <si>
    <t>THU         2000</t>
    <phoneticPr fontId="3" type="noConversion"/>
  </si>
  <si>
    <t>THU            0900</t>
    <phoneticPr fontId="3" type="noConversion"/>
  </si>
  <si>
    <t>2233N</t>
    <phoneticPr fontId="3" type="noConversion"/>
  </si>
  <si>
    <t>2230N</t>
    <phoneticPr fontId="3" type="noConversion"/>
  </si>
  <si>
    <t>2225N</t>
    <phoneticPr fontId="3" type="noConversion"/>
  </si>
  <si>
    <t>2234N</t>
    <phoneticPr fontId="3" type="noConversion"/>
  </si>
  <si>
    <t>2234S</t>
    <phoneticPr fontId="3" type="noConversion"/>
  </si>
  <si>
    <t>2233S</t>
    <phoneticPr fontId="3" type="noConversion"/>
  </si>
  <si>
    <t>24/Aug HKG(HIT)</t>
    <phoneticPr fontId="3" type="noConversion"/>
  </si>
  <si>
    <t>OMIT</t>
    <phoneticPr fontId="3" type="noConversion"/>
  </si>
  <si>
    <t>22/Aug HAKATA</t>
    <phoneticPr fontId="3" type="noConversion"/>
  </si>
  <si>
    <t>24/Aug OSAKA</t>
    <phoneticPr fontId="3" type="noConversion"/>
  </si>
  <si>
    <t>P/O</t>
    <phoneticPr fontId="44" type="noConversion"/>
  </si>
  <si>
    <t>JI RUN</t>
    <phoneticPr fontId="3" type="noConversion"/>
  </si>
  <si>
    <t>2235W</t>
    <phoneticPr fontId="44" type="noConversion"/>
  </si>
  <si>
    <t>2235E</t>
    <phoneticPr fontId="44" type="noConversion"/>
  </si>
  <si>
    <t>2236W</t>
    <phoneticPr fontId="44" type="noConversion"/>
  </si>
  <si>
    <t>2236E</t>
    <phoneticPr fontId="44" type="noConversion"/>
  </si>
  <si>
    <t>JI RUN</t>
    <phoneticPr fontId="3" type="noConversion"/>
  </si>
  <si>
    <t>2237W</t>
    <phoneticPr fontId="44" type="noConversion"/>
  </si>
  <si>
    <t>2237E</t>
    <phoneticPr fontId="44" type="noConversion"/>
  </si>
  <si>
    <t>2240W</t>
  </si>
  <si>
    <t>2240E</t>
  </si>
  <si>
    <t>2230S</t>
    <phoneticPr fontId="3" type="noConversion"/>
  </si>
  <si>
    <t>2225S</t>
    <phoneticPr fontId="3" type="noConversion"/>
  </si>
  <si>
    <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  <phoneticPr fontId="32" type="noConversion"/>
  </si>
  <si>
    <t>2232E</t>
    <phoneticPr fontId="3" type="noConversion"/>
  </si>
  <si>
    <t>OMIT</t>
    <phoneticPr fontId="3" type="noConversion"/>
  </si>
  <si>
    <t>2241E</t>
  </si>
  <si>
    <t>2241W</t>
  </si>
  <si>
    <t>27/Aug HPH</t>
    <phoneticPr fontId="46" type="noConversion"/>
  </si>
  <si>
    <t>S016</t>
    <phoneticPr fontId="3" type="noConversion"/>
  </si>
  <si>
    <t>2229W</t>
    <phoneticPr fontId="3" type="noConversion"/>
  </si>
  <si>
    <t>2229E</t>
    <phoneticPr fontId="3" type="noConversion"/>
  </si>
  <si>
    <t>Slide one week</t>
    <phoneticPr fontId="3" type="noConversion"/>
  </si>
  <si>
    <t>2CG12S</t>
    <phoneticPr fontId="3" type="noConversion"/>
  </si>
  <si>
    <t>2CG16S</t>
    <phoneticPr fontId="3" type="noConversion"/>
  </si>
  <si>
    <t>355N</t>
    <phoneticPr fontId="3" type="noConversion"/>
  </si>
  <si>
    <t>352N</t>
    <phoneticPr fontId="3" type="noConversion"/>
  </si>
  <si>
    <t>2217W</t>
    <phoneticPr fontId="3" type="noConversion"/>
  </si>
  <si>
    <t>2237W</t>
    <phoneticPr fontId="3" type="noConversion"/>
  </si>
  <si>
    <t>2238W</t>
    <phoneticPr fontId="3" type="noConversion"/>
  </si>
  <si>
    <t>2220W</t>
    <phoneticPr fontId="3" type="noConversion"/>
  </si>
  <si>
    <t>2220E</t>
    <phoneticPr fontId="3" type="noConversion"/>
  </si>
  <si>
    <t>18-19/Aug TAO</t>
    <phoneticPr fontId="3" type="noConversion"/>
  </si>
  <si>
    <t>HE YUAN 1</t>
    <phoneticPr fontId="3" type="noConversion"/>
  </si>
  <si>
    <t>P/I NPX</t>
    <phoneticPr fontId="3" type="noConversion"/>
  </si>
  <si>
    <t>PACIFIC GRACE</t>
    <phoneticPr fontId="3" type="noConversion"/>
  </si>
  <si>
    <t>2235S</t>
    <phoneticPr fontId="3" type="noConversion"/>
  </si>
  <si>
    <t>P/I HHX1 line</t>
    <phoneticPr fontId="3" type="noConversion"/>
  </si>
  <si>
    <t>5/Sep XMN</t>
    <phoneticPr fontId="3" type="noConversion"/>
  </si>
  <si>
    <t>BLANK SAILING</t>
    <phoneticPr fontId="3" type="noConversion"/>
  </si>
  <si>
    <t>17/Aug HIT</t>
    <phoneticPr fontId="3" type="noConversion"/>
  </si>
  <si>
    <t>THU       0400</t>
    <phoneticPr fontId="3" type="noConversion"/>
  </si>
  <si>
    <t>THU        0800</t>
    <phoneticPr fontId="3" type="noConversion"/>
  </si>
  <si>
    <t>WED          2000</t>
    <phoneticPr fontId="3" type="noConversion"/>
  </si>
  <si>
    <t>SAT      0400</t>
    <phoneticPr fontId="3" type="noConversion"/>
  </si>
  <si>
    <t>26/Aug NGB</t>
    <phoneticPr fontId="3" type="noConversion"/>
  </si>
  <si>
    <t>27/Aug SHA</t>
    <phoneticPr fontId="3" type="noConversion"/>
  </si>
  <si>
    <t>30/Aug HKG(CMCS)</t>
    <phoneticPr fontId="3" type="noConversion"/>
  </si>
  <si>
    <t>31/Aug SHK</t>
    <phoneticPr fontId="3" type="noConversion"/>
  </si>
  <si>
    <t>6/Sep XMN</t>
    <phoneticPr fontId="3" type="noConversion"/>
  </si>
  <si>
    <t>8/Sep NGB</t>
    <phoneticPr fontId="3" type="noConversion"/>
  </si>
  <si>
    <t>9/Sep SHA</t>
    <phoneticPr fontId="3" type="noConversion"/>
  </si>
  <si>
    <t>SAT          1800</t>
    <phoneticPr fontId="3" type="noConversion"/>
  </si>
  <si>
    <t>SUN         0600</t>
    <phoneticPr fontId="3" type="noConversion"/>
  </si>
  <si>
    <t>2210S</t>
    <phoneticPr fontId="3" type="noConversion"/>
  </si>
  <si>
    <t>2210N</t>
    <phoneticPr fontId="3" type="noConversion"/>
  </si>
  <si>
    <t>BIENDONG FREIGHTER</t>
    <phoneticPr fontId="3" type="noConversion"/>
  </si>
  <si>
    <t>OMIT</t>
    <phoneticPr fontId="3" type="noConversion"/>
  </si>
  <si>
    <t>16/Aug NSA</t>
    <phoneticPr fontId="3" type="noConversion"/>
  </si>
  <si>
    <t>17/Aug SHK</t>
    <phoneticPr fontId="3" type="noConversion"/>
  </si>
  <si>
    <t>17/Aug SHK</t>
    <phoneticPr fontId="3" type="noConversion"/>
  </si>
  <si>
    <t>19/Aug HPH</t>
    <phoneticPr fontId="3" type="noConversion"/>
  </si>
  <si>
    <t>OMIT</t>
    <phoneticPr fontId="3" type="noConversion"/>
  </si>
  <si>
    <t>20/Aug DAD</t>
    <phoneticPr fontId="3" type="noConversion"/>
  </si>
  <si>
    <t>LOA PEACE</t>
    <phoneticPr fontId="3" type="noConversion"/>
  </si>
  <si>
    <t>22019S</t>
    <phoneticPr fontId="3" type="noConversion"/>
  </si>
  <si>
    <t>22019N</t>
    <phoneticPr fontId="3" type="noConversion"/>
  </si>
  <si>
    <t>OMIT</t>
    <phoneticPr fontId="3" type="noConversion"/>
  </si>
  <si>
    <t>24/Aug HIT</t>
    <phoneticPr fontId="3" type="noConversion"/>
  </si>
  <si>
    <t>24/Aug HIT</t>
    <phoneticPr fontId="3" type="noConversion"/>
  </si>
  <si>
    <t>P/I 25/Aug HKG(HIT)</t>
    <phoneticPr fontId="3" type="noConversion"/>
  </si>
  <si>
    <t>25/Aug HKG(HIT)</t>
    <phoneticPr fontId="3" type="noConversion"/>
  </si>
  <si>
    <t>26/Aug NANSHA</t>
    <phoneticPr fontId="3" type="noConversion"/>
  </si>
  <si>
    <t>25/Aug NSA</t>
    <phoneticPr fontId="3" type="noConversion"/>
  </si>
  <si>
    <t>26/Aug SHK</t>
    <phoneticPr fontId="3" type="noConversion"/>
  </si>
  <si>
    <t>25/Aug NANSHA</t>
    <phoneticPr fontId="3" type="noConversion"/>
  </si>
  <si>
    <t>26/Aug SHEKOU</t>
    <phoneticPr fontId="3" type="noConversion"/>
  </si>
  <si>
    <t>OMIT</t>
    <phoneticPr fontId="3" type="noConversion"/>
  </si>
  <si>
    <t>OMIT</t>
    <phoneticPr fontId="3" type="noConversion"/>
  </si>
  <si>
    <t>P/O at HKG after discharge</t>
    <phoneticPr fontId="3" type="noConversion"/>
  </si>
  <si>
    <t>AS COLUMBIA</t>
    <phoneticPr fontId="3" type="noConversion"/>
  </si>
  <si>
    <t>2210S</t>
    <phoneticPr fontId="3" type="noConversion"/>
  </si>
  <si>
    <t>2210S</t>
    <phoneticPr fontId="3" type="noConversion"/>
  </si>
  <si>
    <t>2210N</t>
    <phoneticPr fontId="3" type="noConversion"/>
  </si>
  <si>
    <t>MIA SCHULTE</t>
    <phoneticPr fontId="3" type="noConversion"/>
  </si>
  <si>
    <t>23/Aug NSA</t>
    <phoneticPr fontId="3" type="noConversion"/>
  </si>
  <si>
    <t>24/Aug SHK</t>
    <phoneticPr fontId="3" type="noConversion"/>
  </si>
  <si>
    <t>23/Aug NSA</t>
    <phoneticPr fontId="3" type="noConversion"/>
  </si>
  <si>
    <t>24/Aug SHK</t>
    <phoneticPr fontId="3" type="noConversion"/>
  </si>
  <si>
    <t>2242E</t>
  </si>
  <si>
    <t>2242W</t>
  </si>
  <si>
    <t>2243E</t>
  </si>
  <si>
    <t>2243W</t>
  </si>
  <si>
    <t>2244E</t>
  </si>
  <si>
    <t>2244W</t>
  </si>
  <si>
    <t>22010S</t>
    <phoneticPr fontId="3" type="noConversion"/>
  </si>
  <si>
    <t>22010N</t>
    <phoneticPr fontId="3" type="noConversion"/>
  </si>
  <si>
    <t xml:space="preserve">Terminal at each port for HHX1&amp;HHX2  service
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</si>
  <si>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</si>
  <si>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2229W</t>
    <phoneticPr fontId="46" type="noConversion"/>
  </si>
  <si>
    <t>2229E</t>
    <phoneticPr fontId="46" type="noConversion"/>
  </si>
  <si>
    <t>2230W</t>
    <phoneticPr fontId="46" type="noConversion"/>
  </si>
  <si>
    <t>2230E</t>
    <phoneticPr fontId="46" type="noConversion"/>
  </si>
  <si>
    <t>2220W</t>
    <phoneticPr fontId="3" type="noConversion"/>
  </si>
  <si>
    <t>2220E</t>
    <phoneticPr fontId="3" type="noConversion"/>
  </si>
  <si>
    <t>Slide one week</t>
    <phoneticPr fontId="3" type="noConversion"/>
  </si>
  <si>
    <t>OMIT</t>
    <phoneticPr fontId="3" type="noConversion"/>
  </si>
  <si>
    <t>10/Sep HPH</t>
    <phoneticPr fontId="3" type="noConversion"/>
  </si>
  <si>
    <t>2235S</t>
    <phoneticPr fontId="3" type="noConversion"/>
  </si>
  <si>
    <t>2235N</t>
    <phoneticPr fontId="3" type="noConversion"/>
  </si>
  <si>
    <t>2231N</t>
    <phoneticPr fontId="3" type="noConversion"/>
  </si>
  <si>
    <t>2231S</t>
    <phoneticPr fontId="3" type="noConversion"/>
  </si>
  <si>
    <t>2236S</t>
    <phoneticPr fontId="3" type="noConversion"/>
  </si>
  <si>
    <t>2236N</t>
    <phoneticPr fontId="3" type="noConversion"/>
  </si>
  <si>
    <t>P/O</t>
    <phoneticPr fontId="3" type="noConversion"/>
  </si>
  <si>
    <t>BLANK SAILING</t>
    <phoneticPr fontId="3" type="noConversion"/>
  </si>
  <si>
    <t>BLANK SAILING</t>
    <phoneticPr fontId="3" type="noConversion"/>
  </si>
  <si>
    <t>OMIT</t>
    <phoneticPr fontId="3" type="noConversion"/>
  </si>
  <si>
    <t>2232W</t>
    <phoneticPr fontId="3" type="noConversion"/>
  </si>
  <si>
    <t>2232E</t>
    <phoneticPr fontId="3" type="noConversion"/>
  </si>
  <si>
    <t>2245E</t>
  </si>
  <si>
    <t>2245W</t>
  </si>
  <si>
    <t>VIMC DIAMOND</t>
    <phoneticPr fontId="3" type="noConversion"/>
  </si>
  <si>
    <t>2216E</t>
    <phoneticPr fontId="3" type="noConversion"/>
  </si>
  <si>
    <t>PROS HOPE</t>
    <phoneticPr fontId="3" type="noConversion"/>
  </si>
  <si>
    <t>2218E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</si>
  <si>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</si>
  <si>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青岛</t>
    <phoneticPr fontId="3" type="noConversion"/>
  </si>
  <si>
    <t>悉尼</t>
    <phoneticPr fontId="3" type="noConversion"/>
  </si>
  <si>
    <t>墨尔本</t>
    <phoneticPr fontId="3" type="noConversion"/>
  </si>
  <si>
    <t>SYDNEY</t>
    <phoneticPr fontId="3" type="noConversion"/>
  </si>
  <si>
    <t xml:space="preserve">Shanghai Mingdong  Container Terminal Co., Ltd (SMCT) - WGQ 5
</t>
    <phoneticPr fontId="3" type="noConversion"/>
  </si>
  <si>
    <t>CNC PLUTO</t>
    <phoneticPr fontId="3" type="noConversion"/>
  </si>
  <si>
    <t>6/Sep TXG</t>
    <phoneticPr fontId="3" type="noConversion"/>
  </si>
  <si>
    <t>7/Sep DLC</t>
    <phoneticPr fontId="3" type="noConversion"/>
  </si>
  <si>
    <t>6/Sep HKG</t>
    <phoneticPr fontId="3" type="noConversion"/>
  </si>
  <si>
    <t>MANILA(N)</t>
    <phoneticPr fontId="3" type="noConversion"/>
  </si>
  <si>
    <t>14/Sep TAO</t>
    <phoneticPr fontId="3" type="noConversion"/>
  </si>
  <si>
    <t>S017</t>
    <phoneticPr fontId="3" type="noConversion"/>
  </si>
  <si>
    <t>17/Sep HPH</t>
    <phoneticPr fontId="3" type="noConversion"/>
  </si>
  <si>
    <t>FENG ZE YUAN</t>
    <phoneticPr fontId="3" type="noConversion"/>
  </si>
  <si>
    <t>2221W</t>
    <phoneticPr fontId="3" type="noConversion"/>
  </si>
  <si>
    <t>OMIT</t>
    <phoneticPr fontId="3" type="noConversion"/>
  </si>
  <si>
    <t>2221E</t>
    <phoneticPr fontId="3" type="noConversion"/>
  </si>
  <si>
    <t>OMIT</t>
    <phoneticPr fontId="3" type="noConversion"/>
  </si>
  <si>
    <t>FENG ZE YUAN</t>
    <phoneticPr fontId="3" type="noConversion"/>
  </si>
  <si>
    <t>FAR EAST CHEER</t>
    <phoneticPr fontId="3" type="noConversion"/>
  </si>
  <si>
    <t>2230W</t>
    <phoneticPr fontId="3" type="noConversion"/>
  </si>
  <si>
    <t>OMIT</t>
    <phoneticPr fontId="3" type="noConversion"/>
  </si>
  <si>
    <t>2230E</t>
    <phoneticPr fontId="3" type="noConversion"/>
  </si>
  <si>
    <t>15/Sep YTN</t>
    <phoneticPr fontId="3" type="noConversion"/>
  </si>
  <si>
    <t>16/Sep HKG(HIT)</t>
    <phoneticPr fontId="3" type="noConversion"/>
  </si>
  <si>
    <t>Slide one week</t>
    <phoneticPr fontId="3" type="noConversion"/>
  </si>
  <si>
    <t>2231W</t>
    <phoneticPr fontId="3" type="noConversion"/>
  </si>
  <si>
    <t>2231E</t>
    <phoneticPr fontId="3" type="noConversion"/>
  </si>
  <si>
    <t>SLIDE ONE WEEK</t>
    <phoneticPr fontId="3" type="noConversion"/>
  </si>
  <si>
    <t>26/Sep HKG</t>
    <phoneticPr fontId="3" type="noConversion"/>
  </si>
  <si>
    <t>30/Sep TAO</t>
    <phoneticPr fontId="3" type="noConversion"/>
  </si>
  <si>
    <t>2/Oct SHA</t>
    <phoneticPr fontId="3" type="noConversion"/>
  </si>
  <si>
    <t>3/Oct NGB</t>
    <phoneticPr fontId="3" type="noConversion"/>
  </si>
  <si>
    <t>4/Oct XMN</t>
    <phoneticPr fontId="3" type="noConversion"/>
  </si>
  <si>
    <t>VIMC DIAMOND</t>
    <phoneticPr fontId="3" type="noConversion"/>
  </si>
  <si>
    <t>2217E</t>
    <phoneticPr fontId="3" type="noConversion"/>
  </si>
  <si>
    <t>DANUM 175</t>
    <phoneticPr fontId="3" type="noConversion"/>
  </si>
  <si>
    <t>2240S</t>
    <phoneticPr fontId="3" type="noConversion"/>
  </si>
  <si>
    <t>2240N</t>
    <phoneticPr fontId="3" type="noConversion"/>
  </si>
  <si>
    <t>NANSHA</t>
    <phoneticPr fontId="3" type="noConversion"/>
  </si>
  <si>
    <t>SHEKOU</t>
    <phoneticPr fontId="3" type="noConversion"/>
  </si>
  <si>
    <t>曼谷(PAT)</t>
    <phoneticPr fontId="3" type="noConversion"/>
  </si>
  <si>
    <t>FRI/SAT</t>
    <phoneticPr fontId="3" type="noConversion"/>
  </si>
  <si>
    <t>SAT/SUN</t>
    <phoneticPr fontId="3" type="noConversion"/>
  </si>
  <si>
    <t>THU/THU</t>
    <phoneticPr fontId="3" type="noConversion"/>
  </si>
  <si>
    <t>SUN/SUN</t>
    <phoneticPr fontId="3" type="noConversion"/>
  </si>
  <si>
    <t>DANUM 175</t>
    <phoneticPr fontId="3" type="noConversion"/>
  </si>
  <si>
    <t>BLANK SAILING</t>
    <phoneticPr fontId="3" type="noConversion"/>
  </si>
  <si>
    <t xml:space="preserve">Terminal at each port for SCT service
</t>
    <phoneticPr fontId="3" type="noConversion"/>
  </si>
  <si>
    <t>SHEKOU</t>
    <phoneticPr fontId="3" type="noConversion"/>
  </si>
  <si>
    <t>357N</t>
    <phoneticPr fontId="3" type="noConversion"/>
  </si>
  <si>
    <t>22011S</t>
    <phoneticPr fontId="3" type="noConversion"/>
  </si>
  <si>
    <t>22011N</t>
    <phoneticPr fontId="3" type="noConversion"/>
  </si>
  <si>
    <t>2211S</t>
    <phoneticPr fontId="3" type="noConversion"/>
  </si>
  <si>
    <t>2211N</t>
    <phoneticPr fontId="3" type="noConversion"/>
  </si>
  <si>
    <t>2211N</t>
    <phoneticPr fontId="3" type="noConversion"/>
  </si>
  <si>
    <t xml:space="preserve">      SCT: CNNSA-CNSHK-THLCH-THBKK-THLCH-CNNSA-CNSHK  FULL CONTAINER WEEKLY SERVICE  </t>
    <phoneticPr fontId="3" type="noConversion"/>
  </si>
  <si>
    <t>NANSHA  INTERNATIONAL CONTAINER TERMINAL -(PHASE III)</t>
    <phoneticPr fontId="3" type="noConversion"/>
  </si>
  <si>
    <t>SHEKOU MAWAN CONTAINER TERMINAL</t>
    <phoneticPr fontId="3" type="noConversion"/>
  </si>
  <si>
    <t>南沙</t>
    <phoneticPr fontId="3" type="noConversion"/>
  </si>
  <si>
    <t>蛇口</t>
    <phoneticPr fontId="3" type="noConversion"/>
  </si>
  <si>
    <t>林查班</t>
    <phoneticPr fontId="3" type="noConversion"/>
  </si>
  <si>
    <t>南沙</t>
    <phoneticPr fontId="3" type="noConversion"/>
  </si>
  <si>
    <t>EASTERN SEA LAEM CHABANG TMNL CO. LTD.(B3)</t>
    <phoneticPr fontId="3" type="noConversion"/>
  </si>
  <si>
    <t>STONEWELL GLORY</t>
    <phoneticPr fontId="3" type="noConversion"/>
  </si>
  <si>
    <t>0KRQ3W</t>
    <phoneticPr fontId="3" type="noConversion"/>
  </si>
  <si>
    <t>0KRQ4E</t>
    <phoneticPr fontId="3" type="noConversion"/>
  </si>
  <si>
    <t xml:space="preserve">Phase out at SURABAYA </t>
    <phoneticPr fontId="3" type="noConversion"/>
  </si>
  <si>
    <t>BEIJING BRIDGE</t>
    <phoneticPr fontId="3" type="noConversion"/>
  </si>
  <si>
    <t>0KRQJW</t>
    <phoneticPr fontId="3" type="noConversion"/>
  </si>
  <si>
    <t>0KRQKE</t>
    <phoneticPr fontId="3" type="noConversion"/>
  </si>
  <si>
    <t>Phase out at SURABAYA</t>
    <phoneticPr fontId="3" type="noConversion"/>
  </si>
  <si>
    <t>DERBY D</t>
    <phoneticPr fontId="3" type="noConversion"/>
  </si>
  <si>
    <t>0KRQ7W</t>
    <phoneticPr fontId="3" type="noConversion"/>
  </si>
  <si>
    <t>0KRQ8E</t>
    <phoneticPr fontId="3" type="noConversion"/>
  </si>
  <si>
    <t>JONATHAN SWIFT</t>
    <phoneticPr fontId="3" type="noConversion"/>
  </si>
  <si>
    <t>0KRQBW</t>
    <phoneticPr fontId="3" type="noConversion"/>
  </si>
  <si>
    <t>BLANK SAILING</t>
    <phoneticPr fontId="3" type="noConversion"/>
  </si>
  <si>
    <t>0KRQCE</t>
    <phoneticPr fontId="3" type="noConversion"/>
  </si>
  <si>
    <t>BLANK SAILING</t>
  </si>
  <si>
    <t>CMA CGM EIFFEL</t>
    <phoneticPr fontId="3" type="noConversion"/>
  </si>
  <si>
    <t>0KRQNW</t>
    <phoneticPr fontId="3" type="noConversion"/>
  </si>
  <si>
    <t>0KRQOE</t>
    <phoneticPr fontId="3" type="noConversion"/>
  </si>
  <si>
    <t>0XL0WN</t>
    <phoneticPr fontId="3" type="noConversion"/>
  </si>
  <si>
    <t>0XL0YN</t>
    <phoneticPr fontId="3" type="noConversion"/>
  </si>
  <si>
    <t>JACK LONDON</t>
    <phoneticPr fontId="3" type="noConversion"/>
  </si>
  <si>
    <t>29/Sep YTN</t>
    <phoneticPr fontId="3" type="noConversion"/>
  </si>
  <si>
    <t>30/Sep HKG(HIT)</t>
    <phoneticPr fontId="3" type="noConversion"/>
  </si>
  <si>
    <t>JITRA BHUM</t>
    <phoneticPr fontId="3" type="noConversion"/>
  </si>
  <si>
    <t>ITHA BHUM</t>
    <phoneticPr fontId="3" type="noConversion"/>
  </si>
  <si>
    <t>232N</t>
    <phoneticPr fontId="3" type="noConversion"/>
  </si>
  <si>
    <t>356N</t>
    <phoneticPr fontId="3" type="noConversion"/>
  </si>
  <si>
    <t>233N</t>
    <phoneticPr fontId="3" type="noConversion"/>
  </si>
  <si>
    <t>353N</t>
    <phoneticPr fontId="3" type="noConversion"/>
  </si>
  <si>
    <t>234N</t>
    <phoneticPr fontId="3" type="noConversion"/>
  </si>
  <si>
    <t>354N</t>
    <phoneticPr fontId="3" type="noConversion"/>
  </si>
  <si>
    <t>358N</t>
    <phoneticPr fontId="3" type="noConversion"/>
  </si>
  <si>
    <t>359N</t>
    <phoneticPr fontId="3" type="noConversion"/>
  </si>
  <si>
    <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</si>
  <si>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</si>
  <si>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SUN/MON</t>
    <phoneticPr fontId="3" type="noConversion"/>
  </si>
  <si>
    <t>CNC LION</t>
    <phoneticPr fontId="3" type="noConversion"/>
  </si>
  <si>
    <t>0QACFS</t>
    <phoneticPr fontId="3" type="noConversion"/>
  </si>
  <si>
    <t>0QACGN</t>
    <phoneticPr fontId="3" type="noConversion"/>
  </si>
  <si>
    <t>CNC TIGER</t>
    <phoneticPr fontId="3" type="noConversion"/>
  </si>
  <si>
    <t>0QACHS</t>
    <phoneticPr fontId="3" type="noConversion"/>
  </si>
  <si>
    <t>0QACIN</t>
    <phoneticPr fontId="3" type="noConversion"/>
  </si>
  <si>
    <t>BOMAR RENNAISSANCE</t>
    <phoneticPr fontId="3" type="noConversion"/>
  </si>
  <si>
    <t>0QACJS</t>
    <phoneticPr fontId="3" type="noConversion"/>
  </si>
  <si>
    <t>0QACKN</t>
    <phoneticPr fontId="3" type="noConversion"/>
  </si>
  <si>
    <t>0QACLS</t>
    <phoneticPr fontId="3" type="noConversion"/>
  </si>
  <si>
    <t>0QACMN</t>
    <phoneticPr fontId="3" type="noConversion"/>
  </si>
  <si>
    <t>0QACNS</t>
    <phoneticPr fontId="3" type="noConversion"/>
  </si>
  <si>
    <t>0QACON</t>
    <phoneticPr fontId="3" type="noConversion"/>
  </si>
  <si>
    <t>CNC TIGER</t>
    <phoneticPr fontId="3" type="noConversion"/>
  </si>
  <si>
    <t>0QACPS</t>
    <phoneticPr fontId="3" type="noConversion"/>
  </si>
  <si>
    <t>0QACQN</t>
    <phoneticPr fontId="3" type="noConversion"/>
  </si>
  <si>
    <t>0QACRS</t>
    <phoneticPr fontId="3" type="noConversion"/>
  </si>
  <si>
    <t>0QACSN</t>
    <phoneticPr fontId="3" type="noConversion"/>
  </si>
  <si>
    <t>0QACTS</t>
    <phoneticPr fontId="3" type="noConversion"/>
  </si>
  <si>
    <t>0QACUN</t>
    <phoneticPr fontId="3" type="noConversion"/>
  </si>
  <si>
    <t>0QACVS</t>
    <phoneticPr fontId="3" type="noConversion"/>
  </si>
  <si>
    <t>0QACWN</t>
    <phoneticPr fontId="3" type="noConversion"/>
  </si>
  <si>
    <t xml:space="preserve">      CHINA-1: CNSHA-CNNGB-IDJKT-IDSUB-PHMNN-CNSHA FULL CONTAINER WEEKLY SERVICE  </t>
    <phoneticPr fontId="3" type="noConversion"/>
  </si>
  <si>
    <t xml:space="preserve">      CHINA-1: CNSHA-CNNGB-IDJKT-IDSUB-CNSHA FULL CONTAINER WEEKLY SERVICE  </t>
    <phoneticPr fontId="3" type="noConversion"/>
  </si>
  <si>
    <t xml:space="preserve">      KCS: CNTAO-IDJKT-IDSUB-PHMNN--CNTAO  FULL CONTAINER WEEKLY SERVICE  </t>
    <phoneticPr fontId="3" type="noConversion"/>
  </si>
  <si>
    <t>马尼拉（北）</t>
    <phoneticPr fontId="3" type="noConversion"/>
  </si>
  <si>
    <t>SAT0800/SUN1400</t>
    <phoneticPr fontId="3" type="noConversion"/>
  </si>
  <si>
    <t>TUE0600/WED1200</t>
    <phoneticPr fontId="3" type="noConversion"/>
  </si>
  <si>
    <t>THU2000/FRI1400</t>
    <phoneticPr fontId="3" type="noConversion"/>
  </si>
  <si>
    <t>THU1400/SAT0600</t>
    <phoneticPr fontId="3" type="noConversion"/>
  </si>
  <si>
    <t>JONATHAN SWIFT</t>
    <phoneticPr fontId="3" type="noConversion"/>
  </si>
  <si>
    <t>0XL0VS</t>
    <phoneticPr fontId="3" type="noConversion"/>
  </si>
  <si>
    <t>CMA CGM NANTONG</t>
    <phoneticPr fontId="3" type="noConversion"/>
  </si>
  <si>
    <t>0XL0XS</t>
    <phoneticPr fontId="3" type="noConversion"/>
  </si>
  <si>
    <t>0XL0ZS</t>
    <phoneticPr fontId="3" type="noConversion"/>
  </si>
  <si>
    <t>0XL10N</t>
    <phoneticPr fontId="3" type="noConversion"/>
  </si>
  <si>
    <t>0XL11S</t>
    <phoneticPr fontId="3" type="noConversion"/>
  </si>
  <si>
    <t>0XL12N</t>
    <phoneticPr fontId="3" type="noConversion"/>
  </si>
  <si>
    <t>0XL13S</t>
    <phoneticPr fontId="3" type="noConversion"/>
  </si>
  <si>
    <t>0XL14N</t>
    <phoneticPr fontId="3" type="noConversion"/>
  </si>
  <si>
    <t>0XL15S</t>
    <phoneticPr fontId="3" type="noConversion"/>
  </si>
  <si>
    <t>0XL16N</t>
    <phoneticPr fontId="3" type="noConversion"/>
  </si>
  <si>
    <t>0XL17S</t>
    <phoneticPr fontId="3" type="noConversion"/>
  </si>
  <si>
    <t>0XL18N</t>
    <phoneticPr fontId="3" type="noConversion"/>
  </si>
  <si>
    <t>JACK LONDON</t>
    <phoneticPr fontId="3" type="noConversion"/>
  </si>
  <si>
    <t>0XL19S</t>
    <phoneticPr fontId="3" type="noConversion"/>
  </si>
  <si>
    <t>0XL1AN</t>
    <phoneticPr fontId="3" type="noConversion"/>
  </si>
  <si>
    <t>JONATHAN SWIFT</t>
    <phoneticPr fontId="3" type="noConversion"/>
  </si>
  <si>
    <t>0XL1BS</t>
    <phoneticPr fontId="3" type="noConversion"/>
  </si>
  <si>
    <t>0XL1CN</t>
    <phoneticPr fontId="3" type="noConversion"/>
  </si>
  <si>
    <t>0XL1DS</t>
    <phoneticPr fontId="3" type="noConversion"/>
  </si>
  <si>
    <t>0XL1EN</t>
    <phoneticPr fontId="3" type="noConversion"/>
  </si>
  <si>
    <t>0XL1GN</t>
    <phoneticPr fontId="3" type="noConversion"/>
  </si>
  <si>
    <t>S034</t>
    <phoneticPr fontId="3" type="noConversion"/>
  </si>
  <si>
    <t>S010</t>
    <phoneticPr fontId="3" type="noConversion"/>
  </si>
  <si>
    <t>S035</t>
    <phoneticPr fontId="3" type="noConversion"/>
  </si>
  <si>
    <t>S011</t>
    <phoneticPr fontId="3" type="noConversion"/>
  </si>
  <si>
    <t>OMIT</t>
    <phoneticPr fontId="3" type="noConversion"/>
  </si>
  <si>
    <t>1/Oct HPH</t>
    <phoneticPr fontId="3" type="noConversion"/>
  </si>
  <si>
    <t>SLIDE ONE WEEK</t>
    <phoneticPr fontId="3" type="noConversion"/>
  </si>
  <si>
    <t>INDURO</t>
    <phoneticPr fontId="3" type="noConversion"/>
  </si>
  <si>
    <t>2242S</t>
    <phoneticPr fontId="3" type="noConversion"/>
  </si>
  <si>
    <t>2243S</t>
    <phoneticPr fontId="3" type="noConversion"/>
  </si>
  <si>
    <t>2242N</t>
    <phoneticPr fontId="3" type="noConversion"/>
  </si>
  <si>
    <t>2243N</t>
    <phoneticPr fontId="3" type="noConversion"/>
  </si>
  <si>
    <t>2244N</t>
  </si>
  <si>
    <t>2244S</t>
  </si>
  <si>
    <t>2245S</t>
  </si>
  <si>
    <t>2245N</t>
  </si>
  <si>
    <t>INDURO</t>
    <phoneticPr fontId="3" type="noConversion"/>
  </si>
  <si>
    <t>23/Sep HPH</t>
    <phoneticPr fontId="3" type="noConversion"/>
  </si>
  <si>
    <t>OMIT</t>
    <phoneticPr fontId="3" type="noConversion"/>
  </si>
  <si>
    <t>24/Sep DAD</t>
    <phoneticPr fontId="3" type="noConversion"/>
  </si>
  <si>
    <t>P/O</t>
    <phoneticPr fontId="3" type="noConversion"/>
  </si>
  <si>
    <t>OMIT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</si>
  <si>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</si>
  <si>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SCT teminal</t>
    <phoneticPr fontId="3" type="noConversion"/>
  </si>
  <si>
    <t>Shekou Container Terminals Ltd. (SCT) - From FAR EAST CHEER V.2233E/2234W</t>
    <phoneticPr fontId="3" type="noConversion"/>
  </si>
  <si>
    <t>Shekou Container Terminals Ltd. (SCT) - From VIMC DIAMOND V.2217E/2218W</t>
    <phoneticPr fontId="3" type="noConversion"/>
  </si>
  <si>
    <t>SCT terminal</t>
    <phoneticPr fontId="3" type="noConversion"/>
  </si>
  <si>
    <t>23/Sep SHA</t>
    <phoneticPr fontId="3" type="noConversion"/>
  </si>
  <si>
    <t>25/Sep TAO</t>
    <phoneticPr fontId="3" type="noConversion"/>
  </si>
  <si>
    <t>23/Sep SHA</t>
    <phoneticPr fontId="3" type="noConversion"/>
  </si>
  <si>
    <t>25/Sep TAO</t>
    <phoneticPr fontId="3" type="noConversion"/>
  </si>
  <si>
    <t>P/O at HPH after discharge</t>
    <phoneticPr fontId="3" type="noConversion"/>
  </si>
  <si>
    <t>P/O at HPH after discharge</t>
    <phoneticPr fontId="46" type="noConversion"/>
  </si>
  <si>
    <t>Blank Sailing</t>
    <phoneticPr fontId="46" type="noConversion"/>
  </si>
  <si>
    <t>HUA KAI</t>
    <phoneticPr fontId="3" type="noConversion"/>
  </si>
  <si>
    <t>2243W</t>
    <phoneticPr fontId="3" type="noConversion"/>
  </si>
  <si>
    <t>2243E</t>
    <phoneticPr fontId="3" type="noConversion"/>
  </si>
  <si>
    <t>Shekou Container Terminals Ltd. (SCT) - from BIENDONG FREIGHTER V.2232E/2233W</t>
    <phoneticPr fontId="46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</si>
  <si>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</si>
  <si>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</si>
  <si>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</si>
  <si>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</si>
  <si>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</si>
  <si>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APL PUSAN</t>
    <phoneticPr fontId="3" type="noConversion"/>
  </si>
  <si>
    <t>0IZYYN</t>
    <phoneticPr fontId="3" type="noConversion"/>
  </si>
  <si>
    <t>10/Oct P/O at SIN</t>
    <phoneticPr fontId="3" type="noConversion"/>
  </si>
  <si>
    <t>WGQ phase 2 from BALTIC NORTH 0QA97S, ETA CNSHA 10th Jul</t>
    <phoneticPr fontId="3" type="noConversion"/>
  </si>
  <si>
    <t>CHINA1 service will move to WGQ phase2(TML17) temporarily on Jul,starts from BALTIC NORTH/0QA97S,ETA 10th/Jul till 0QA9DS ETA 31/7</t>
    <phoneticPr fontId="3" type="noConversion"/>
  </si>
  <si>
    <t>OMIT</t>
    <phoneticPr fontId="3" type="noConversion"/>
  </si>
  <si>
    <t>OMIT</t>
    <phoneticPr fontId="3" type="noConversion"/>
  </si>
  <si>
    <t>2246S</t>
  </si>
  <si>
    <t>2246N</t>
  </si>
  <si>
    <t>CUL BANGKOK</t>
    <phoneticPr fontId="3" type="noConversion"/>
  </si>
  <si>
    <t>P/O</t>
    <phoneticPr fontId="3" type="noConversion"/>
  </si>
  <si>
    <t>2247S</t>
  </si>
  <si>
    <t>2247N</t>
  </si>
  <si>
    <t>2248S</t>
  </si>
  <si>
    <t>2248N</t>
  </si>
  <si>
    <t>CNC BANGKOK</t>
    <phoneticPr fontId="3" type="noConversion"/>
  </si>
  <si>
    <t>APL SAIPAN</t>
    <phoneticPr fontId="3" type="noConversion"/>
  </si>
  <si>
    <t>10/Oct P/I at SIN</t>
    <phoneticPr fontId="3" type="noConversion"/>
  </si>
  <si>
    <t>14/Oct SIN P/O</t>
    <phoneticPr fontId="3" type="noConversion"/>
  </si>
  <si>
    <t>PACIFIC GRACE</t>
    <phoneticPr fontId="3" type="noConversion"/>
  </si>
  <si>
    <t>2237E</t>
    <phoneticPr fontId="3" type="noConversion"/>
  </si>
  <si>
    <t>2238W</t>
    <phoneticPr fontId="3" type="noConversion"/>
  </si>
  <si>
    <t>2238E</t>
    <phoneticPr fontId="3" type="noConversion"/>
  </si>
  <si>
    <t>P/O at HPH after discharge</t>
    <phoneticPr fontId="3" type="noConversion"/>
  </si>
  <si>
    <t>P/I at HPH</t>
    <phoneticPr fontId="3" type="noConversion"/>
  </si>
  <si>
    <t>P/O</t>
    <phoneticPr fontId="3" type="noConversion"/>
  </si>
  <si>
    <t>PACIFIC GRACE V.2237E will combined with VIMC DIAMOND V.2219E</t>
    <phoneticPr fontId="3" type="noConversion"/>
  </si>
  <si>
    <t>2244W</t>
    <phoneticPr fontId="3" type="noConversion"/>
  </si>
  <si>
    <t>2244E</t>
    <phoneticPr fontId="3" type="noConversion"/>
  </si>
  <si>
    <t>27/Sep NSA</t>
    <phoneticPr fontId="3" type="noConversion"/>
  </si>
  <si>
    <t>28/Sep SHK</t>
    <phoneticPr fontId="3" type="noConversion"/>
  </si>
  <si>
    <t>2246W</t>
  </si>
  <si>
    <t>2246E</t>
  </si>
  <si>
    <t>2247W</t>
  </si>
  <si>
    <t>2247E</t>
  </si>
  <si>
    <t>2248W</t>
  </si>
  <si>
    <t>2248E</t>
  </si>
  <si>
    <t>2249W</t>
  </si>
  <si>
    <t>2249E</t>
  </si>
  <si>
    <t>FRI          0800</t>
    <phoneticPr fontId="3" type="noConversion"/>
  </si>
  <si>
    <t>FRI         2000</t>
    <phoneticPr fontId="3" type="noConversion"/>
  </si>
  <si>
    <t>15/Oct XMN</t>
    <phoneticPr fontId="3" type="noConversion"/>
  </si>
  <si>
    <t>S018</t>
    <phoneticPr fontId="3" type="noConversion"/>
  </si>
  <si>
    <t>S036</t>
    <phoneticPr fontId="3" type="noConversion"/>
  </si>
  <si>
    <t>PACIFIC GRACE V.2238W will combined with VIMC DIAMOND V.2220W</t>
    <phoneticPr fontId="3" type="noConversion"/>
  </si>
  <si>
    <t>2245W</t>
    <phoneticPr fontId="3" type="noConversion"/>
  </si>
  <si>
    <t>2245E</t>
    <phoneticPr fontId="3" type="noConversion"/>
  </si>
  <si>
    <t>2246W</t>
    <phoneticPr fontId="3" type="noConversion"/>
  </si>
  <si>
    <t>2246E</t>
    <phoneticPr fontId="3" type="noConversion"/>
  </si>
  <si>
    <t>2223W</t>
    <phoneticPr fontId="3" type="noConversion"/>
  </si>
  <si>
    <t>2223E</t>
    <phoneticPr fontId="3" type="noConversion"/>
  </si>
  <si>
    <t>20/Oct YTN</t>
    <phoneticPr fontId="3" type="noConversion"/>
  </si>
  <si>
    <t>21/Oct HKG(HIT)</t>
    <phoneticPr fontId="3" type="noConversion"/>
  </si>
  <si>
    <t>22012S</t>
    <phoneticPr fontId="3" type="noConversion"/>
  </si>
  <si>
    <t>2212S</t>
    <phoneticPr fontId="3" type="noConversion"/>
  </si>
  <si>
    <t>22012N</t>
    <phoneticPr fontId="3" type="noConversion"/>
  </si>
  <si>
    <t>2212N</t>
    <phoneticPr fontId="3" type="noConversion"/>
  </si>
  <si>
    <t>2237S</t>
    <phoneticPr fontId="3" type="noConversion"/>
  </si>
  <si>
    <t>2237N</t>
    <phoneticPr fontId="3" type="noConversion"/>
  </si>
  <si>
    <t>0QACXS</t>
    <phoneticPr fontId="3" type="noConversion"/>
  </si>
  <si>
    <t>0QACYN</t>
    <phoneticPr fontId="3" type="noConversion"/>
  </si>
  <si>
    <t>0QAD0N</t>
    <phoneticPr fontId="3" type="noConversion"/>
  </si>
  <si>
    <t>0QAD1S</t>
    <phoneticPr fontId="3" type="noConversion"/>
  </si>
  <si>
    <t>0QAD2N</t>
    <phoneticPr fontId="3" type="noConversion"/>
  </si>
  <si>
    <t>0QACZS</t>
    <phoneticPr fontId="3" type="noConversion"/>
  </si>
  <si>
    <t>0QAD3S</t>
    <phoneticPr fontId="3" type="noConversion"/>
  </si>
  <si>
    <t>0QAD4N</t>
    <phoneticPr fontId="3" type="noConversion"/>
  </si>
  <si>
    <t>0QAD5S</t>
    <phoneticPr fontId="3" type="noConversion"/>
  </si>
  <si>
    <t>0QAD6N</t>
    <phoneticPr fontId="3" type="noConversion"/>
  </si>
  <si>
    <t>0QAD7S</t>
    <phoneticPr fontId="3" type="noConversion"/>
  </si>
  <si>
    <t>0QAD8N</t>
    <phoneticPr fontId="3" type="noConversion"/>
  </si>
  <si>
    <t>0QAD9S</t>
    <phoneticPr fontId="3" type="noConversion"/>
  </si>
  <si>
    <t>0QADAN</t>
    <phoneticPr fontId="3" type="noConversion"/>
  </si>
  <si>
    <t>22016S</t>
    <phoneticPr fontId="3" type="noConversion"/>
  </si>
  <si>
    <t>0XKC6N</t>
    <phoneticPr fontId="3" type="noConversion"/>
  </si>
  <si>
    <t>0XKC4N</t>
    <phoneticPr fontId="3" type="noConversion"/>
  </si>
  <si>
    <t>TBN</t>
    <phoneticPr fontId="3" type="noConversion"/>
  </si>
  <si>
    <t>0XKC9S</t>
    <phoneticPr fontId="3" type="noConversion"/>
  </si>
  <si>
    <t>0XKCAN</t>
    <phoneticPr fontId="3" type="noConversion"/>
  </si>
  <si>
    <t>0XKCCN</t>
    <phoneticPr fontId="3" type="noConversion"/>
  </si>
  <si>
    <t>0XKCBS</t>
    <phoneticPr fontId="3" type="noConversion"/>
  </si>
  <si>
    <t>TS QINGDAO</t>
    <phoneticPr fontId="3" type="noConversion"/>
  </si>
  <si>
    <t>22006S</t>
    <phoneticPr fontId="3" type="noConversion"/>
  </si>
  <si>
    <t>22006N</t>
    <phoneticPr fontId="3" type="noConversion"/>
  </si>
  <si>
    <t>0XKCFS</t>
    <phoneticPr fontId="3" type="noConversion"/>
  </si>
  <si>
    <t>0XKCGN</t>
    <phoneticPr fontId="3" type="noConversion"/>
  </si>
  <si>
    <t>0XKCHS</t>
    <phoneticPr fontId="3" type="noConversion"/>
  </si>
  <si>
    <t>0XKCLS</t>
    <phoneticPr fontId="3" type="noConversion"/>
  </si>
  <si>
    <t>0XKCMN</t>
    <phoneticPr fontId="3" type="noConversion"/>
  </si>
  <si>
    <t>0XKCNS</t>
    <phoneticPr fontId="3" type="noConversion"/>
  </si>
  <si>
    <t>0XKCON</t>
    <phoneticPr fontId="3" type="noConversion"/>
  </si>
  <si>
    <t>22008S</t>
    <phoneticPr fontId="3" type="noConversion"/>
  </si>
  <si>
    <t>22008N</t>
    <phoneticPr fontId="3" type="noConversion"/>
  </si>
  <si>
    <t>MON/TUE</t>
    <phoneticPr fontId="3" type="noConversion"/>
  </si>
  <si>
    <t>WED/THU</t>
    <phoneticPr fontId="3" type="noConversion"/>
  </si>
  <si>
    <t>SLIDE ONE WEEK</t>
    <phoneticPr fontId="3" type="noConversion"/>
  </si>
  <si>
    <t>0XSFHS</t>
    <phoneticPr fontId="3" type="noConversion"/>
  </si>
  <si>
    <t>0XSFJS</t>
    <phoneticPr fontId="3" type="noConversion"/>
  </si>
  <si>
    <t>0XSFLS</t>
    <phoneticPr fontId="3" type="noConversion"/>
  </si>
  <si>
    <t>0XSFNS</t>
    <phoneticPr fontId="3" type="noConversion"/>
  </si>
  <si>
    <t>0XSFPS</t>
    <phoneticPr fontId="3" type="noConversion"/>
  </si>
  <si>
    <t>0XSFRS</t>
    <phoneticPr fontId="3" type="noConversion"/>
  </si>
  <si>
    <t>0XSFTS</t>
    <phoneticPr fontId="3" type="noConversion"/>
  </si>
  <si>
    <t>0XSFVS</t>
    <phoneticPr fontId="3" type="noConversion"/>
  </si>
  <si>
    <t>0XSFXS</t>
    <phoneticPr fontId="3" type="noConversion"/>
  </si>
  <si>
    <t>0XSFZS</t>
    <phoneticPr fontId="3" type="noConversion"/>
  </si>
  <si>
    <t>SLIDE ONE WEEK</t>
    <phoneticPr fontId="3" type="noConversion"/>
  </si>
  <si>
    <t>2301S</t>
    <phoneticPr fontId="3" type="noConversion"/>
  </si>
  <si>
    <t>2301N</t>
    <phoneticPr fontId="3" type="noConversion"/>
  </si>
  <si>
    <t>CMA CGM MOMBASA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</si>
  <si>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</si>
  <si>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</si>
  <si>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CVT: CNNGB-VNSGN-THLCH-THBKK-THLCH-VNSGN-CNNGB  FULL CONTAINER WEEKLY SERVICE  </t>
    <phoneticPr fontId="3" type="noConversion"/>
  </si>
  <si>
    <t>宁波（NBCT)</t>
    <phoneticPr fontId="3" type="noConversion"/>
  </si>
  <si>
    <t>胡志明(CAT LAI)</t>
    <phoneticPr fontId="3" type="noConversion"/>
  </si>
  <si>
    <t>林查班(Esco B3)</t>
    <phoneticPr fontId="3" type="noConversion"/>
  </si>
  <si>
    <t>胡志明(TCHP)</t>
    <phoneticPr fontId="3" type="noConversion"/>
  </si>
  <si>
    <t>宁波（NBCT)</t>
    <phoneticPr fontId="3" type="noConversion"/>
  </si>
  <si>
    <t>NING BO</t>
    <phoneticPr fontId="3" type="noConversion"/>
  </si>
  <si>
    <t>BANGKOK</t>
    <phoneticPr fontId="3" type="noConversion"/>
  </si>
  <si>
    <t>FRI/SAT</t>
    <phoneticPr fontId="3" type="noConversion"/>
  </si>
  <si>
    <t>MON/TUE</t>
    <phoneticPr fontId="3" type="noConversion"/>
  </si>
  <si>
    <t>TUE/WED</t>
    <phoneticPr fontId="3" type="noConversion"/>
  </si>
  <si>
    <t>WED/THU</t>
    <phoneticPr fontId="3" type="noConversion"/>
  </si>
  <si>
    <t>SAT/SAT</t>
    <phoneticPr fontId="3" type="noConversion"/>
  </si>
  <si>
    <t>FRI/SAT</t>
    <phoneticPr fontId="3" type="noConversion"/>
  </si>
  <si>
    <t>XIN MING ZHOU 98</t>
    <phoneticPr fontId="3" type="noConversion"/>
  </si>
  <si>
    <t>2242S</t>
    <phoneticPr fontId="3" type="noConversion"/>
  </si>
  <si>
    <t>2242N</t>
    <phoneticPr fontId="3" type="noConversion"/>
  </si>
  <si>
    <t>XIN MING ZHOU 102</t>
    <phoneticPr fontId="3" type="noConversion"/>
  </si>
  <si>
    <t>XIN MING ZHOU 98</t>
    <phoneticPr fontId="3" type="noConversion"/>
  </si>
  <si>
    <t xml:space="preserve">Terminal at each port for CVT service
</t>
    <phoneticPr fontId="3" type="noConversion"/>
  </si>
  <si>
    <t>NINGBO</t>
    <phoneticPr fontId="3" type="noConversion"/>
  </si>
  <si>
    <t>Ningbo Beilun International Container Terminal</t>
    <phoneticPr fontId="3" type="noConversion"/>
  </si>
  <si>
    <t>HO CHI MINH (S/B)</t>
    <phoneticPr fontId="3" type="noConversion"/>
  </si>
  <si>
    <t>Cat Lai</t>
    <phoneticPr fontId="3" type="noConversion"/>
  </si>
  <si>
    <t>BANGKOK</t>
    <phoneticPr fontId="3" type="noConversion"/>
  </si>
  <si>
    <t>Port Authority of Thailand(PAT)</t>
    <phoneticPr fontId="3" type="noConversion"/>
  </si>
  <si>
    <t>LAEM CHABANG</t>
    <phoneticPr fontId="3" type="noConversion"/>
  </si>
  <si>
    <t>EASTERN SEA LAEM CHABANG TMNL CO. LTD.(B3)</t>
    <phoneticPr fontId="3" type="noConversion"/>
  </si>
  <si>
    <t>HO CHI MINH(N/B)</t>
    <phoneticPr fontId="3" type="noConversion"/>
  </si>
  <si>
    <t>Tan Cang Hiep Phuoc Terminal(TCHP)</t>
    <phoneticPr fontId="3" type="noConversion"/>
  </si>
  <si>
    <t>AS FLORA</t>
    <phoneticPr fontId="3" type="noConversion"/>
  </si>
  <si>
    <t>AS FLORA</t>
    <phoneticPr fontId="3" type="noConversion"/>
  </si>
  <si>
    <t>2221E</t>
    <phoneticPr fontId="3" type="noConversion"/>
  </si>
  <si>
    <t>2222W</t>
    <phoneticPr fontId="3" type="noConversion"/>
  </si>
  <si>
    <t>2249S</t>
  </si>
  <si>
    <t>2249N</t>
  </si>
  <si>
    <t>2250S</t>
  </si>
  <si>
    <t>2250N</t>
  </si>
  <si>
    <t>2233W</t>
    <phoneticPr fontId="3" type="noConversion"/>
  </si>
  <si>
    <t>2233E</t>
    <phoneticPr fontId="3" type="noConversion"/>
  </si>
  <si>
    <t>30/Oct SHANGHAI</t>
    <phoneticPr fontId="3" type="noConversion"/>
  </si>
  <si>
    <t>31/Oct NINGBO</t>
    <phoneticPr fontId="3" type="noConversion"/>
  </si>
  <si>
    <t>2247W</t>
    <phoneticPr fontId="3" type="noConversion"/>
  </si>
  <si>
    <t>2247E</t>
    <phoneticPr fontId="3" type="noConversion"/>
  </si>
  <si>
    <t>27/Oct YTN</t>
    <phoneticPr fontId="3" type="noConversion"/>
  </si>
  <si>
    <t>28/Oct HKG(HIT)</t>
    <phoneticPr fontId="3" type="noConversion"/>
  </si>
  <si>
    <t>2250E</t>
  </si>
  <si>
    <t>2250W</t>
  </si>
  <si>
    <t>2251E</t>
  </si>
  <si>
    <t>2251W</t>
  </si>
  <si>
    <t>2252E</t>
  </si>
  <si>
    <t>2252W</t>
  </si>
  <si>
    <t>2253E</t>
  </si>
  <si>
    <t>2253W</t>
  </si>
  <si>
    <t>P/O NPX, P/I BVX</t>
    <phoneticPr fontId="3" type="noConversion"/>
  </si>
  <si>
    <t>31/Oct HKG(HIT)</t>
    <phoneticPr fontId="3" type="noConversion"/>
  </si>
  <si>
    <t>31/Oct SHK(SCT)</t>
    <phoneticPr fontId="3" type="noConversion"/>
  </si>
  <si>
    <t>3/Nov HIT</t>
    <phoneticPr fontId="3" type="noConversion"/>
  </si>
  <si>
    <t>2/Nov HIT</t>
    <phoneticPr fontId="3" type="noConversion"/>
  </si>
  <si>
    <t>S019</t>
    <phoneticPr fontId="3" type="noConversion"/>
  </si>
  <si>
    <t>S037</t>
    <phoneticPr fontId="3" type="noConversion"/>
  </si>
  <si>
    <t>31/Oct XMN</t>
    <phoneticPr fontId="3" type="noConversion"/>
  </si>
  <si>
    <t>P/O SHA</t>
    <phoneticPr fontId="3" type="noConversion"/>
  </si>
  <si>
    <t>CMA CGM SANTOS</t>
    <phoneticPr fontId="3" type="noConversion"/>
  </si>
  <si>
    <t>0XL1JS</t>
    <phoneticPr fontId="3" type="noConversion"/>
  </si>
  <si>
    <t>0XL1KN</t>
    <phoneticPr fontId="3" type="noConversion"/>
  </si>
  <si>
    <t>0XL1LS</t>
    <phoneticPr fontId="3" type="noConversion"/>
  </si>
  <si>
    <t>0XL1MN</t>
    <phoneticPr fontId="3" type="noConversion"/>
  </si>
  <si>
    <t>0XL1ON</t>
    <phoneticPr fontId="3" type="noConversion"/>
  </si>
  <si>
    <t>0XL1QN</t>
    <phoneticPr fontId="3" type="noConversion"/>
  </si>
  <si>
    <t>ZHONG GU BO HAI</t>
    <phoneticPr fontId="3" type="noConversion"/>
  </si>
  <si>
    <t>REN JIAN 5</t>
    <phoneticPr fontId="3" type="noConversion"/>
  </si>
  <si>
    <t>HUNSA BHUM</t>
    <phoneticPr fontId="3" type="noConversion"/>
  </si>
  <si>
    <t>ZHONG GU JIANG SU</t>
    <phoneticPr fontId="3" type="noConversion"/>
  </si>
  <si>
    <t>19-20/Oct HAKATA</t>
    <phoneticPr fontId="3" type="noConversion"/>
  </si>
  <si>
    <t>21/Oct OSAKA</t>
    <phoneticPr fontId="3" type="noConversion"/>
  </si>
  <si>
    <t>21-22/Oct KOBE</t>
    <phoneticPr fontId="3" type="noConversion"/>
  </si>
  <si>
    <t>28/Oct HPH</t>
    <phoneticPr fontId="3" type="noConversion"/>
  </si>
  <si>
    <t>P/O at TAO after discharge</t>
    <phoneticPr fontId="3" type="noConversion"/>
  </si>
  <si>
    <t>WIEBKE SCHEPERS</t>
    <phoneticPr fontId="3" type="noConversion"/>
  </si>
  <si>
    <t>0XKCRS</t>
    <phoneticPr fontId="3" type="noConversion"/>
  </si>
  <si>
    <t>0XKCSN</t>
    <phoneticPr fontId="3" type="noConversion"/>
  </si>
  <si>
    <t>0XKCTS</t>
    <phoneticPr fontId="3" type="noConversion"/>
  </si>
  <si>
    <t>22009S</t>
    <phoneticPr fontId="3" type="noConversion"/>
  </si>
  <si>
    <t>7/Nov XMN</t>
    <phoneticPr fontId="3" type="noConversion"/>
  </si>
  <si>
    <t>2224W</t>
    <phoneticPr fontId="3" type="noConversion"/>
  </si>
  <si>
    <t>2224E</t>
    <phoneticPr fontId="3" type="noConversion"/>
  </si>
  <si>
    <t>2248W</t>
    <phoneticPr fontId="3" type="noConversion"/>
  </si>
  <si>
    <t>2248E</t>
    <phoneticPr fontId="3" type="noConversion"/>
  </si>
  <si>
    <t>BOMAR RENAISSANCE</t>
    <phoneticPr fontId="3" type="noConversion"/>
  </si>
  <si>
    <t>2/Nov NSA</t>
    <phoneticPr fontId="3" type="noConversion"/>
  </si>
  <si>
    <t>3/Nov SHK</t>
    <phoneticPr fontId="3" type="noConversion"/>
  </si>
  <si>
    <t>12/Nov SHK</t>
    <phoneticPr fontId="3" type="noConversion"/>
  </si>
  <si>
    <t>13/Nov HKG</t>
    <phoneticPr fontId="3" type="noConversion"/>
  </si>
  <si>
    <t>GUANGZHOU TRADER</t>
    <phoneticPr fontId="3" type="noConversion"/>
  </si>
  <si>
    <t>0XSG1S</t>
    <phoneticPr fontId="3" type="noConversion"/>
  </si>
  <si>
    <t>0XSG3S</t>
    <phoneticPr fontId="3" type="noConversion"/>
  </si>
  <si>
    <t>0XSG5S</t>
    <phoneticPr fontId="3" type="noConversion"/>
  </si>
  <si>
    <t>0XSG7S</t>
    <phoneticPr fontId="3" type="noConversion"/>
  </si>
  <si>
    <t>0XSG9S</t>
    <phoneticPr fontId="3" type="noConversion"/>
  </si>
  <si>
    <t>6/Nov NSA</t>
    <phoneticPr fontId="3" type="noConversion"/>
  </si>
  <si>
    <t>7/Nov SHK</t>
    <phoneticPr fontId="3" type="noConversion"/>
  </si>
  <si>
    <t>8/Nov HKG</t>
    <phoneticPr fontId="3" type="noConversion"/>
  </si>
  <si>
    <t>10/Nov HPH</t>
    <phoneticPr fontId="3" type="noConversion"/>
  </si>
  <si>
    <t>14/Nov HKG(HIT)</t>
    <phoneticPr fontId="3" type="noConversion"/>
  </si>
  <si>
    <t>14/Nov SHK(SCT)</t>
    <phoneticPr fontId="3" type="noConversion"/>
  </si>
  <si>
    <t>2301W</t>
    <phoneticPr fontId="3" type="noConversion"/>
  </si>
  <si>
    <t>2301E</t>
    <phoneticPr fontId="3" type="noConversion"/>
  </si>
  <si>
    <t>2302W</t>
  </si>
  <si>
    <t>2303W</t>
  </si>
  <si>
    <t>2302E</t>
  </si>
  <si>
    <t>2303E</t>
  </si>
  <si>
    <t>2238N</t>
    <phoneticPr fontId="3" type="noConversion"/>
  </si>
  <si>
    <t>2238S</t>
    <phoneticPr fontId="3" type="noConversion"/>
  </si>
  <si>
    <t>9/Nov HIT</t>
    <phoneticPr fontId="3" type="noConversion"/>
  </si>
  <si>
    <t>S020</t>
    <phoneticPr fontId="3" type="noConversion"/>
  </si>
  <si>
    <t>S038</t>
    <phoneticPr fontId="3" type="noConversion"/>
  </si>
  <si>
    <r>
      <t>A KOU</t>
    </r>
    <r>
      <rPr>
        <b/>
        <sz val="9"/>
        <rFont val="宋体"/>
        <family val="3"/>
        <charset val="134"/>
      </rPr>
      <t>（东辰大阪）</t>
    </r>
    <phoneticPr fontId="3" type="noConversion"/>
  </si>
  <si>
    <t>上海(WGQ4)</t>
    <phoneticPr fontId="3" type="noConversion"/>
  </si>
  <si>
    <r>
      <t>蛇口(</t>
    </r>
    <r>
      <rPr>
        <b/>
        <sz val="12"/>
        <rFont val="宋体"/>
        <family val="3"/>
        <charset val="134"/>
      </rPr>
      <t>SCT</t>
    </r>
    <r>
      <rPr>
        <sz val="12"/>
        <rFont val="宋体"/>
        <family val="3"/>
        <charset val="134"/>
      </rPr>
      <t>)</t>
    </r>
    <phoneticPr fontId="3" type="noConversion"/>
  </si>
  <si>
    <t>MON                  1800</t>
    <phoneticPr fontId="3" type="noConversion"/>
  </si>
  <si>
    <t>TUE                 1900</t>
    <phoneticPr fontId="3" type="noConversion"/>
  </si>
  <si>
    <t>WED                  1300</t>
    <phoneticPr fontId="3" type="noConversion"/>
  </si>
  <si>
    <t>THU                 1300</t>
    <phoneticPr fontId="3" type="noConversion"/>
  </si>
  <si>
    <t>SAT                  1000</t>
    <phoneticPr fontId="3" type="noConversion"/>
  </si>
  <si>
    <t>SAT                2300</t>
    <phoneticPr fontId="3" type="noConversion"/>
  </si>
  <si>
    <t>SUN                  2000</t>
    <phoneticPr fontId="3" type="noConversion"/>
  </si>
  <si>
    <t>MON                 0700</t>
    <phoneticPr fontId="3" type="noConversion"/>
  </si>
  <si>
    <t>N036</t>
    <phoneticPr fontId="3" type="noConversion"/>
  </si>
  <si>
    <t>N012</t>
    <phoneticPr fontId="3" type="noConversion"/>
  </si>
  <si>
    <t>N019</t>
    <phoneticPr fontId="3" type="noConversion"/>
  </si>
  <si>
    <t>N037</t>
    <phoneticPr fontId="3" type="noConversion"/>
  </si>
  <si>
    <t>N013</t>
    <phoneticPr fontId="3" type="noConversion"/>
  </si>
  <si>
    <t>N020</t>
    <phoneticPr fontId="3" type="noConversion"/>
  </si>
  <si>
    <t>N038</t>
    <phoneticPr fontId="3" type="noConversion"/>
  </si>
  <si>
    <t>N014</t>
    <phoneticPr fontId="3" type="noConversion"/>
  </si>
  <si>
    <t>S021</t>
    <phoneticPr fontId="3" type="noConversion"/>
  </si>
  <si>
    <t>N021</t>
    <phoneticPr fontId="3" type="noConversion"/>
  </si>
  <si>
    <t>S039</t>
    <phoneticPr fontId="3" type="noConversion"/>
  </si>
  <si>
    <t>N039</t>
    <phoneticPr fontId="3" type="noConversion"/>
  </si>
  <si>
    <t>N015</t>
    <phoneticPr fontId="3" type="noConversion"/>
  </si>
  <si>
    <t>S022</t>
    <phoneticPr fontId="3" type="noConversion"/>
  </si>
  <si>
    <t>N022</t>
    <phoneticPr fontId="3" type="noConversion"/>
  </si>
  <si>
    <t xml:space="preserve">Terminal at each port for JCV  service
</t>
    <phoneticPr fontId="3" type="noConversion"/>
  </si>
  <si>
    <t xml:space="preserve">Xiamen Haitian International Terminal
</t>
    <phoneticPr fontId="3" type="noConversion"/>
  </si>
  <si>
    <t>DA DANG</t>
    <phoneticPr fontId="3" type="noConversion"/>
  </si>
  <si>
    <t>Shekou Container Terminals Ltd. (SCT)</t>
    <phoneticPr fontId="3" type="noConversion"/>
  </si>
  <si>
    <t>2248S</t>
    <phoneticPr fontId="3" type="noConversion"/>
  </si>
  <si>
    <t>23001N</t>
    <phoneticPr fontId="3" type="noConversion"/>
  </si>
  <si>
    <t>Mannila South Harbour-ASIAN TERMINAL INCORPORATED (ATI)</t>
  </si>
  <si>
    <t>2225W</t>
    <phoneticPr fontId="3" type="noConversion"/>
  </si>
  <si>
    <t>2225E</t>
    <phoneticPr fontId="3" type="noConversion"/>
  </si>
  <si>
    <t>2249E</t>
    <phoneticPr fontId="3" type="noConversion"/>
  </si>
  <si>
    <t>2249W</t>
    <phoneticPr fontId="3" type="noConversion"/>
  </si>
  <si>
    <t>360N</t>
    <phoneticPr fontId="3" type="noConversion"/>
  </si>
  <si>
    <t>2251S</t>
  </si>
  <si>
    <t>2252S</t>
  </si>
  <si>
    <t>2253S</t>
  </si>
  <si>
    <t>2251N</t>
  </si>
  <si>
    <t>2252N</t>
  </si>
  <si>
    <t>2253N</t>
  </si>
  <si>
    <t xml:space="preserve">      NPX: CNTAO-CNSHA-CNNGB-PHMNN-PHMNS-CNXMN-JPOSA-JPKOB-JPHKA-CNTAO-CNSHA-CNNGB  FULL CONTAINER WEEKLY SERVICE  </t>
    <phoneticPr fontId="3" type="noConversion"/>
  </si>
  <si>
    <t>6/Nov MNS</t>
    <phoneticPr fontId="3" type="noConversion"/>
  </si>
  <si>
    <t>6-7/Nov MNN</t>
    <phoneticPr fontId="3" type="noConversion"/>
  </si>
  <si>
    <t>CANCELLED</t>
    <phoneticPr fontId="3" type="noConversion"/>
  </si>
  <si>
    <t>28/Nov XMN</t>
    <phoneticPr fontId="3" type="noConversion"/>
  </si>
  <si>
    <t xml:space="preserve">      NPX: CNTAO-CNSHA-CNNGB-PHMNN-CNTAO-CNSHA-CNNGB  FULL CONTAINER WEEKLY SERVICE  </t>
    <phoneticPr fontId="3" type="noConversion"/>
  </si>
  <si>
    <t>宁波(CMICT)</t>
    <phoneticPr fontId="3" type="noConversion"/>
  </si>
  <si>
    <t>SAT         1500</t>
    <phoneticPr fontId="3" type="noConversion"/>
  </si>
  <si>
    <t>SAT           2300</t>
    <phoneticPr fontId="3" type="noConversion"/>
  </si>
  <si>
    <t>SUN        2300</t>
    <phoneticPr fontId="3" type="noConversion"/>
  </si>
  <si>
    <t>FRI            0100</t>
    <phoneticPr fontId="3" type="noConversion"/>
  </si>
  <si>
    <t>FRI         2300</t>
    <phoneticPr fontId="3" type="noConversion"/>
  </si>
  <si>
    <t>IRIS MIKO</t>
    <phoneticPr fontId="3" type="noConversion"/>
  </si>
  <si>
    <t>24S</t>
    <phoneticPr fontId="3" type="noConversion"/>
  </si>
  <si>
    <t>24N</t>
    <phoneticPr fontId="3" type="noConversion"/>
  </si>
  <si>
    <t>25S</t>
    <phoneticPr fontId="3" type="noConversion"/>
  </si>
  <si>
    <t>25N</t>
    <phoneticPr fontId="3" type="noConversion"/>
  </si>
  <si>
    <t>26S</t>
    <phoneticPr fontId="3" type="noConversion"/>
  </si>
  <si>
    <t>26N</t>
    <phoneticPr fontId="3" type="noConversion"/>
  </si>
  <si>
    <t>27S</t>
    <phoneticPr fontId="3" type="noConversion"/>
  </si>
  <si>
    <t>27N</t>
    <phoneticPr fontId="3" type="noConversion"/>
  </si>
  <si>
    <t>Shanghai East Container Terminal Co., Ltd (SECT) - WGQ4</t>
    <phoneticPr fontId="3" type="noConversion"/>
  </si>
  <si>
    <r>
      <t>Ningbo Daxie China Merchants International Container Terminal (</t>
    </r>
    <r>
      <rPr>
        <sz val="12"/>
        <rFont val="宋体"/>
        <family val="1"/>
        <charset val="134"/>
      </rPr>
      <t>大榭</t>
    </r>
    <r>
      <rPr>
        <sz val="12"/>
        <rFont val="Times New Roman"/>
        <family val="1"/>
      </rPr>
      <t>)</t>
    </r>
    <phoneticPr fontId="3" type="noConversion"/>
  </si>
  <si>
    <t>Terminal at each port for NPX2 service</t>
    <phoneticPr fontId="3" type="noConversion"/>
  </si>
  <si>
    <t>RUN LONG</t>
    <phoneticPr fontId="3" type="noConversion"/>
  </si>
  <si>
    <t>2/Dec XMN</t>
    <phoneticPr fontId="3" type="noConversion"/>
  </si>
  <si>
    <t>OMIT</t>
    <phoneticPr fontId="3" type="noConversion"/>
  </si>
  <si>
    <t>25/Nov HPH</t>
    <phoneticPr fontId="3" type="noConversion"/>
  </si>
  <si>
    <r>
      <t>A KOU</t>
    </r>
    <r>
      <rPr>
        <b/>
        <sz val="9"/>
        <rFont val="宋体"/>
        <family val="3"/>
        <charset val="134"/>
      </rPr>
      <t>（东辰大阪）</t>
    </r>
    <phoneticPr fontId="3" type="noConversion"/>
  </si>
  <si>
    <r>
      <t>PACANDA</t>
    </r>
    <r>
      <rPr>
        <b/>
        <sz val="9"/>
        <rFont val="宋体"/>
        <family val="3"/>
        <charset val="134"/>
      </rPr>
      <t>（山港蛟龙）</t>
    </r>
    <phoneticPr fontId="3" type="noConversion"/>
  </si>
  <si>
    <t>0XL1FS</t>
    <phoneticPr fontId="3" type="noConversion"/>
  </si>
  <si>
    <t>0XL1NS</t>
    <phoneticPr fontId="3" type="noConversion"/>
  </si>
  <si>
    <t>CMA CGM SYDNEY</t>
    <phoneticPr fontId="3" type="noConversion"/>
  </si>
  <si>
    <t>PROS HOPE</t>
    <phoneticPr fontId="3" type="noConversion"/>
  </si>
  <si>
    <t>2223S</t>
    <phoneticPr fontId="3" type="noConversion"/>
  </si>
  <si>
    <t>9/Nov OSA</t>
    <phoneticPr fontId="3" type="noConversion"/>
  </si>
  <si>
    <t>10/Nov KOB</t>
    <phoneticPr fontId="3" type="noConversion"/>
  </si>
  <si>
    <t>16/Nov MNS</t>
    <phoneticPr fontId="3" type="noConversion"/>
  </si>
  <si>
    <t>16-17/Nov MNN</t>
    <phoneticPr fontId="3" type="noConversion"/>
  </si>
  <si>
    <t>OMIT</t>
    <phoneticPr fontId="3" type="noConversion"/>
  </si>
  <si>
    <t>2223N</t>
    <phoneticPr fontId="3" type="noConversion"/>
  </si>
  <si>
    <t xml:space="preserve">      NPX2: CNTAO-CNSHA-CNNGB-CNXMN-PHMNS-CNXMN-JPOSA-JPKOB-JPHKA-CNTAO-CNSHA-CNNGB  FULL CONTAINER WEEKLY SERVICE  </t>
    <phoneticPr fontId="3" type="noConversion"/>
  </si>
  <si>
    <t>SAT         1700</t>
    <phoneticPr fontId="3" type="noConversion"/>
  </si>
  <si>
    <t>WED         0800</t>
    <phoneticPr fontId="3" type="noConversion"/>
  </si>
  <si>
    <t>P/O TAO</t>
    <phoneticPr fontId="3" type="noConversion"/>
  </si>
  <si>
    <t xml:space="preserve">CMA CGM CAIMEP </t>
    <phoneticPr fontId="3" type="noConversion"/>
  </si>
  <si>
    <t>2247S</t>
    <phoneticPr fontId="3" type="noConversion"/>
  </si>
  <si>
    <t>XIN MING ZHOU 102</t>
    <phoneticPr fontId="3" type="noConversion"/>
  </si>
  <si>
    <t>2247N</t>
    <phoneticPr fontId="3" type="noConversion"/>
  </si>
  <si>
    <t>12/Dec XMN</t>
    <phoneticPr fontId="3" type="noConversion"/>
  </si>
  <si>
    <t>CUL YANGPU</t>
    <phoneticPr fontId="3" type="noConversion"/>
  </si>
  <si>
    <t>2250N</t>
    <phoneticPr fontId="3" type="noConversion"/>
  </si>
  <si>
    <t>2253N</t>
    <phoneticPr fontId="3" type="noConversion"/>
  </si>
  <si>
    <t>2256N</t>
    <phoneticPr fontId="3" type="noConversion"/>
  </si>
  <si>
    <t>361N</t>
    <phoneticPr fontId="3" type="noConversion"/>
  </si>
  <si>
    <t>Slide one week</t>
    <phoneticPr fontId="3" type="noConversion"/>
  </si>
  <si>
    <t>9/Dec HPH</t>
    <phoneticPr fontId="3" type="noConversion"/>
  </si>
  <si>
    <t>JCV: JPTYO--JPYOK--CNSHA--VNSGN--VNDAD--CNSHK--CNXMN</t>
    <phoneticPr fontId="3" type="noConversion"/>
  </si>
  <si>
    <t>10/Dec SHK</t>
    <phoneticPr fontId="3" type="noConversion"/>
  </si>
  <si>
    <t>11/Dec NSA</t>
    <phoneticPr fontId="3" type="noConversion"/>
  </si>
  <si>
    <t>0XL1HS</t>
    <phoneticPr fontId="3" type="noConversion"/>
  </si>
  <si>
    <t>0XL1IN</t>
    <phoneticPr fontId="3" type="noConversion"/>
  </si>
  <si>
    <t>0XL1PS</t>
    <phoneticPr fontId="3" type="noConversion"/>
  </si>
  <si>
    <t>P/O</t>
    <phoneticPr fontId="3" type="noConversion"/>
  </si>
  <si>
    <t>TS TOKYO</t>
    <phoneticPr fontId="3" type="noConversion"/>
  </si>
  <si>
    <t>OMIT</t>
    <phoneticPr fontId="3" type="noConversion"/>
  </si>
  <si>
    <t>0XKCXS</t>
    <phoneticPr fontId="3" type="noConversion"/>
  </si>
  <si>
    <t>0XKCYN</t>
    <phoneticPr fontId="3" type="noConversion"/>
  </si>
  <si>
    <t>0XKCZS</t>
    <phoneticPr fontId="3" type="noConversion"/>
  </si>
  <si>
    <t>0XKCUN</t>
    <phoneticPr fontId="3" type="noConversion"/>
  </si>
  <si>
    <t>0XKD0N</t>
    <phoneticPr fontId="3" type="noConversion"/>
  </si>
  <si>
    <t>0XKD3S</t>
    <phoneticPr fontId="3" type="noConversion"/>
  </si>
  <si>
    <t>0XKD4N</t>
    <phoneticPr fontId="3" type="noConversion"/>
  </si>
  <si>
    <t>0XKD5S</t>
    <phoneticPr fontId="3" type="noConversion"/>
  </si>
  <si>
    <t>0XKD6N</t>
    <phoneticPr fontId="3" type="noConversion"/>
  </si>
  <si>
    <t>22008S</t>
    <phoneticPr fontId="3" type="noConversion"/>
  </si>
  <si>
    <t>0XKCIN</t>
    <phoneticPr fontId="3" type="noConversion"/>
  </si>
  <si>
    <t>0XL1RS</t>
    <phoneticPr fontId="3" type="noConversion"/>
  </si>
  <si>
    <t>0XL1SN</t>
    <phoneticPr fontId="3" type="noConversion"/>
  </si>
  <si>
    <t>0XL1TS</t>
    <phoneticPr fontId="3" type="noConversion"/>
  </si>
  <si>
    <t>0XL1UN</t>
    <phoneticPr fontId="3" type="noConversion"/>
  </si>
  <si>
    <t>0XL1VS</t>
    <phoneticPr fontId="3" type="noConversion"/>
  </si>
  <si>
    <t>0XL1WN</t>
    <phoneticPr fontId="3" type="noConversion"/>
  </si>
  <si>
    <t>0XL1XS</t>
    <phoneticPr fontId="3" type="noConversion"/>
  </si>
  <si>
    <t>0XL1YN</t>
    <phoneticPr fontId="3" type="noConversion"/>
  </si>
  <si>
    <t>SITC NANSHA</t>
    <phoneticPr fontId="3" type="noConversion"/>
  </si>
  <si>
    <t>2221N</t>
    <phoneticPr fontId="3" type="noConversion"/>
  </si>
  <si>
    <t>P/I</t>
    <phoneticPr fontId="3" type="noConversion"/>
  </si>
  <si>
    <t>15/Dec TXG</t>
    <phoneticPr fontId="3" type="noConversion"/>
  </si>
  <si>
    <t>18/Dec TAO</t>
    <phoneticPr fontId="3" type="noConversion"/>
  </si>
  <si>
    <t>P/O 19/Dec NGB</t>
    <phoneticPr fontId="3" type="noConversion"/>
  </si>
  <si>
    <t>2222S</t>
    <phoneticPr fontId="3" type="noConversion"/>
  </si>
  <si>
    <t>23001S</t>
    <phoneticPr fontId="3" type="noConversion"/>
  </si>
  <si>
    <t>2301N</t>
    <phoneticPr fontId="3" type="noConversion"/>
  </si>
  <si>
    <t>23002S</t>
    <phoneticPr fontId="3" type="noConversion"/>
  </si>
  <si>
    <t>23002N</t>
    <phoneticPr fontId="3" type="noConversion"/>
  </si>
  <si>
    <t xml:space="preserve">      ACX: CNTAO-CNSHA-CNSHK-AUBRI-AUSYD-AUMEL-CNTAO-CNSHA-CNSHK  FULL CONTAINER WEEKLY SERVICE  </t>
    <phoneticPr fontId="3" type="noConversion"/>
  </si>
  <si>
    <t>蛇口</t>
    <phoneticPr fontId="3" type="noConversion"/>
  </si>
  <si>
    <t>布里斯班</t>
    <phoneticPr fontId="3" type="noConversion"/>
  </si>
  <si>
    <t>青岛</t>
    <phoneticPr fontId="3" type="noConversion"/>
  </si>
  <si>
    <t>蛇口</t>
    <phoneticPr fontId="3" type="noConversion"/>
  </si>
  <si>
    <t>QINGDAO</t>
    <phoneticPr fontId="3" type="noConversion"/>
  </si>
  <si>
    <t>BRISBANE</t>
    <phoneticPr fontId="3" type="noConversion"/>
  </si>
  <si>
    <t>MELBOURNE</t>
    <phoneticPr fontId="3" type="noConversion"/>
  </si>
  <si>
    <t>ASL HONG KONG</t>
    <phoneticPr fontId="3" type="noConversion"/>
  </si>
  <si>
    <t>2201N</t>
    <phoneticPr fontId="3" type="noConversion"/>
  </si>
  <si>
    <t>ASL BAUHINIA</t>
    <phoneticPr fontId="3" type="noConversion"/>
  </si>
  <si>
    <t>2201S</t>
    <phoneticPr fontId="3" type="noConversion"/>
  </si>
  <si>
    <t>18/Oct NSA</t>
    <phoneticPr fontId="3" type="noConversion"/>
  </si>
  <si>
    <t>19/Oct SHK</t>
    <phoneticPr fontId="3" type="noConversion"/>
  </si>
  <si>
    <t>22/Oct SHANGHAI</t>
    <phoneticPr fontId="3" type="noConversion"/>
  </si>
  <si>
    <t>24/Oct QINGDAO</t>
    <phoneticPr fontId="3" type="noConversion"/>
  </si>
  <si>
    <t>2201N</t>
    <phoneticPr fontId="3" type="noConversion"/>
  </si>
  <si>
    <t>7/Dec MNS</t>
    <phoneticPr fontId="3" type="noConversion"/>
  </si>
  <si>
    <t>11/Dec NSA</t>
    <phoneticPr fontId="3" type="noConversion"/>
  </si>
  <si>
    <t>ASL HONG KONG</t>
    <phoneticPr fontId="3" type="noConversion"/>
  </si>
  <si>
    <t>2202S</t>
    <phoneticPr fontId="3" type="noConversion"/>
  </si>
  <si>
    <t>2202N</t>
    <phoneticPr fontId="3" type="noConversion"/>
  </si>
  <si>
    <t>31/Dec NSA</t>
    <phoneticPr fontId="3" type="noConversion"/>
  </si>
  <si>
    <t xml:space="preserve">      ACX: CNTAO-CNSHA-CNSHK-AUBRI-AUSYD-AUMEL-CNTAO-CNSHA-CNSHK  FULL CONTAINER WEEKLY SERVICE  </t>
    <phoneticPr fontId="3" type="noConversion"/>
  </si>
  <si>
    <t>青岛</t>
    <phoneticPr fontId="3" type="noConversion"/>
  </si>
  <si>
    <t>上海</t>
    <phoneticPr fontId="3" type="noConversion"/>
  </si>
  <si>
    <t>蛇口</t>
    <phoneticPr fontId="3" type="noConversion"/>
  </si>
  <si>
    <t>南沙</t>
    <phoneticPr fontId="3" type="noConversion"/>
  </si>
  <si>
    <t>布里斯班</t>
    <phoneticPr fontId="3" type="noConversion"/>
  </si>
  <si>
    <t>悉尼</t>
    <phoneticPr fontId="3" type="noConversion"/>
  </si>
  <si>
    <t>墨尔本</t>
    <phoneticPr fontId="3" type="noConversion"/>
  </si>
  <si>
    <t>QINGDAO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</si>
  <si>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</si>
  <si>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</si>
  <si>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</si>
  <si>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BRISBANE</t>
    <phoneticPr fontId="3" type="noConversion"/>
  </si>
  <si>
    <t>SYDNEY</t>
    <phoneticPr fontId="3" type="noConversion"/>
  </si>
  <si>
    <t>MELBOURNE</t>
    <phoneticPr fontId="3" type="noConversion"/>
  </si>
  <si>
    <t>ASL BAUHINIA</t>
    <phoneticPr fontId="3" type="noConversion"/>
  </si>
  <si>
    <t>2203S</t>
    <phoneticPr fontId="3" type="noConversion"/>
  </si>
  <si>
    <t>2203N</t>
    <phoneticPr fontId="3" type="noConversion"/>
  </si>
  <si>
    <t>2301S</t>
    <phoneticPr fontId="3" type="noConversion"/>
  </si>
  <si>
    <t>2301N</t>
    <phoneticPr fontId="3" type="noConversion"/>
  </si>
  <si>
    <t>2302S</t>
    <phoneticPr fontId="3" type="noConversion"/>
  </si>
  <si>
    <t>2302N</t>
    <phoneticPr fontId="3" type="noConversion"/>
  </si>
  <si>
    <t xml:space="preserve">Terminal at each port for ACX  service
</t>
    <phoneticPr fontId="3" type="noConversion"/>
  </si>
  <si>
    <t xml:space="preserve">QQCT Co., Ltd. (QQCT phase 3)
</t>
    <phoneticPr fontId="3" type="noConversion"/>
  </si>
  <si>
    <t xml:space="preserve">Shanghai Mingdong  Container Terminal Co., Ltd (SMCT) - WGQ 5
</t>
    <phoneticPr fontId="3" type="noConversion"/>
  </si>
  <si>
    <t>Shekou</t>
    <phoneticPr fontId="3" type="noConversion"/>
  </si>
  <si>
    <t xml:space="preserve">Chiwan Container Terminal Co., Ltd </t>
    <phoneticPr fontId="3" type="noConversion"/>
  </si>
  <si>
    <t>Nansha</t>
    <phoneticPr fontId="3" type="noConversion"/>
  </si>
  <si>
    <t>Nansha International Container Terminal (NICT)</t>
    <phoneticPr fontId="3" type="noConversion"/>
  </si>
  <si>
    <t>Manila(S)</t>
    <phoneticPr fontId="3" type="noConversion"/>
  </si>
  <si>
    <t>Brisbane</t>
    <phoneticPr fontId="3" type="noConversion"/>
  </si>
  <si>
    <t>DP World Brisbane Container Terminal</t>
    <phoneticPr fontId="3" type="noConversion"/>
  </si>
  <si>
    <t>Sydney</t>
    <phoneticPr fontId="3" type="noConversion"/>
  </si>
  <si>
    <t>DP World Port Botany Container Terminal</t>
    <phoneticPr fontId="3" type="noConversion"/>
  </si>
  <si>
    <t>Melbourne</t>
    <phoneticPr fontId="3" type="noConversion"/>
  </si>
  <si>
    <t>DP World Swanson Dock West Terminal</t>
    <phoneticPr fontId="3" type="noConversion"/>
  </si>
  <si>
    <t>MON/WED</t>
    <phoneticPr fontId="3" type="noConversion"/>
  </si>
  <si>
    <t>0XSGBS</t>
    <phoneticPr fontId="3" type="noConversion"/>
  </si>
  <si>
    <t>0XSGDS</t>
    <phoneticPr fontId="3" type="noConversion"/>
  </si>
  <si>
    <t>0XSGFS</t>
    <phoneticPr fontId="3" type="noConversion"/>
  </si>
  <si>
    <t>0XSGHS</t>
    <phoneticPr fontId="3" type="noConversion"/>
  </si>
  <si>
    <t>0XSGJS</t>
    <phoneticPr fontId="3" type="noConversion"/>
  </si>
  <si>
    <t>18/Dec HKG</t>
    <phoneticPr fontId="3" type="noConversion"/>
  </si>
  <si>
    <t>MIA SCHULTE</t>
    <phoneticPr fontId="3" type="noConversion"/>
  </si>
  <si>
    <t>0QATIS</t>
    <phoneticPr fontId="3" type="noConversion"/>
  </si>
  <si>
    <t>19/Dec P/O</t>
    <phoneticPr fontId="3" type="noConversion"/>
  </si>
  <si>
    <t>JACK LONDON</t>
    <phoneticPr fontId="3" type="noConversion"/>
  </si>
  <si>
    <t>0QADBS</t>
    <phoneticPr fontId="3" type="noConversion"/>
  </si>
  <si>
    <t>0QADDS</t>
    <phoneticPr fontId="3" type="noConversion"/>
  </si>
  <si>
    <t>0QADFS</t>
    <phoneticPr fontId="3" type="noConversion"/>
  </si>
  <si>
    <t>0QADHS</t>
    <phoneticPr fontId="3" type="noConversion"/>
  </si>
  <si>
    <t>0QADCN</t>
    <phoneticPr fontId="3" type="noConversion"/>
  </si>
  <si>
    <t>0QADEN</t>
    <phoneticPr fontId="3" type="noConversion"/>
  </si>
  <si>
    <t>0QADGN</t>
    <phoneticPr fontId="3" type="noConversion"/>
  </si>
  <si>
    <t>0QADIN</t>
    <phoneticPr fontId="3" type="noConversion"/>
  </si>
  <si>
    <t>0QADJS</t>
    <phoneticPr fontId="3" type="noConversion"/>
  </si>
  <si>
    <t>0QADKN</t>
    <phoneticPr fontId="3" type="noConversion"/>
  </si>
  <si>
    <t>P/O TAO</t>
    <phoneticPr fontId="3" type="noConversion"/>
  </si>
  <si>
    <t>2227S</t>
    <phoneticPr fontId="3" type="noConversion"/>
  </si>
  <si>
    <t>OMIT</t>
    <phoneticPr fontId="3" type="noConversion"/>
  </si>
  <si>
    <t>2228S</t>
    <phoneticPr fontId="3" type="noConversion"/>
  </si>
  <si>
    <t>18/Dec NSA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</si>
</sst>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55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12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8"/>
      <name val="Times New Roman"/>
      <family val="1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name val="Times New Roman"/>
      <family val="1"/>
    </font>
    <font>
      <b/>
      <sz val="9"/>
      <color theme="1"/>
      <name val="Times New Roman"/>
      <family val="1"/>
    </font>
    <font>
      <sz val="12"/>
      <name val="宋体"/>
      <family val="1"/>
      <charset val="134"/>
    </font>
    <font>
      <b/>
      <sz val="9"/>
      <color rgb="FF002060"/>
      <name val="Times New Roman"/>
      <family val="1"/>
    </font>
    <font>
      <sz val="9"/>
      <color rgb="FF00206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550">
    <xf numFmtId="177" fontId="0" fillId="0" borderId="0" xfId="0">
      <alignment vertical="center"/>
    </xf>
    <xf numFmtId="177" fontId="2" fillId="0" borderId="0" xfId="0" applyFont="1" applyAlignment="1">
      <alignment horizontal="center" vertical="center"/>
    </xf>
    <xf numFmtId="177" fontId="2" fillId="0" borderId="0" xfId="0" applyFo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Font="1" applyBorder="1" applyAlignment="1">
      <alignment horizontal="center" vertical="center" wrapText="1"/>
    </xf>
    <xf numFmtId="177" fontId="7" fillId="0" borderId="1" xfId="2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77" fontId="9" fillId="0" borderId="1" xfId="2" applyFont="1" applyBorder="1" applyAlignment="1">
      <alignment horizontal="center" vertical="center"/>
    </xf>
    <xf numFmtId="177" fontId="9" fillId="0" borderId="1" xfId="0" applyFont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13" fillId="0" borderId="1" xfId="0" applyFont="1" applyBorder="1" applyAlignment="1">
      <alignment horizontal="center" vertical="center"/>
    </xf>
    <xf numFmtId="16" fontId="13" fillId="0" borderId="1" xfId="2" applyNumberFormat="1" applyFont="1" applyBorder="1" applyAlignment="1">
      <alignment horizontal="center" vertical="center"/>
    </xf>
    <xf numFmtId="177" fontId="13" fillId="0" borderId="1" xfId="2" applyFont="1" applyBorder="1" applyAlignment="1">
      <alignment horizontal="center" vertical="center"/>
    </xf>
    <xf numFmtId="177" fontId="9" fillId="0" borderId="1" xfId="2" applyFont="1" applyBorder="1" applyAlignment="1">
      <alignment horizontal="center"/>
    </xf>
    <xf numFmtId="177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7" fontId="13" fillId="0" borderId="0" xfId="0" applyFont="1" applyAlignment="1">
      <alignment horizontal="center" vertical="center"/>
    </xf>
    <xf numFmtId="177" fontId="7" fillId="4" borderId="0" xfId="0" applyFont="1" applyFill="1" applyAlignment="1">
      <alignment horizontal="center" vertical="center"/>
    </xf>
    <xf numFmtId="177" fontId="8" fillId="0" borderId="4" xfId="0" applyFont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Border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>
      <alignment vertical="center"/>
    </xf>
    <xf numFmtId="177" fontId="18" fillId="0" borderId="0" xfId="0" applyFont="1">
      <alignment vertical="center"/>
    </xf>
    <xf numFmtId="177" fontId="2" fillId="0" borderId="0" xfId="0" applyFont="1" applyAlignment="1">
      <alignment horizontal="left" vertical="center"/>
    </xf>
    <xf numFmtId="177" fontId="9" fillId="0" borderId="1" xfId="3" applyFont="1" applyBorder="1"/>
    <xf numFmtId="177" fontId="11" fillId="0" borderId="1" xfId="0" applyFont="1" applyBorder="1">
      <alignment vertical="center"/>
    </xf>
    <xf numFmtId="16" fontId="13" fillId="0" borderId="0" xfId="2" applyNumberFormat="1" applyFont="1" applyAlignment="1">
      <alignment horizontal="center" vertical="center"/>
    </xf>
    <xf numFmtId="177" fontId="13" fillId="0" borderId="0" xfId="2" applyFont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>
      <alignment vertical="center"/>
    </xf>
    <xf numFmtId="177" fontId="9" fillId="0" borderId="1" xfId="3" applyFont="1" applyBorder="1" applyAlignment="1">
      <alignment horizontal="left"/>
    </xf>
    <xf numFmtId="177" fontId="12" fillId="0" borderId="0" xfId="0" applyFont="1">
      <alignment vertical="center"/>
    </xf>
    <xf numFmtId="16" fontId="13" fillId="6" borderId="1" xfId="0" applyNumberFormat="1" applyFont="1" applyFill="1" applyBorder="1" applyAlignment="1">
      <alignment horizontal="center" vertical="center"/>
    </xf>
    <xf numFmtId="16" fontId="34" fillId="6" borderId="1" xfId="0" applyNumberFormat="1" applyFont="1" applyFill="1" applyBorder="1" applyAlignment="1">
      <alignment horizontal="center" vertical="center"/>
    </xf>
    <xf numFmtId="177" fontId="13" fillId="6" borderId="1" xfId="0" applyFont="1" applyFill="1" applyBorder="1" applyAlignment="1">
      <alignment horizontal="center" vertical="center"/>
    </xf>
    <xf numFmtId="177" fontId="14" fillId="8" borderId="1" xfId="0" applyFont="1" applyFill="1" applyBorder="1" applyAlignment="1">
      <alignment wrapText="1"/>
    </xf>
    <xf numFmtId="177" fontId="9" fillId="0" borderId="1" xfId="0" applyFont="1" applyBorder="1" applyAlignment="1">
      <alignment horizontal="left" vertical="center"/>
    </xf>
    <xf numFmtId="16" fontId="34" fillId="6" borderId="1" xfId="2" applyNumberFormat="1" applyFont="1" applyFill="1" applyBorder="1" applyAlignment="1">
      <alignment horizontal="center" vertical="center"/>
    </xf>
    <xf numFmtId="177" fontId="24" fillId="0" borderId="1" xfId="3" applyFont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wrapText="1"/>
    </xf>
    <xf numFmtId="177" fontId="7" fillId="0" borderId="9" xfId="0" applyFont="1" applyBorder="1">
      <alignment vertical="center"/>
    </xf>
    <xf numFmtId="177" fontId="7" fillId="0" borderId="0" xfId="0" applyFont="1">
      <alignment vertical="center"/>
    </xf>
    <xf numFmtId="177" fontId="8" fillId="8" borderId="4" xfId="0" applyFont="1" applyFill="1" applyBorder="1" applyAlignment="1">
      <alignment horizontal="center" vertical="center" wrapText="1"/>
    </xf>
    <xf numFmtId="177" fontId="8" fillId="9" borderId="4" xfId="0" applyFont="1" applyFill="1" applyBorder="1" applyAlignment="1">
      <alignment horizontal="center" vertical="center" wrapText="1"/>
    </xf>
    <xf numFmtId="16" fontId="35" fillId="6" borderId="1" xfId="0" applyNumberFormat="1" applyFont="1" applyFill="1" applyBorder="1" applyAlignment="1">
      <alignment horizontal="center" vertical="center"/>
    </xf>
    <xf numFmtId="16" fontId="13" fillId="6" borderId="1" xfId="2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7" fontId="9" fillId="6" borderId="1" xfId="0" applyFont="1" applyFill="1" applyBorder="1">
      <alignment vertical="center"/>
    </xf>
    <xf numFmtId="177" fontId="33" fillId="6" borderId="1" xfId="3" applyFont="1" applyFill="1" applyBorder="1" applyAlignment="1">
      <alignment horizontal="left"/>
    </xf>
    <xf numFmtId="177" fontId="9" fillId="6" borderId="1" xfId="3" applyFont="1" applyFill="1" applyBorder="1"/>
    <xf numFmtId="177" fontId="7" fillId="0" borderId="4" xfId="0" applyFont="1" applyBorder="1" applyAlignment="1">
      <alignment horizontal="center" vertical="center"/>
    </xf>
    <xf numFmtId="177" fontId="9" fillId="6" borderId="1" xfId="3" applyFont="1" applyFill="1" applyBorder="1" applyAlignment="1">
      <alignment horizontal="left"/>
    </xf>
    <xf numFmtId="177" fontId="8" fillId="0" borderId="0" xfId="0" applyFont="1" applyAlignment="1">
      <alignment horizontal="center" vertical="center" wrapText="1"/>
    </xf>
    <xf numFmtId="177" fontId="4" fillId="0" borderId="0" xfId="0" applyFont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Alignment="1">
      <alignment horizontal="center" vertical="center"/>
    </xf>
    <xf numFmtId="177" fontId="1" fillId="0" borderId="9" xfId="0" applyFont="1" applyBorder="1">
      <alignment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6" fillId="0" borderId="1" xfId="0" applyFont="1" applyBorder="1" applyAlignment="1">
      <alignment horizontal="center" vertical="center"/>
    </xf>
    <xf numFmtId="177" fontId="7" fillId="0" borderId="1" xfId="0" applyFont="1" applyBorder="1" applyAlignment="1">
      <alignment horizontal="center" vertical="center"/>
    </xf>
    <xf numFmtId="177" fontId="8" fillId="8" borderId="1" xfId="0" applyFont="1" applyFill="1" applyBorder="1" applyAlignment="1">
      <alignment horizontal="center" vertical="center" wrapText="1"/>
    </xf>
    <xf numFmtId="177" fontId="34" fillId="6" borderId="1" xfId="2" applyFont="1" applyFill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177" fontId="33" fillId="6" borderId="1" xfId="0" applyFont="1" applyFill="1" applyBorder="1" applyAlignment="1">
      <alignment horizontal="center" vertical="center"/>
    </xf>
    <xf numFmtId="177" fontId="33" fillId="6" borderId="1" xfId="0" applyFont="1" applyFill="1" applyBorder="1">
      <alignment vertical="center"/>
    </xf>
    <xf numFmtId="177" fontId="9" fillId="6" borderId="1" xfId="0" applyFont="1" applyFill="1" applyBorder="1" applyAlignment="1">
      <alignment horizontal="center" vertical="center"/>
    </xf>
    <xf numFmtId="177" fontId="9" fillId="6" borderId="1" xfId="0" applyFont="1" applyFill="1" applyBorder="1" applyAlignment="1">
      <alignment horizontal="left" vertical="center"/>
    </xf>
    <xf numFmtId="177" fontId="33" fillId="0" borderId="1" xfId="3" applyFont="1" applyBorder="1" applyAlignment="1">
      <alignment horizontal="center"/>
    </xf>
    <xf numFmtId="177" fontId="33" fillId="0" borderId="1" xfId="0" applyFont="1" applyBorder="1" applyAlignment="1">
      <alignment horizontal="center" vertical="center"/>
    </xf>
    <xf numFmtId="176" fontId="33" fillId="6" borderId="1" xfId="0" applyNumberFormat="1" applyFont="1" applyFill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34" fillId="6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33" fillId="6" borderId="1" xfId="3" applyFont="1" applyFill="1" applyBorder="1"/>
    <xf numFmtId="16" fontId="34" fillId="6" borderId="1" xfId="0" applyNumberFormat="1" applyFont="1" applyFill="1" applyBorder="1" applyAlignment="1">
      <alignment horizontal="center" vertical="center" wrapText="1"/>
    </xf>
    <xf numFmtId="177" fontId="34" fillId="6" borderId="1" xfId="0" applyFont="1" applyFill="1" applyBorder="1" applyAlignment="1">
      <alignment horizontal="center" vertical="center" wrapText="1"/>
    </xf>
    <xf numFmtId="177" fontId="33" fillId="6" borderId="1" xfId="0" applyFont="1" applyFill="1" applyBorder="1" applyAlignment="1">
      <alignment horizontal="left" vertical="center"/>
    </xf>
    <xf numFmtId="177" fontId="7" fillId="0" borderId="3" xfId="0" applyFont="1" applyBorder="1" applyAlignment="1">
      <alignment horizontal="center" vertical="center"/>
    </xf>
    <xf numFmtId="177" fontId="12" fillId="4" borderId="6" xfId="0" applyFont="1" applyFill="1" applyBorder="1">
      <alignment vertical="center"/>
    </xf>
    <xf numFmtId="16" fontId="13" fillId="0" borderId="1" xfId="3" applyNumberFormat="1" applyFont="1" applyBorder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177" fontId="8" fillId="2" borderId="1" xfId="0" applyFont="1" applyFill="1" applyBorder="1" applyAlignment="1">
      <alignment horizontal="center" vertical="center" wrapText="1"/>
    </xf>
    <xf numFmtId="177" fontId="2" fillId="0" borderId="0" xfId="0" applyFont="1" applyAlignment="1">
      <alignment vertical="top" wrapText="1"/>
    </xf>
    <xf numFmtId="177" fontId="34" fillId="0" borderId="1" xfId="0" applyFont="1" applyBorder="1" applyAlignment="1">
      <alignment horizontal="center" vertical="center"/>
    </xf>
    <xf numFmtId="177" fontId="9" fillId="0" borderId="0" xfId="2" applyFont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16" fontId="45" fillId="6" borderId="1" xfId="0" applyNumberFormat="1" applyFont="1" applyFill="1" applyBorder="1" applyAlignment="1">
      <alignment horizontal="center" vertical="center"/>
    </xf>
    <xf numFmtId="177" fontId="13" fillId="6" borderId="1" xfId="0" applyFont="1" applyFill="1" applyBorder="1">
      <alignment vertical="center"/>
    </xf>
    <xf numFmtId="177" fontId="9" fillId="6" borderId="1" xfId="2" applyFont="1" applyFill="1" applyBorder="1" applyAlignment="1">
      <alignment horizontal="center"/>
    </xf>
    <xf numFmtId="177" fontId="9" fillId="7" borderId="1" xfId="2" applyFont="1" applyFill="1" applyBorder="1" applyAlignment="1">
      <alignment horizontal="center"/>
    </xf>
    <xf numFmtId="177" fontId="9" fillId="7" borderId="1" xfId="3" applyFont="1" applyFill="1" applyBorder="1" applyAlignment="1">
      <alignment horizontal="left"/>
    </xf>
    <xf numFmtId="16" fontId="13" fillId="10" borderId="1" xfId="2" applyNumberFormat="1" applyFont="1" applyFill="1" applyBorder="1" applyAlignment="1">
      <alignment horizontal="center" vertical="center"/>
    </xf>
    <xf numFmtId="177" fontId="13" fillId="6" borderId="1" xfId="2" applyFont="1" applyFill="1" applyBorder="1" applyAlignment="1">
      <alignment horizontal="center" vertical="center"/>
    </xf>
    <xf numFmtId="16" fontId="34" fillId="0" borderId="1" xfId="0" applyNumberFormat="1" applyFont="1" applyBorder="1" applyAlignment="1">
      <alignment horizontal="center" vertical="center"/>
    </xf>
    <xf numFmtId="177" fontId="9" fillId="0" borderId="4" xfId="0" applyFont="1" applyBorder="1" applyAlignment="1">
      <alignment horizontal="left" vertical="center"/>
    </xf>
    <xf numFmtId="176" fontId="9" fillId="0" borderId="4" xfId="0" applyNumberFormat="1" applyFont="1" applyBorder="1" applyAlignment="1">
      <alignment horizontal="center" vertical="center"/>
    </xf>
    <xf numFmtId="177" fontId="13" fillId="0" borderId="4" xfId="0" applyFont="1" applyBorder="1" applyAlignment="1">
      <alignment horizontal="center" vertical="center"/>
    </xf>
    <xf numFmtId="16" fontId="13" fillId="0" borderId="4" xfId="0" applyNumberFormat="1" applyFont="1" applyBorder="1" applyAlignment="1">
      <alignment horizontal="center" vertical="center"/>
    </xf>
    <xf numFmtId="177" fontId="24" fillId="6" borderId="1" xfId="3" applyFont="1" applyFill="1" applyBorder="1" applyAlignment="1">
      <alignment horizontal="left"/>
    </xf>
    <xf numFmtId="177" fontId="33" fillId="0" borderId="1" xfId="3" applyFont="1" applyBorder="1" applyAlignment="1">
      <alignment horizontal="left"/>
    </xf>
    <xf numFmtId="177" fontId="9" fillId="7" borderId="1" xfId="0" applyFont="1" applyFill="1" applyBorder="1" applyAlignment="1">
      <alignment horizontal="center" vertical="center"/>
    </xf>
    <xf numFmtId="177" fontId="9" fillId="11" borderId="1" xfId="3" applyFont="1" applyFill="1" applyBorder="1" applyAlignment="1">
      <alignment horizontal="left"/>
    </xf>
    <xf numFmtId="176" fontId="9" fillId="11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6" fontId="13" fillId="7" borderId="1" xfId="0" applyNumberFormat="1" applyFont="1" applyFill="1" applyBorder="1" applyAlignment="1">
      <alignment horizontal="center" vertical="center"/>
    </xf>
    <xf numFmtId="177" fontId="13" fillId="7" borderId="7" xfId="0" applyFont="1" applyFill="1" applyBorder="1">
      <alignment vertical="center"/>
    </xf>
    <xf numFmtId="177" fontId="24" fillId="10" borderId="1" xfId="3" applyFont="1" applyFill="1" applyBorder="1" applyAlignment="1">
      <alignment horizontal="left"/>
    </xf>
    <xf numFmtId="177" fontId="9" fillId="10" borderId="1" xfId="0" applyFont="1" applyFill="1" applyBorder="1" applyAlignment="1">
      <alignment horizontal="center" vertical="center"/>
    </xf>
    <xf numFmtId="177" fontId="9" fillId="0" borderId="0" xfId="3" applyFont="1" applyAlignment="1">
      <alignment horizontal="left"/>
    </xf>
    <xf numFmtId="16" fontId="13" fillId="0" borderId="14" xfId="0" applyNumberFormat="1" applyFont="1" applyBorder="1" applyAlignment="1">
      <alignment horizontal="center" vertical="center"/>
    </xf>
    <xf numFmtId="16" fontId="7" fillId="7" borderId="1" xfId="0" applyNumberFormat="1" applyFont="1" applyFill="1" applyBorder="1" applyAlignment="1">
      <alignment horizontal="center" vertical="center"/>
    </xf>
    <xf numFmtId="16" fontId="35" fillId="7" borderId="1" xfId="0" applyNumberFormat="1" applyFont="1" applyFill="1" applyBorder="1" applyAlignment="1">
      <alignment horizontal="center" vertical="center"/>
    </xf>
    <xf numFmtId="16" fontId="7" fillId="6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>
      <alignment vertical="center"/>
    </xf>
    <xf numFmtId="177" fontId="13" fillId="7" borderId="1" xfId="0" applyFont="1" applyFill="1" applyBorder="1" applyAlignment="1">
      <alignment horizontal="center" vertical="center"/>
    </xf>
    <xf numFmtId="177" fontId="45" fillId="0" borderId="1" xfId="0" applyFont="1" applyBorder="1">
      <alignment vertical="center"/>
    </xf>
    <xf numFmtId="177" fontId="49" fillId="6" borderId="1" xfId="0" applyFont="1" applyFill="1" applyBorder="1">
      <alignment vertical="center"/>
    </xf>
    <xf numFmtId="177" fontId="9" fillId="10" borderId="1" xfId="2" applyFont="1" applyFill="1" applyBorder="1" applyAlignment="1">
      <alignment horizontal="center"/>
    </xf>
    <xf numFmtId="177" fontId="13" fillId="6" borderId="4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77" fontId="49" fillId="0" borderId="1" xfId="0" applyFont="1" applyBorder="1" applyAlignment="1">
      <alignment horizontal="center" vertical="center"/>
    </xf>
    <xf numFmtId="16" fontId="49" fillId="0" borderId="1" xfId="0" applyNumberFormat="1" applyFont="1" applyBorder="1" applyAlignment="1">
      <alignment horizontal="center" vertical="center"/>
    </xf>
    <xf numFmtId="177" fontId="9" fillId="12" borderId="1" xfId="0" applyFont="1" applyFill="1" applyBorder="1" applyAlignment="1">
      <alignment horizontal="left" vertical="center"/>
    </xf>
    <xf numFmtId="177" fontId="9" fillId="6" borderId="1" xfId="2" applyFont="1" applyFill="1" applyBorder="1" applyAlignment="1">
      <alignment horizontal="center" vertical="center"/>
    </xf>
    <xf numFmtId="16" fontId="13" fillId="6" borderId="1" xfId="2" applyNumberFormat="1" applyFont="1" applyFill="1" applyBorder="1" applyAlignment="1">
      <alignment horizontal="center" vertical="center" wrapText="1"/>
    </xf>
    <xf numFmtId="16" fontId="39" fillId="0" borderId="1" xfId="0" applyNumberFormat="1" applyFont="1" applyBorder="1" applyAlignment="1">
      <alignment horizontal="center" vertical="center"/>
    </xf>
    <xf numFmtId="16" fontId="50" fillId="6" borderId="1" xfId="0" applyNumberFormat="1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77" fontId="9" fillId="0" borderId="1" xfId="3" applyFont="1" applyBorder="1" applyAlignment="1">
      <alignment horizontal="center"/>
    </xf>
    <xf numFmtId="16" fontId="34" fillId="0" borderId="1" xfId="2" applyNumberFormat="1" applyFont="1" applyBorder="1" applyAlignment="1">
      <alignment horizontal="center" vertical="center"/>
    </xf>
    <xf numFmtId="177" fontId="2" fillId="0" borderId="0" xfId="0" applyFont="1" applyAlignment="1">
      <alignment horizontal="left" vertical="top" wrapText="1"/>
    </xf>
    <xf numFmtId="177" fontId="1" fillId="2" borderId="1" xfId="0" applyFont="1" applyFill="1" applyBorder="1" applyAlignment="1">
      <alignment horizontal="center" vertical="center"/>
    </xf>
    <xf numFmtId="177" fontId="9" fillId="10" borderId="1" xfId="3" applyFont="1" applyFill="1" applyBorder="1" applyAlignment="1">
      <alignment horizontal="left"/>
    </xf>
    <xf numFmtId="16" fontId="9" fillId="6" borderId="1" xfId="0" applyNumberFormat="1" applyFont="1" applyFill="1" applyBorder="1" applyAlignment="1">
      <alignment horizontal="center" vertical="center"/>
    </xf>
    <xf numFmtId="16" fontId="13" fillId="11" borderId="1" xfId="2" applyNumberFormat="1" applyFont="1" applyFill="1" applyBorder="1" applyAlignment="1">
      <alignment horizontal="center" vertical="center"/>
    </xf>
    <xf numFmtId="16" fontId="13" fillId="10" borderId="1" xfId="0" applyNumberFormat="1" applyFont="1" applyFill="1" applyBorder="1" applyAlignment="1">
      <alignment horizontal="center" vertical="center"/>
    </xf>
    <xf numFmtId="177" fontId="9" fillId="10" borderId="1" xfId="2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76" fontId="9" fillId="7" borderId="1" xfId="2" applyNumberFormat="1" applyFont="1" applyFill="1" applyBorder="1" applyAlignment="1">
      <alignment horizontal="center" vertical="center"/>
    </xf>
    <xf numFmtId="176" fontId="9" fillId="10" borderId="1" xfId="2" applyNumberFormat="1" applyFont="1" applyFill="1" applyBorder="1" applyAlignment="1">
      <alignment horizontal="center" vertical="center"/>
    </xf>
    <xf numFmtId="177" fontId="34" fillId="0" borderId="1" xfId="2" applyFont="1" applyBorder="1" applyAlignment="1">
      <alignment horizontal="center" vertical="center"/>
    </xf>
    <xf numFmtId="177" fontId="34" fillId="6" borderId="7" xfId="2" applyFont="1" applyFill="1" applyBorder="1" applyAlignment="1">
      <alignment vertical="center"/>
    </xf>
    <xf numFmtId="177" fontId="9" fillId="7" borderId="1" xfId="0" applyFont="1" applyFill="1" applyBorder="1" applyAlignment="1">
      <alignment horizontal="left" vertical="center"/>
    </xf>
    <xf numFmtId="177" fontId="9" fillId="12" borderId="1" xfId="3" applyFont="1" applyFill="1" applyBorder="1" applyAlignment="1">
      <alignment horizontal="left"/>
    </xf>
    <xf numFmtId="176" fontId="9" fillId="12" borderId="1" xfId="0" applyNumberFormat="1" applyFont="1" applyFill="1" applyBorder="1" applyAlignment="1">
      <alignment horizontal="center" vertical="center"/>
    </xf>
    <xf numFmtId="177" fontId="9" fillId="11" borderId="1" xfId="2" applyFont="1" applyFill="1" applyBorder="1" applyAlignment="1">
      <alignment horizontal="center"/>
    </xf>
    <xf numFmtId="177" fontId="9" fillId="11" borderId="1" xfId="0" applyFont="1" applyFill="1" applyBorder="1" applyAlignment="1">
      <alignment horizontal="center" vertical="center"/>
    </xf>
    <xf numFmtId="176" fontId="9" fillId="11" borderId="1" xfId="2" applyNumberFormat="1" applyFont="1" applyFill="1" applyBorder="1" applyAlignment="1">
      <alignment horizontal="center" vertical="center"/>
    </xf>
    <xf numFmtId="177" fontId="34" fillId="6" borderId="1" xfId="2" applyFont="1" applyFill="1" applyBorder="1" applyAlignment="1">
      <alignment vertical="center"/>
    </xf>
    <xf numFmtId="177" fontId="9" fillId="7" borderId="0" xfId="0" applyFont="1" applyFill="1">
      <alignment vertical="center"/>
    </xf>
    <xf numFmtId="16" fontId="13" fillId="0" borderId="1" xfId="0" applyNumberFormat="1" applyFont="1" applyBorder="1">
      <alignment vertical="center"/>
    </xf>
    <xf numFmtId="177" fontId="45" fillId="6" borderId="1" xfId="0" applyFont="1" applyFill="1" applyBorder="1">
      <alignment vertical="center"/>
    </xf>
    <xf numFmtId="177" fontId="9" fillId="0" borderId="1" xfId="2" applyFont="1" applyBorder="1"/>
    <xf numFmtId="16" fontId="9" fillId="0" borderId="1" xfId="2" applyNumberFormat="1" applyFont="1" applyBorder="1" applyAlignment="1">
      <alignment horizontal="center" vertical="center"/>
    </xf>
    <xf numFmtId="177" fontId="2" fillId="3" borderId="1" xfId="0" applyFont="1" applyFill="1" applyBorder="1" applyAlignment="1">
      <alignment horizontal="left" vertical="center"/>
    </xf>
    <xf numFmtId="177" fontId="11" fillId="3" borderId="7" xfId="0" applyFont="1" applyFill="1" applyBorder="1" applyAlignment="1">
      <alignment horizontal="left" vertical="center"/>
    </xf>
    <xf numFmtId="177" fontId="11" fillId="2" borderId="7" xfId="0" applyFont="1" applyFill="1" applyBorder="1" applyAlignment="1">
      <alignment wrapText="1"/>
    </xf>
    <xf numFmtId="16" fontId="9" fillId="6" borderId="1" xfId="2" applyNumberFormat="1" applyFont="1" applyFill="1" applyBorder="1" applyAlignment="1">
      <alignment horizontal="center" vertical="center"/>
    </xf>
    <xf numFmtId="177" fontId="51" fillId="6" borderId="1" xfId="0" applyFont="1" applyFill="1" applyBorder="1" applyAlignment="1">
      <alignment horizontal="left" vertical="center"/>
    </xf>
    <xf numFmtId="177" fontId="47" fillId="13" borderId="1" xfId="0" applyFont="1" applyFill="1" applyBorder="1" applyAlignment="1">
      <alignment horizontal="center" vertical="center"/>
    </xf>
    <xf numFmtId="16" fontId="47" fillId="13" borderId="1" xfId="0" applyNumberFormat="1" applyFont="1" applyFill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77" fontId="24" fillId="13" borderId="1" xfId="3" applyFont="1" applyFill="1" applyBorder="1" applyAlignment="1">
      <alignment horizontal="left"/>
    </xf>
    <xf numFmtId="177" fontId="1" fillId="2" borderId="1" xfId="2" applyFill="1" applyBorder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177" fontId="14" fillId="2" borderId="1" xfId="0" applyFont="1" applyFill="1" applyBorder="1" applyAlignment="1">
      <alignment horizontal="left" wrapText="1"/>
    </xf>
    <xf numFmtId="177" fontId="9" fillId="0" borderId="0" xfId="0" applyFont="1" applyAlignment="1">
      <alignment horizontal="left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9" fillId="13" borderId="1" xfId="2" applyFont="1" applyFill="1" applyBorder="1" applyAlignment="1">
      <alignment horizontal="center" vertical="center"/>
    </xf>
    <xf numFmtId="177" fontId="34" fillId="6" borderId="1" xfId="0" applyFont="1" applyFill="1" applyBorder="1" applyAlignment="1">
      <alignment horizontal="center" vertical="center"/>
    </xf>
    <xf numFmtId="177" fontId="13" fillId="13" borderId="1" xfId="2" applyFont="1" applyFill="1" applyBorder="1" applyAlignment="1">
      <alignment horizontal="center" vertical="center"/>
    </xf>
    <xf numFmtId="16" fontId="13" fillId="13" borderId="1" xfId="2" applyNumberFormat="1" applyFont="1" applyFill="1" applyBorder="1" applyAlignment="1">
      <alignment horizontal="center" vertical="center"/>
    </xf>
    <xf numFmtId="16" fontId="47" fillId="13" borderId="1" xfId="2" applyNumberFormat="1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13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77" fontId="34" fillId="6" borderId="1" xfId="0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45" fillId="6" borderId="1" xfId="2" applyNumberFormat="1" applyFont="1" applyFill="1" applyBorder="1" applyAlignment="1">
      <alignment horizontal="center" vertical="center"/>
    </xf>
    <xf numFmtId="177" fontId="45" fillId="6" borderId="1" xfId="2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34" fillId="6" borderId="1" xfId="0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34" fillId="6" borderId="1" xfId="0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2" fillId="0" borderId="0" xfId="0" applyFont="1" applyAlignment="1">
      <alignment horizontal="left" vertical="center"/>
    </xf>
    <xf numFmtId="177" fontId="2" fillId="0" borderId="0" xfId="0" applyFont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34" fillId="13" borderId="1" xfId="0" applyFont="1" applyFill="1" applyBorder="1" applyAlignment="1">
      <alignment horizontal="center" vertical="center"/>
    </xf>
    <xf numFmtId="16" fontId="34" fillId="13" borderId="1" xfId="0" applyNumberFormat="1" applyFont="1" applyFill="1" applyBorder="1" applyAlignment="1">
      <alignment horizontal="center" vertical="center"/>
    </xf>
    <xf numFmtId="177" fontId="9" fillId="0" borderId="1" xfId="3" applyFont="1" applyBorder="1" applyAlignment="1">
      <alignment vertical="center"/>
    </xf>
    <xf numFmtId="176" fontId="53" fillId="7" borderId="1" xfId="0" applyNumberFormat="1" applyFont="1" applyFill="1" applyBorder="1" applyAlignment="1">
      <alignment horizontal="center" vertical="center"/>
    </xf>
    <xf numFmtId="177" fontId="54" fillId="13" borderId="1" xfId="0" applyFont="1" applyFill="1" applyBorder="1" applyAlignment="1">
      <alignment horizontal="center" vertical="center"/>
    </xf>
    <xf numFmtId="16" fontId="54" fillId="13" borderId="1" xfId="0" applyNumberFormat="1" applyFont="1" applyFill="1" applyBorder="1" applyAlignment="1">
      <alignment horizontal="center" vertical="center"/>
    </xf>
    <xf numFmtId="176" fontId="9" fillId="13" borderId="1" xfId="0" applyNumberFormat="1" applyFont="1" applyFill="1" applyBorder="1" applyAlignment="1">
      <alignment horizontal="center" vertical="center"/>
    </xf>
    <xf numFmtId="176" fontId="53" fillId="13" borderId="1" xfId="0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2" fillId="0" borderId="0" xfId="0" applyFont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49" fillId="6" borderId="1" xfId="2" applyNumberFormat="1" applyFont="1" applyFill="1" applyBorder="1" applyAlignment="1">
      <alignment horizontal="center" vertical="center"/>
    </xf>
    <xf numFmtId="177" fontId="9" fillId="13" borderId="1" xfId="3" applyFont="1" applyFill="1" applyBorder="1" applyAlignment="1">
      <alignment horizontal="left"/>
    </xf>
    <xf numFmtId="16" fontId="13" fillId="0" borderId="1" xfId="0" applyNumberFormat="1" applyFont="1" applyBorder="1" applyAlignment="1">
      <alignment horizontal="center" vertical="center"/>
    </xf>
    <xf numFmtId="16" fontId="35" fillId="13" borderId="1" xfId="0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12" fillId="4" borderId="0" xfId="0" applyFont="1" applyFill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1" fillId="2" borderId="7" xfId="2" applyFill="1" applyBorder="1" applyAlignment="1">
      <alignment horizontal="center" vertical="center"/>
    </xf>
    <xf numFmtId="177" fontId="1" fillId="2" borderId="8" xfId="2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left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2" fillId="2" borderId="1" xfId="0" applyFont="1" applyFill="1" applyBorder="1" applyAlignment="1">
      <alignment horizontal="left" vertical="top" wrapText="1"/>
    </xf>
    <xf numFmtId="16" fontId="13" fillId="0" borderId="7" xfId="0" applyNumberFormat="1" applyFont="1" applyBorder="1" applyAlignment="1">
      <alignment horizontal="center" vertical="center"/>
    </xf>
    <xf numFmtId="16" fontId="13" fillId="0" borderId="8" xfId="0" applyNumberFormat="1" applyFont="1" applyBorder="1" applyAlignment="1">
      <alignment horizontal="center" vertical="center"/>
    </xf>
    <xf numFmtId="177" fontId="13" fillId="0" borderId="7" xfId="2" applyFont="1" applyBorder="1" applyAlignment="1">
      <alignment horizontal="center" vertical="center"/>
    </xf>
    <xf numFmtId="177" fontId="13" fillId="0" borderId="8" xfId="2" applyFont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top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1" fillId="3" borderId="7" xfId="0" applyFont="1" applyFill="1" applyBorder="1" applyAlignment="1">
      <alignment horizontal="left" vertical="center"/>
    </xf>
    <xf numFmtId="177" fontId="11" fillId="3" borderId="8" xfId="0" applyFont="1" applyFill="1" applyBorder="1" applyAlignment="1">
      <alignment horizontal="left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6" fontId="7" fillId="7" borderId="7" xfId="0" applyNumberFormat="1" applyFont="1" applyFill="1" applyBorder="1" applyAlignment="1">
      <alignment horizontal="center" vertical="center"/>
    </xf>
    <xf numFmtId="16" fontId="7" fillId="7" borderId="8" xfId="0" applyNumberFormat="1" applyFont="1" applyFill="1" applyBorder="1" applyAlignment="1">
      <alignment horizontal="center" vertical="center"/>
    </xf>
    <xf numFmtId="177" fontId="2" fillId="0" borderId="7" xfId="0" applyFont="1" applyBorder="1" applyAlignment="1">
      <alignment horizontal="left" vertical="center"/>
    </xf>
    <xf numFmtId="177" fontId="2" fillId="0" borderId="10" xfId="0" applyFont="1" applyBorder="1" applyAlignment="1">
      <alignment horizontal="left" vertical="center"/>
    </xf>
    <xf numFmtId="177" fontId="2" fillId="0" borderId="8" xfId="0" applyFont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1" xfId="0" applyFont="1" applyFill="1" applyBorder="1" applyAlignment="1">
      <alignment horizontal="left" vertical="center"/>
    </xf>
    <xf numFmtId="177" fontId="7" fillId="2" borderId="4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4" fillId="5" borderId="11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6" fontId="35" fillId="6" borderId="7" xfId="0" applyNumberFormat="1" applyFont="1" applyFill="1" applyBorder="1" applyAlignment="1">
      <alignment horizontal="center" vertical="center"/>
    </xf>
    <xf numFmtId="16" fontId="35" fillId="6" borderId="10" xfId="0" applyNumberFormat="1" applyFont="1" applyFill="1" applyBorder="1" applyAlignment="1">
      <alignment horizontal="center" vertical="center"/>
    </xf>
    <xf numFmtId="16" fontId="35" fillId="6" borderId="8" xfId="0" applyNumberFormat="1" applyFont="1" applyFill="1" applyBorder="1" applyAlignment="1">
      <alignment horizontal="center" vertical="center"/>
    </xf>
    <xf numFmtId="16" fontId="7" fillId="6" borderId="7" xfId="0" applyNumberFormat="1" applyFont="1" applyFill="1" applyBorder="1" applyAlignment="1">
      <alignment horizontal="center" vertical="center"/>
    </xf>
    <xf numFmtId="16" fontId="7" fillId="6" borderId="8" xfId="0" applyNumberFormat="1" applyFont="1" applyFill="1" applyBorder="1" applyAlignment="1">
      <alignment horizontal="center" vertical="center"/>
    </xf>
    <xf numFmtId="16" fontId="7" fillId="6" borderId="10" xfId="0" applyNumberFormat="1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4" fillId="5" borderId="9" xfId="0" applyFont="1" applyFill="1" applyBorder="1" applyAlignment="1">
      <alignment horizontal="left" vertical="center"/>
    </xf>
    <xf numFmtId="177" fontId="4" fillId="5" borderId="0" xfId="0" applyFont="1" applyFill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2" fillId="2" borderId="10" xfId="0" applyFont="1" applyFill="1" applyBorder="1" applyAlignment="1">
      <alignment horizontal="center" vertical="center"/>
    </xf>
    <xf numFmtId="177" fontId="1" fillId="2" borderId="1" xfId="2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horizontal="left" wrapText="1"/>
    </xf>
    <xf numFmtId="177" fontId="9" fillId="6" borderId="7" xfId="0" applyFont="1" applyFill="1" applyBorder="1" applyAlignment="1">
      <alignment horizontal="center" vertical="center"/>
    </xf>
    <xf numFmtId="177" fontId="9" fillId="6" borderId="10" xfId="0" applyFont="1" applyFill="1" applyBorder="1" applyAlignment="1">
      <alignment horizontal="center" vertical="center"/>
    </xf>
    <xf numFmtId="177" fontId="9" fillId="6" borderId="8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6" fontId="34" fillId="0" borderId="7" xfId="0" applyNumberFormat="1" applyFont="1" applyBorder="1" applyAlignment="1">
      <alignment horizontal="center" vertical="center"/>
    </xf>
    <xf numFmtId="16" fontId="34" fillId="0" borderId="10" xfId="0" applyNumberFormat="1" applyFont="1" applyBorder="1" applyAlignment="1">
      <alignment horizontal="center" vertical="center"/>
    </xf>
    <xf numFmtId="16" fontId="34" fillId="0" borderId="8" xfId="0" applyNumberFormat="1" applyFont="1" applyBorder="1" applyAlignment="1">
      <alignment horizontal="center" vertical="center"/>
    </xf>
    <xf numFmtId="177" fontId="7" fillId="0" borderId="7" xfId="0" applyFont="1" applyBorder="1" applyAlignment="1">
      <alignment horizontal="center" vertical="center"/>
    </xf>
    <xf numFmtId="177" fontId="7" fillId="0" borderId="8" xfId="0" applyFont="1" applyBorder="1" applyAlignment="1">
      <alignment horizontal="center" vertical="center"/>
    </xf>
    <xf numFmtId="16" fontId="34" fillId="0" borderId="7" xfId="2" applyNumberFormat="1" applyFont="1" applyBorder="1" applyAlignment="1">
      <alignment horizontal="center" vertical="center"/>
    </xf>
    <xf numFmtId="16" fontId="34" fillId="0" borderId="10" xfId="2" applyNumberFormat="1" applyFont="1" applyBorder="1" applyAlignment="1">
      <alignment horizontal="center" vertical="center"/>
    </xf>
    <xf numFmtId="16" fontId="34" fillId="0" borderId="8" xfId="2" applyNumberFormat="1" applyFont="1" applyBorder="1" applyAlignment="1">
      <alignment horizontal="center" vertical="center"/>
    </xf>
    <xf numFmtId="16" fontId="13" fillId="6" borderId="7" xfId="2" applyNumberFormat="1" applyFont="1" applyFill="1" applyBorder="1" applyAlignment="1">
      <alignment horizontal="center" vertical="center"/>
    </xf>
    <xf numFmtId="16" fontId="13" fillId="6" borderId="8" xfId="2" applyNumberFormat="1" applyFont="1" applyFill="1" applyBorder="1" applyAlignment="1">
      <alignment horizontal="center" vertical="center"/>
    </xf>
    <xf numFmtId="177" fontId="13" fillId="6" borderId="7" xfId="0" applyFont="1" applyFill="1" applyBorder="1" applyAlignment="1">
      <alignment horizontal="center" vertical="center"/>
    </xf>
    <xf numFmtId="177" fontId="13" fillId="6" borderId="8" xfId="0" applyFont="1" applyFill="1" applyBorder="1" applyAlignment="1">
      <alignment horizontal="center" vertical="center"/>
    </xf>
    <xf numFmtId="177" fontId="13" fillId="0" borderId="7" xfId="0" applyFont="1" applyBorder="1" applyAlignment="1">
      <alignment horizontal="center" vertical="center"/>
    </xf>
    <xf numFmtId="177" fontId="13" fillId="0" borderId="8" xfId="0" applyFont="1" applyBorder="1" applyAlignment="1">
      <alignment horizontal="center" vertical="center"/>
    </xf>
    <xf numFmtId="16" fontId="13" fillId="6" borderId="7" xfId="0" applyNumberFormat="1" applyFont="1" applyFill="1" applyBorder="1" applyAlignment="1">
      <alignment horizontal="center" vertical="center"/>
    </xf>
    <xf numFmtId="16" fontId="13" fillId="6" borderId="8" xfId="0" applyNumberFormat="1" applyFont="1" applyFill="1" applyBorder="1" applyAlignment="1">
      <alignment horizontal="center" vertical="center"/>
    </xf>
    <xf numFmtId="177" fontId="6" fillId="0" borderId="7" xfId="0" applyFont="1" applyBorder="1" applyAlignment="1">
      <alignment horizontal="center" vertical="center"/>
    </xf>
    <xf numFmtId="177" fontId="6" fillId="0" borderId="8" xfId="0" applyFont="1" applyBorder="1" applyAlignment="1">
      <alignment horizontal="center" vertical="center"/>
    </xf>
    <xf numFmtId="177" fontId="9" fillId="0" borderId="7" xfId="2" applyFont="1" applyBorder="1" applyAlignment="1">
      <alignment horizontal="center" vertical="center"/>
    </xf>
    <xf numFmtId="177" fontId="9" fillId="0" borderId="10" xfId="2" applyFont="1" applyBorder="1" applyAlignment="1">
      <alignment horizontal="center" vertical="center"/>
    </xf>
    <xf numFmtId="177" fontId="9" fillId="0" borderId="8" xfId="2" applyFont="1" applyBorder="1" applyAlignment="1">
      <alignment horizontal="center" vertical="center"/>
    </xf>
    <xf numFmtId="177" fontId="9" fillId="0" borderId="7" xfId="2" applyFont="1" applyBorder="1" applyAlignment="1">
      <alignment horizontal="left"/>
    </xf>
    <xf numFmtId="177" fontId="9" fillId="0" borderId="10" xfId="2" applyFont="1" applyBorder="1" applyAlignment="1">
      <alignment horizontal="left"/>
    </xf>
    <xf numFmtId="177" fontId="9" fillId="0" borderId="8" xfId="2" applyFont="1" applyBorder="1" applyAlignment="1">
      <alignment horizontal="left"/>
    </xf>
    <xf numFmtId="16" fontId="9" fillId="0" borderId="7" xfId="2" applyNumberFormat="1" applyFont="1" applyBorder="1" applyAlignment="1">
      <alignment horizontal="right" vertical="center"/>
    </xf>
    <xf numFmtId="16" fontId="9" fillId="0" borderId="10" xfId="2" applyNumberFormat="1" applyFont="1" applyBorder="1" applyAlignment="1">
      <alignment horizontal="right" vertical="center"/>
    </xf>
    <xf numFmtId="16" fontId="9" fillId="0" borderId="8" xfId="2" applyNumberFormat="1" applyFont="1" applyBorder="1" applyAlignment="1">
      <alignment horizontal="right" vertical="center"/>
    </xf>
    <xf numFmtId="16" fontId="9" fillId="6" borderId="7" xfId="0" applyNumberFormat="1" applyFont="1" applyFill="1" applyBorder="1" applyAlignment="1">
      <alignment horizontal="center" vertical="center"/>
    </xf>
    <xf numFmtId="16" fontId="9" fillId="6" borderId="10" xfId="0" applyNumberFormat="1" applyFont="1" applyFill="1" applyBorder="1" applyAlignment="1">
      <alignment horizontal="center" vertical="center"/>
    </xf>
    <xf numFmtId="16" fontId="9" fillId="6" borderId="8" xfId="0" applyNumberFormat="1" applyFont="1" applyFill="1" applyBorder="1" applyAlignment="1">
      <alignment horizontal="center" vertical="center"/>
    </xf>
    <xf numFmtId="16" fontId="9" fillId="0" borderId="7" xfId="0" applyNumberFormat="1" applyFont="1" applyBorder="1" applyAlignment="1">
      <alignment horizontal="left" vertical="center"/>
    </xf>
    <xf numFmtId="16" fontId="9" fillId="0" borderId="10" xfId="0" applyNumberFormat="1" applyFont="1" applyBorder="1" applyAlignment="1">
      <alignment horizontal="left" vertical="center"/>
    </xf>
    <xf numFmtId="16" fontId="9" fillId="0" borderId="8" xfId="0" applyNumberFormat="1" applyFont="1" applyBorder="1" applyAlignment="1">
      <alignment horizontal="left" vertical="center"/>
    </xf>
    <xf numFmtId="177" fontId="33" fillId="6" borderId="7" xfId="2" applyFont="1" applyFill="1" applyBorder="1" applyAlignment="1">
      <alignment horizontal="left"/>
    </xf>
    <xf numFmtId="177" fontId="33" fillId="6" borderId="10" xfId="2" applyFont="1" applyFill="1" applyBorder="1" applyAlignment="1">
      <alignment horizontal="left"/>
    </xf>
    <xf numFmtId="177" fontId="33" fillId="6" borderId="8" xfId="2" applyFont="1" applyFill="1" applyBorder="1" applyAlignment="1">
      <alignment horizontal="left"/>
    </xf>
    <xf numFmtId="16" fontId="9" fillId="6" borderId="7" xfId="2" applyNumberFormat="1" applyFont="1" applyFill="1" applyBorder="1" applyAlignment="1">
      <alignment horizontal="center" vertical="center"/>
    </xf>
    <xf numFmtId="16" fontId="9" fillId="6" borderId="10" xfId="2" applyNumberFormat="1" applyFont="1" applyFill="1" applyBorder="1" applyAlignment="1">
      <alignment horizontal="center" vertical="center"/>
    </xf>
    <xf numFmtId="16" fontId="9" fillId="6" borderId="8" xfId="2" applyNumberFormat="1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9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9" borderId="1" xfId="0" applyFont="1" applyFill="1" applyBorder="1" applyAlignment="1">
      <alignment horizontal="center" vertical="center"/>
    </xf>
    <xf numFmtId="177" fontId="7" fillId="9" borderId="4" xfId="0" applyFont="1" applyFill="1" applyBorder="1" applyAlignment="1">
      <alignment horizontal="center" vertical="center"/>
    </xf>
    <xf numFmtId="177" fontId="13" fillId="7" borderId="7" xfId="0" applyFont="1" applyFill="1" applyBorder="1" applyAlignment="1">
      <alignment horizontal="center" vertical="center"/>
    </xf>
    <xf numFmtId="177" fontId="13" fillId="7" borderId="8" xfId="0" applyFont="1" applyFill="1" applyBorder="1" applyAlignment="1">
      <alignment horizontal="center" vertical="center"/>
    </xf>
    <xf numFmtId="177" fontId="33" fillId="0" borderId="7" xfId="2" applyFont="1" applyBorder="1" applyAlignment="1">
      <alignment horizontal="left"/>
    </xf>
    <xf numFmtId="177" fontId="33" fillId="0" borderId="10" xfId="2" applyFont="1" applyBorder="1" applyAlignment="1">
      <alignment horizontal="left"/>
    </xf>
    <xf numFmtId="177" fontId="33" fillId="0" borderId="8" xfId="2" applyFont="1" applyBorder="1" applyAlignment="1">
      <alignment horizontal="left"/>
    </xf>
    <xf numFmtId="177" fontId="9" fillId="0" borderId="7" xfId="2" applyFont="1" applyBorder="1" applyAlignment="1">
      <alignment horizontal="center"/>
    </xf>
    <xf numFmtId="177" fontId="9" fillId="0" borderId="10" xfId="2" applyFont="1" applyBorder="1" applyAlignment="1">
      <alignment horizontal="center"/>
    </xf>
    <xf numFmtId="177" fontId="9" fillId="0" borderId="8" xfId="2" applyFont="1" applyBorder="1" applyAlignment="1">
      <alignment horizontal="center"/>
    </xf>
    <xf numFmtId="177" fontId="9" fillId="6" borderId="7" xfId="2" applyFont="1" applyFill="1" applyBorder="1" applyAlignment="1">
      <alignment horizontal="center"/>
    </xf>
    <xf numFmtId="177" fontId="9" fillId="6" borderId="10" xfId="2" applyFont="1" applyFill="1" applyBorder="1" applyAlignment="1">
      <alignment horizontal="center"/>
    </xf>
    <xf numFmtId="177" fontId="9" fillId="6" borderId="8" xfId="2" applyFont="1" applyFill="1" applyBorder="1" applyAlignment="1">
      <alignment horizontal="center"/>
    </xf>
    <xf numFmtId="16" fontId="9" fillId="0" borderId="7" xfId="2" applyNumberFormat="1" applyFont="1" applyBorder="1" applyAlignment="1">
      <alignment horizontal="center" vertical="center"/>
    </xf>
    <xf numFmtId="16" fontId="9" fillId="0" borderId="10" xfId="2" applyNumberFormat="1" applyFont="1" applyBorder="1" applyAlignment="1">
      <alignment horizontal="center" vertical="center"/>
    </xf>
    <xf numFmtId="16" fontId="9" fillId="0" borderId="8" xfId="2" applyNumberFormat="1" applyFont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2" fillId="0" borderId="1" xfId="0" applyFont="1" applyBorder="1" applyAlignment="1">
      <alignment horizontal="left" vertical="top" wrapText="1"/>
    </xf>
    <xf numFmtId="16" fontId="13" fillId="0" borderId="10" xfId="0" applyNumberFormat="1" applyFont="1" applyBorder="1" applyAlignment="1">
      <alignment horizontal="center" vertical="center"/>
    </xf>
    <xf numFmtId="177" fontId="2" fillId="0" borderId="1" xfId="0" applyFont="1" applyBorder="1" applyAlignment="1">
      <alignment horizontal="left" vertical="center"/>
    </xf>
    <xf numFmtId="177" fontId="4" fillId="4" borderId="11" xfId="0" applyFont="1" applyFill="1" applyBorder="1" applyAlignment="1">
      <alignment horizontal="left" vertical="center"/>
    </xf>
    <xf numFmtId="177" fontId="4" fillId="4" borderId="6" xfId="0" applyFont="1" applyFill="1" applyBorder="1" applyAlignment="1">
      <alignment horizontal="left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2" fillId="0" borderId="0" xfId="0" applyFont="1" applyAlignment="1">
      <alignment horizontal="left" vertical="center"/>
    </xf>
    <xf numFmtId="176" fontId="9" fillId="0" borderId="7" xfId="2" applyNumberFormat="1" applyFont="1" applyBorder="1" applyAlignment="1">
      <alignment horizontal="left" vertical="center"/>
    </xf>
    <xf numFmtId="176" fontId="9" fillId="0" borderId="10" xfId="2" applyNumberFormat="1" applyFont="1" applyBorder="1" applyAlignment="1">
      <alignment horizontal="left" vertical="center"/>
    </xf>
    <xf numFmtId="176" fontId="9" fillId="0" borderId="8" xfId="2" applyNumberFormat="1" applyFont="1" applyBorder="1" applyAlignment="1">
      <alignment horizontal="left" vertical="center"/>
    </xf>
    <xf numFmtId="177" fontId="9" fillId="0" borderId="7" xfId="0" applyFont="1" applyBorder="1" applyAlignment="1">
      <alignment horizontal="left" vertical="center"/>
    </xf>
    <xf numFmtId="177" fontId="9" fillId="0" borderId="10" xfId="0" applyFont="1" applyBorder="1" applyAlignment="1">
      <alignment horizontal="left" vertical="center"/>
    </xf>
    <xf numFmtId="177" fontId="9" fillId="0" borderId="8" xfId="0" applyFont="1" applyBorder="1" applyAlignment="1">
      <alignment horizontal="left" vertical="center"/>
    </xf>
    <xf numFmtId="177" fontId="9" fillId="0" borderId="7" xfId="0" applyFont="1" applyBorder="1" applyAlignment="1">
      <alignment horizontal="center" vertical="center"/>
    </xf>
    <xf numFmtId="177" fontId="9" fillId="0" borderId="10" xfId="0" applyFont="1" applyBorder="1" applyAlignment="1">
      <alignment horizontal="center" vertical="center"/>
    </xf>
    <xf numFmtId="177" fontId="9" fillId="0" borderId="8" xfId="0" applyFont="1" applyBorder="1" applyAlignment="1">
      <alignment horizontal="center" vertical="center"/>
    </xf>
    <xf numFmtId="177" fontId="4" fillId="4" borderId="7" xfId="0" applyFont="1" applyFill="1" applyBorder="1" applyAlignment="1">
      <alignment horizontal="left" vertical="center"/>
    </xf>
    <xf numFmtId="177" fontId="4" fillId="4" borderId="10" xfId="0" applyFont="1" applyFill="1" applyBorder="1" applyAlignment="1">
      <alignment horizontal="left" vertical="center"/>
    </xf>
    <xf numFmtId="177" fontId="4" fillId="4" borderId="8" xfId="0" applyFont="1" applyFill="1" applyBorder="1" applyAlignment="1">
      <alignment horizontal="left" vertical="center"/>
    </xf>
    <xf numFmtId="16" fontId="9" fillId="10" borderId="7" xfId="0" applyNumberFormat="1" applyFont="1" applyFill="1" applyBorder="1" applyAlignment="1">
      <alignment horizontal="center" vertical="center"/>
    </xf>
    <xf numFmtId="16" fontId="9" fillId="10" borderId="8" xfId="0" applyNumberFormat="1" applyFont="1" applyFill="1" applyBorder="1" applyAlignment="1">
      <alignment horizontal="center" vertical="center"/>
    </xf>
    <xf numFmtId="177" fontId="0" fillId="0" borderId="10" xfId="0" applyBorder="1" applyAlignment="1">
      <alignment horizontal="center" vertical="center"/>
    </xf>
    <xf numFmtId="177" fontId="0" fillId="0" borderId="8" xfId="0" applyBorder="1" applyAlignment="1">
      <alignment horizontal="center" vertical="center"/>
    </xf>
    <xf numFmtId="177" fontId="13" fillId="0" borderId="10" xfId="0" applyFont="1" applyBorder="1" applyAlignment="1">
      <alignment horizontal="center" vertical="center"/>
    </xf>
    <xf numFmtId="177" fontId="9" fillId="10" borderId="7" xfId="0" applyFont="1" applyFill="1" applyBorder="1" applyAlignment="1">
      <alignment horizontal="center" vertical="center"/>
    </xf>
    <xf numFmtId="177" fontId="9" fillId="10" borderId="8" xfId="0" applyFont="1" applyFill="1" applyBorder="1" applyAlignment="1">
      <alignment horizontal="center" vertical="center"/>
    </xf>
    <xf numFmtId="177" fontId="4" fillId="4" borderId="1" xfId="0" applyFont="1" applyFill="1" applyBorder="1" applyAlignment="1">
      <alignment horizontal="left" vertical="center"/>
    </xf>
    <xf numFmtId="177" fontId="13" fillId="10" borderId="7" xfId="0" applyFont="1" applyFill="1" applyBorder="1" applyAlignment="1">
      <alignment horizontal="center" vertical="center"/>
    </xf>
    <xf numFmtId="177" fontId="13" fillId="10" borderId="8" xfId="0" applyFont="1" applyFill="1" applyBorder="1" applyAlignment="1">
      <alignment horizontal="center" vertical="center"/>
    </xf>
    <xf numFmtId="16" fontId="13" fillId="10" borderId="7" xfId="0" applyNumberFormat="1" applyFont="1" applyFill="1" applyBorder="1" applyAlignment="1">
      <alignment horizontal="center" vertical="center"/>
    </xf>
    <xf numFmtId="16" fontId="13" fillId="10" borderId="8" xfId="0" applyNumberFormat="1" applyFont="1" applyFill="1" applyBorder="1" applyAlignment="1">
      <alignment horizontal="center" vertical="center"/>
    </xf>
    <xf numFmtId="177" fontId="34" fillId="10" borderId="7" xfId="0" applyFont="1" applyFill="1" applyBorder="1" applyAlignment="1">
      <alignment horizontal="center" vertical="center"/>
    </xf>
    <xf numFmtId="177" fontId="34" fillId="10" borderId="8" xfId="0" applyFont="1" applyFill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10" xfId="0" applyNumberFormat="1" applyFont="1" applyBorder="1" applyAlignment="1">
      <alignment horizontal="center" vertical="center"/>
    </xf>
    <xf numFmtId="16" fontId="9" fillId="0" borderId="8" xfId="0" applyNumberFormat="1" applyFont="1" applyBorder="1" applyAlignment="1">
      <alignment horizontal="center" vertical="center"/>
    </xf>
    <xf numFmtId="177" fontId="13" fillId="0" borderId="7" xfId="0" applyFont="1" applyBorder="1" applyAlignment="1">
      <alignment horizontal="left" vertical="center"/>
    </xf>
    <xf numFmtId="177" fontId="13" fillId="0" borderId="10" xfId="0" applyFont="1" applyBorder="1" applyAlignment="1">
      <alignment horizontal="left" vertical="center"/>
    </xf>
    <xf numFmtId="177" fontId="13" fillId="0" borderId="8" xfId="0" applyFont="1" applyBorder="1" applyAlignment="1">
      <alignment horizontal="left" vertical="center"/>
    </xf>
    <xf numFmtId="177" fontId="2" fillId="2" borderId="1" xfId="0" applyFont="1" applyFill="1" applyBorder="1" applyAlignment="1">
      <alignment vertical="top" wrapText="1"/>
    </xf>
    <xf numFmtId="16" fontId="34" fillId="6" borderId="7" xfId="0" applyNumberFormat="1" applyFont="1" applyFill="1" applyBorder="1" applyAlignment="1">
      <alignment horizontal="center" vertical="center"/>
    </xf>
    <xf numFmtId="16" fontId="34" fillId="6" borderId="8" xfId="0" applyNumberFormat="1" applyFont="1" applyFill="1" applyBorder="1" applyAlignment="1">
      <alignment horizontal="center" vertical="center"/>
    </xf>
    <xf numFmtId="177" fontId="13" fillId="6" borderId="10" xfId="0" applyFont="1" applyFill="1" applyBorder="1" applyAlignment="1">
      <alignment horizontal="center" vertical="center"/>
    </xf>
    <xf numFmtId="16" fontId="34" fillId="6" borderId="7" xfId="2" applyNumberFormat="1" applyFont="1" applyFill="1" applyBorder="1" applyAlignment="1">
      <alignment horizontal="center" vertical="center"/>
    </xf>
    <xf numFmtId="16" fontId="34" fillId="6" borderId="8" xfId="2" applyNumberFormat="1" applyFont="1" applyFill="1" applyBorder="1" applyAlignment="1">
      <alignment horizontal="center" vertical="center"/>
    </xf>
    <xf numFmtId="177" fontId="34" fillId="0" borderId="7" xfId="0" applyFont="1" applyBorder="1" applyAlignment="1">
      <alignment horizontal="center" vertical="center"/>
    </xf>
    <xf numFmtId="177" fontId="34" fillId="0" borderId="10" xfId="0" applyFont="1" applyBorder="1" applyAlignment="1">
      <alignment horizontal="center" vertical="center"/>
    </xf>
    <xf numFmtId="177" fontId="34" fillId="0" borderId="8" xfId="0" applyFont="1" applyBorder="1" applyAlignment="1">
      <alignment horizontal="center" vertical="center"/>
    </xf>
    <xf numFmtId="177" fontId="12" fillId="4" borderId="10" xfId="0" applyFont="1" applyFill="1" applyBorder="1" applyAlignment="1">
      <alignment horizontal="left" vertical="center"/>
    </xf>
    <xf numFmtId="177" fontId="12" fillId="4" borderId="11" xfId="0" applyFont="1" applyFill="1" applyBorder="1" applyAlignment="1">
      <alignment horizontal="left" vertical="center"/>
    </xf>
    <xf numFmtId="177" fontId="12" fillId="4" borderId="6" xfId="0" applyFont="1" applyFill="1" applyBorder="1" applyAlignment="1">
      <alignment horizontal="left" vertical="center"/>
    </xf>
    <xf numFmtId="177" fontId="2" fillId="8" borderId="1" xfId="0" applyFont="1" applyFill="1" applyBorder="1" applyAlignment="1">
      <alignment horizontal="left" vertical="top" wrapText="1"/>
    </xf>
    <xf numFmtId="177" fontId="12" fillId="4" borderId="1" xfId="0" applyFont="1" applyFill="1" applyBorder="1" applyAlignment="1">
      <alignment horizontal="left" vertical="center"/>
    </xf>
    <xf numFmtId="177" fontId="12" fillId="4" borderId="7" xfId="0" applyFont="1" applyFill="1" applyBorder="1" applyAlignment="1">
      <alignment horizontal="left" vertical="center"/>
    </xf>
    <xf numFmtId="16" fontId="13" fillId="6" borderId="10" xfId="0" applyNumberFormat="1" applyFont="1" applyFill="1" applyBorder="1" applyAlignment="1">
      <alignment horizontal="center" vertical="center"/>
    </xf>
    <xf numFmtId="177" fontId="7" fillId="0" borderId="0" xfId="0" applyFont="1" applyAlignment="1">
      <alignment horizontal="center" vertical="center"/>
    </xf>
    <xf numFmtId="177" fontId="7" fillId="6" borderId="1" xfId="0" applyFont="1" applyFill="1" applyBorder="1" applyAlignment="1">
      <alignment horizontal="center"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12" fillId="4" borderId="8" xfId="0" applyFont="1" applyFill="1" applyBorder="1" applyAlignment="1">
      <alignment horizontal="left" vertical="center"/>
    </xf>
    <xf numFmtId="16" fontId="34" fillId="6" borderId="10" xfId="0" applyNumberFormat="1" applyFont="1" applyFill="1" applyBorder="1" applyAlignment="1">
      <alignment horizontal="center" vertical="center"/>
    </xf>
    <xf numFmtId="177" fontId="2" fillId="6" borderId="7" xfId="0" applyFont="1" applyFill="1" applyBorder="1" applyAlignment="1">
      <alignment horizontal="left" vertical="top" wrapText="1"/>
    </xf>
    <xf numFmtId="177" fontId="2" fillId="6" borderId="10" xfId="0" applyFont="1" applyFill="1" applyBorder="1" applyAlignment="1">
      <alignment horizontal="left" vertical="top" wrapText="1"/>
    </xf>
    <xf numFmtId="177" fontId="2" fillId="6" borderId="8" xfId="0" applyFont="1" applyFill="1" applyBorder="1" applyAlignment="1">
      <alignment horizontal="left" vertical="top" wrapText="1"/>
    </xf>
    <xf numFmtId="177" fontId="7" fillId="0" borderId="1" xfId="0" applyFont="1" applyBorder="1" applyAlignment="1">
      <alignment horizontal="center" vertical="center"/>
    </xf>
    <xf numFmtId="16" fontId="33" fillId="0" borderId="7" xfId="0" applyNumberFormat="1" applyFont="1" applyBorder="1" applyAlignment="1">
      <alignment horizontal="center" vertical="center"/>
    </xf>
    <xf numFmtId="16" fontId="33" fillId="0" borderId="10" xfId="0" applyNumberFormat="1" applyFont="1" applyBorder="1" applyAlignment="1">
      <alignment horizontal="center" vertical="center"/>
    </xf>
    <xf numFmtId="16" fontId="33" fillId="0" borderId="8" xfId="0" applyNumberFormat="1" applyFont="1" applyBorder="1" applyAlignment="1">
      <alignment horizontal="center" vertical="center"/>
    </xf>
    <xf numFmtId="16" fontId="34" fillId="6" borderId="7" xfId="0" applyNumberFormat="1" applyFont="1" applyFill="1" applyBorder="1" applyAlignment="1">
      <alignment horizontal="left" vertical="center"/>
    </xf>
    <xf numFmtId="16" fontId="34" fillId="6" borderId="10" xfId="0" applyNumberFormat="1" applyFont="1" applyFill="1" applyBorder="1" applyAlignment="1">
      <alignment horizontal="left" vertical="center"/>
    </xf>
    <xf numFmtId="16" fontId="34" fillId="6" borderId="8" xfId="0" applyNumberFormat="1" applyFont="1" applyFill="1" applyBorder="1" applyAlignment="1">
      <alignment horizontal="left" vertical="center"/>
    </xf>
    <xf numFmtId="177" fontId="0" fillId="2" borderId="7" xfId="0" applyFill="1" applyBorder="1" applyAlignment="1">
      <alignment horizontal="center" vertical="center"/>
    </xf>
    <xf numFmtId="16" fontId="13" fillId="6" borderId="7" xfId="0" applyNumberFormat="1" applyFont="1" applyFill="1" applyBorder="1" applyAlignment="1">
      <alignment horizontal="left" vertical="center"/>
    </xf>
    <xf numFmtId="16" fontId="13" fillId="6" borderId="10" xfId="0" applyNumberFormat="1" applyFont="1" applyFill="1" applyBorder="1" applyAlignment="1">
      <alignment horizontal="left" vertical="center"/>
    </xf>
    <xf numFmtId="16" fontId="13" fillId="6" borderId="8" xfId="0" applyNumberFormat="1" applyFont="1" applyFill="1" applyBorder="1" applyAlignment="1">
      <alignment horizontal="left" vertical="center"/>
    </xf>
    <xf numFmtId="177" fontId="34" fillId="6" borderId="7" xfId="0" applyFont="1" applyFill="1" applyBorder="1" applyAlignment="1">
      <alignment horizontal="center" vertical="center"/>
    </xf>
    <xf numFmtId="177" fontId="34" fillId="6" borderId="10" xfId="0" applyFont="1" applyFill="1" applyBorder="1" applyAlignment="1">
      <alignment horizontal="center" vertical="center"/>
    </xf>
    <xf numFmtId="177" fontId="34" fillId="6" borderId="8" xfId="0" applyFont="1" applyFill="1" applyBorder="1" applyAlignment="1">
      <alignment horizontal="center" vertical="center"/>
    </xf>
    <xf numFmtId="177" fontId="34" fillId="6" borderId="5" xfId="0" applyFont="1" applyFill="1" applyBorder="1" applyAlignment="1">
      <alignment horizontal="center" vertical="center"/>
    </xf>
    <xf numFmtId="177" fontId="34" fillId="6" borderId="12" xfId="0" applyFont="1" applyFill="1" applyBorder="1" applyAlignment="1">
      <alignment horizontal="center" vertical="center"/>
    </xf>
    <xf numFmtId="177" fontId="7" fillId="0" borderId="4" xfId="0" applyFont="1" applyBorder="1" applyAlignment="1">
      <alignment horizontal="center" vertical="center"/>
    </xf>
    <xf numFmtId="177" fontId="33" fillId="6" borderId="7" xfId="0" applyFont="1" applyFill="1" applyBorder="1" applyAlignment="1">
      <alignment horizontal="left" vertical="center"/>
    </xf>
    <xf numFmtId="177" fontId="33" fillId="6" borderId="10" xfId="0" applyFont="1" applyFill="1" applyBorder="1" applyAlignment="1">
      <alignment horizontal="left" vertical="center"/>
    </xf>
    <xf numFmtId="177" fontId="33" fillId="6" borderId="8" xfId="0" applyFont="1" applyFill="1" applyBorder="1" applyAlignment="1">
      <alignment horizontal="left" vertical="center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7" fillId="0" borderId="3" xfId="0" applyFont="1" applyBorder="1" applyAlignment="1">
      <alignment horizontal="center" vertical="center"/>
    </xf>
    <xf numFmtId="177" fontId="7" fillId="0" borderId="12" xfId="0" applyFont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34" fillId="6" borderId="1" xfId="0" applyFont="1" applyFill="1" applyBorder="1" applyAlignment="1">
      <alignment horizontal="center" vertical="center"/>
    </xf>
    <xf numFmtId="177" fontId="42" fillId="0" borderId="0" xfId="0" applyFont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6" fontId="33" fillId="6" borderId="7" xfId="0" applyNumberFormat="1" applyFont="1" applyFill="1" applyBorder="1" applyAlignment="1">
      <alignment horizontal="center" vertical="center"/>
    </xf>
    <xf numFmtId="16" fontId="33" fillId="6" borderId="8" xfId="0" applyNumberFormat="1" applyFont="1" applyFill="1" applyBorder="1" applyAlignment="1">
      <alignment horizontal="center" vertical="center"/>
    </xf>
    <xf numFmtId="176" fontId="33" fillId="0" borderId="7" xfId="0" applyNumberFormat="1" applyFont="1" applyBorder="1" applyAlignment="1">
      <alignment horizontal="left" vertical="center"/>
    </xf>
    <xf numFmtId="176" fontId="33" fillId="0" borderId="10" xfId="0" applyNumberFormat="1" applyFont="1" applyBorder="1" applyAlignment="1">
      <alignment horizontal="left" vertical="center"/>
    </xf>
    <xf numFmtId="176" fontId="33" fillId="0" borderId="8" xfId="0" applyNumberFormat="1" applyFont="1" applyBorder="1" applyAlignment="1">
      <alignment horizontal="left" vertical="center"/>
    </xf>
    <xf numFmtId="177" fontId="9" fillId="0" borderId="7" xfId="0" applyFont="1" applyBorder="1" applyAlignment="1">
      <alignment horizontal="right" vertical="center"/>
    </xf>
    <xf numFmtId="177" fontId="9" fillId="0" borderId="8" xfId="0" applyFont="1" applyBorder="1" applyAlignment="1">
      <alignment horizontal="right" vertical="center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4" fillId="2" borderId="7" xfId="0" applyFont="1" applyFill="1" applyBorder="1" applyAlignment="1">
      <alignment horizontal="left" vertical="top" wrapText="1"/>
    </xf>
    <xf numFmtId="177" fontId="4" fillId="2" borderId="10" xfId="0" applyFont="1" applyFill="1" applyBorder="1" applyAlignment="1">
      <alignment horizontal="left" vertical="top" wrapText="1"/>
    </xf>
    <xf numFmtId="177" fontId="4" fillId="2" borderId="8" xfId="0" applyFont="1" applyFill="1" applyBorder="1" applyAlignment="1">
      <alignment horizontal="left" vertical="top" wrapText="1"/>
    </xf>
    <xf numFmtId="177" fontId="33" fillId="6" borderId="7" xfId="3" applyFont="1" applyFill="1" applyBorder="1" applyAlignment="1">
      <alignment horizontal="center"/>
    </xf>
    <xf numFmtId="177" fontId="33" fillId="6" borderId="10" xfId="3" applyFont="1" applyFill="1" applyBorder="1" applyAlignment="1">
      <alignment horizontal="center"/>
    </xf>
    <xf numFmtId="177" fontId="33" fillId="6" borderId="8" xfId="3" applyFont="1" applyFill="1" applyBorder="1" applyAlignment="1">
      <alignment horizontal="center"/>
    </xf>
    <xf numFmtId="16" fontId="33" fillId="6" borderId="10" xfId="0" applyNumberFormat="1" applyFont="1" applyFill="1" applyBorder="1" applyAlignment="1">
      <alignment horizontal="center" vertical="center"/>
    </xf>
    <xf numFmtId="177" fontId="33" fillId="6" borderId="7" xfId="0" applyFont="1" applyFill="1" applyBorder="1" applyAlignment="1">
      <alignment horizontal="center" vertical="center"/>
    </xf>
    <xf numFmtId="177" fontId="33" fillId="6" borderId="10" xfId="0" applyFont="1" applyFill="1" applyBorder="1" applyAlignment="1">
      <alignment horizontal="center" vertical="center"/>
    </xf>
    <xf numFmtId="177" fontId="33" fillId="6" borderId="8" xfId="0" applyFont="1" applyFill="1" applyBorder="1" applyAlignment="1">
      <alignment horizontal="center" vertical="center"/>
    </xf>
    <xf numFmtId="177" fontId="33" fillId="0" borderId="7" xfId="3" applyFont="1" applyBorder="1" applyAlignment="1">
      <alignment horizontal="center"/>
    </xf>
    <xf numFmtId="177" fontId="33" fillId="0" borderId="10" xfId="3" applyFont="1" applyBorder="1" applyAlignment="1">
      <alignment horizontal="center"/>
    </xf>
    <xf numFmtId="177" fontId="33" fillId="0" borderId="8" xfId="3" applyFont="1" applyBorder="1" applyAlignment="1">
      <alignment horizontal="center"/>
    </xf>
    <xf numFmtId="177" fontId="12" fillId="4" borderId="6" xfId="0" applyFont="1" applyFill="1" applyBorder="1">
      <alignment vertical="center"/>
    </xf>
    <xf numFmtId="177" fontId="34" fillId="6" borderId="7" xfId="0" applyFont="1" applyFill="1" applyBorder="1" applyAlignment="1">
      <alignment horizontal="left" vertical="center"/>
    </xf>
    <xf numFmtId="177" fontId="34" fillId="6" borderId="10" xfId="0" applyFont="1" applyFill="1" applyBorder="1" applyAlignment="1">
      <alignment horizontal="left" vertical="center"/>
    </xf>
    <xf numFmtId="177" fontId="34" fillId="6" borderId="8" xfId="0" applyFont="1" applyFill="1" applyBorder="1" applyAlignment="1">
      <alignment horizontal="left" vertical="center"/>
    </xf>
    <xf numFmtId="176" fontId="34" fillId="6" borderId="7" xfId="0" applyNumberFormat="1" applyFont="1" applyFill="1" applyBorder="1" applyAlignment="1">
      <alignment horizontal="center" vertical="center"/>
    </xf>
    <xf numFmtId="176" fontId="34" fillId="6" borderId="10" xfId="0" applyNumberFormat="1" applyFont="1" applyFill="1" applyBorder="1" applyAlignment="1">
      <alignment horizontal="center" vertical="center"/>
    </xf>
    <xf numFmtId="176" fontId="34" fillId="6" borderId="8" xfId="0" applyNumberFormat="1" applyFont="1" applyFill="1" applyBorder="1" applyAlignment="1">
      <alignment horizontal="center" vertical="center"/>
    </xf>
    <xf numFmtId="177" fontId="9" fillId="6" borderId="7" xfId="0" applyFont="1" applyFill="1" applyBorder="1" applyAlignment="1">
      <alignment horizontal="left" vertical="center"/>
    </xf>
    <xf numFmtId="177" fontId="9" fillId="6" borderId="10" xfId="0" applyFont="1" applyFill="1" applyBorder="1" applyAlignment="1">
      <alignment horizontal="left" vertical="center"/>
    </xf>
    <xf numFmtId="177" fontId="9" fillId="6" borderId="8" xfId="0" applyFont="1" applyFill="1" applyBorder="1" applyAlignment="1">
      <alignment horizontal="left" vertical="center"/>
    </xf>
    <xf numFmtId="177" fontId="2" fillId="0" borderId="1" xfId="0" applyFont="1" applyBorder="1">
      <alignment vertical="center"/>
    </xf>
    <xf numFmtId="177" fontId="2" fillId="2" borderId="7" xfId="0" applyFont="1" applyFill="1" applyBorder="1" applyAlignment="1">
      <alignment horizontal="center" vertical="top" wrapText="1"/>
    </xf>
    <xf numFmtId="177" fontId="2" fillId="2" borderId="10" xfId="0" applyFont="1" applyFill="1" applyBorder="1" applyAlignment="1">
      <alignment horizontal="center" vertical="top" wrapText="1"/>
    </xf>
    <xf numFmtId="177" fontId="2" fillId="2" borderId="8" xfId="0" applyFont="1" applyFill="1" applyBorder="1" applyAlignment="1">
      <alignment horizontal="center" vertical="top" wrapText="1"/>
    </xf>
    <xf numFmtId="177" fontId="2" fillId="0" borderId="1" xfId="0" applyFont="1" applyBorder="1" applyAlignment="1">
      <alignment vertical="top" wrapText="1"/>
    </xf>
    <xf numFmtId="177" fontId="2" fillId="0" borderId="7" xfId="0" applyFont="1" applyBorder="1" applyAlignment="1">
      <alignment horizontal="left" vertical="top" wrapText="1"/>
    </xf>
    <xf numFmtId="177" fontId="2" fillId="0" borderId="10" xfId="0" applyFont="1" applyBorder="1" applyAlignment="1">
      <alignment horizontal="left" vertical="top" wrapText="1"/>
    </xf>
    <xf numFmtId="177" fontId="2" fillId="0" borderId="8" xfId="0" applyFont="1" applyBorder="1" applyAlignment="1">
      <alignment horizontal="left" vertical="top" wrapText="1"/>
    </xf>
    <xf numFmtId="177" fontId="39" fillId="0" borderId="7" xfId="0" applyFont="1" applyBorder="1" applyAlignment="1">
      <alignment horizontal="center" vertical="center"/>
    </xf>
    <xf numFmtId="177" fontId="39" fillId="0" borderId="10" xfId="0" applyFont="1" applyBorder="1" applyAlignment="1">
      <alignment horizontal="center" vertical="center"/>
    </xf>
    <xf numFmtId="177" fontId="39" fillId="0" borderId="8" xfId="0" applyFont="1" applyBorder="1" applyAlignment="1">
      <alignment horizontal="center" vertical="center"/>
    </xf>
    <xf numFmtId="177" fontId="35" fillId="6" borderId="7" xfId="0" applyFont="1" applyFill="1" applyBorder="1" applyAlignment="1">
      <alignment horizontal="center" vertical="center"/>
    </xf>
    <xf numFmtId="177" fontId="35" fillId="6" borderId="10" xfId="0" applyFont="1" applyFill="1" applyBorder="1" applyAlignment="1">
      <alignment horizontal="center" vertical="center"/>
    </xf>
    <xf numFmtId="177" fontId="35" fillId="6" borderId="8" xfId="0" applyFont="1" applyFill="1" applyBorder="1" applyAlignment="1">
      <alignment horizontal="center" vertical="center"/>
    </xf>
    <xf numFmtId="177" fontId="9" fillId="6" borderId="7" xfId="2" applyFont="1" applyFill="1" applyBorder="1" applyAlignment="1">
      <alignment horizontal="center" vertical="center"/>
    </xf>
    <xf numFmtId="177" fontId="9" fillId="6" borderId="8" xfId="2" applyFont="1" applyFill="1" applyBorder="1" applyAlignment="1">
      <alignment horizontal="center" vertical="center"/>
    </xf>
    <xf numFmtId="177" fontId="34" fillId="6" borderId="7" xfId="2" applyFont="1" applyFill="1" applyBorder="1" applyAlignment="1">
      <alignment horizontal="center" vertical="center"/>
    </xf>
    <xf numFmtId="177" fontId="34" fillId="6" borderId="8" xfId="2" applyFont="1" applyFill="1" applyBorder="1" applyAlignment="1">
      <alignment horizontal="center" vertical="center"/>
    </xf>
    <xf numFmtId="177" fontId="13" fillId="6" borderId="7" xfId="2" applyFont="1" applyFill="1" applyBorder="1" applyAlignment="1">
      <alignment horizontal="center" vertical="center"/>
    </xf>
    <xf numFmtId="177" fontId="13" fillId="6" borderId="8" xfId="2" applyFont="1" applyFill="1" applyBorder="1" applyAlignment="1">
      <alignment horizontal="center" vertical="center"/>
    </xf>
    <xf numFmtId="16" fontId="13" fillId="0" borderId="7" xfId="2" applyNumberFormat="1" applyFont="1" applyBorder="1" applyAlignment="1">
      <alignment horizontal="center" vertical="center"/>
    </xf>
    <xf numFmtId="16" fontId="13" fillId="0" borderId="8" xfId="2" applyNumberFormat="1" applyFont="1" applyBorder="1" applyAlignment="1">
      <alignment horizontal="center" vertical="center"/>
    </xf>
    <xf numFmtId="16" fontId="34" fillId="11" borderId="7" xfId="0" applyNumberFormat="1" applyFont="1" applyFill="1" applyBorder="1" applyAlignment="1">
      <alignment horizontal="center" vertical="center"/>
    </xf>
    <xf numFmtId="16" fontId="34" fillId="11" borderId="8" xfId="0" applyNumberFormat="1" applyFont="1" applyFill="1" applyBorder="1" applyAlignment="1">
      <alignment horizontal="center" vertical="center"/>
    </xf>
    <xf numFmtId="16" fontId="34" fillId="11" borderId="7" xfId="2" applyNumberFormat="1" applyFont="1" applyFill="1" applyBorder="1" applyAlignment="1">
      <alignment horizontal="center" vertical="center"/>
    </xf>
    <xf numFmtId="16" fontId="34" fillId="11" borderId="8" xfId="2" applyNumberFormat="1" applyFont="1" applyFill="1" applyBorder="1" applyAlignment="1">
      <alignment horizontal="center" vertical="center"/>
    </xf>
    <xf numFmtId="177" fontId="13" fillId="10" borderId="7" xfId="2" applyFont="1" applyFill="1" applyBorder="1" applyAlignment="1">
      <alignment horizontal="center" vertical="center"/>
    </xf>
    <xf numFmtId="177" fontId="13" fillId="10" borderId="8" xfId="2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6" fontId="13" fillId="6" borderId="10" xfId="2" applyNumberFormat="1" applyFont="1" applyFill="1" applyBorder="1" applyAlignment="1">
      <alignment horizontal="center" vertical="center"/>
    </xf>
    <xf numFmtId="177" fontId="47" fillId="6" borderId="7" xfId="2" applyFont="1" applyFill="1" applyBorder="1" applyAlignment="1">
      <alignment horizontal="center" vertical="center"/>
    </xf>
    <xf numFmtId="177" fontId="9" fillId="6" borderId="7" xfId="2" applyFont="1" applyFill="1" applyBorder="1" applyAlignment="1">
      <alignment horizontal="left"/>
    </xf>
    <xf numFmtId="177" fontId="9" fillId="6" borderId="10" xfId="2" applyFont="1" applyFill="1" applyBorder="1" applyAlignment="1">
      <alignment horizontal="left"/>
    </xf>
    <xf numFmtId="177" fontId="9" fillId="6" borderId="8" xfId="2" applyFont="1" applyFill="1" applyBorder="1" applyAlignment="1">
      <alignment horizontal="left"/>
    </xf>
    <xf numFmtId="177" fontId="49" fillId="6" borderId="1" xfId="2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1264920</xdr:colOff>
      <xdr:row>1</xdr:row>
      <xdr:rowOff>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430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102276</xdr:colOff>
      <xdr:row>0</xdr:row>
      <xdr:rowOff>0</xdr:rowOff>
    </xdr:from>
    <xdr:to>
      <xdr:col>0</xdr:col>
      <xdr:colOff>1257300</xdr:colOff>
      <xdr:row>1</xdr:row>
      <xdr:rowOff>15240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276" y="0"/>
          <a:ext cx="1155024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xmlns="" id="{00000000-0008-0000-0B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144780</xdr:colOff>
      <xdr:row>0</xdr:row>
      <xdr:rowOff>0</xdr:rowOff>
    </xdr:from>
    <xdr:to>
      <xdr:col>0</xdr:col>
      <xdr:colOff>1287780</xdr:colOff>
      <xdr:row>1</xdr:row>
      <xdr:rowOff>38100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xmlns="" id="{00000000-0008-0000-0E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xmlns="" id="{00000000-0008-0000-0F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1249680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10515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xmlns="" id="{00000000-0008-0000-01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xmlns="" id="{00000000-0008-0000-01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xmlns="" id="{00000000-0008-0000-01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xmlns="" id="{00000000-0008-0000-01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xmlns="" id="{00000000-0008-0000-01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xmlns="" id="{00000000-0008-0000-01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xmlns="" id="{00000000-0008-0000-01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xmlns="" id="{00000000-0008-0000-01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xmlns="" id="{00000000-0008-0000-01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xmlns="" id="{00000000-0008-0000-01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xmlns="" id="{00000000-0008-0000-01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xmlns="" id="{00000000-0008-0000-01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xmlns="" id="{00000000-0008-0000-01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xmlns="" id="{00000000-0008-0000-01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xmlns="" id="{00000000-0008-0000-01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xmlns="" id="{00000000-0008-0000-01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xmlns="" id="{00000000-0008-0000-01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xmlns="" id="{00000000-0008-0000-01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xmlns="" id="{00000000-0008-0000-01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xmlns="" id="{00000000-0008-0000-01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xmlns="" id="{00000000-0008-0000-01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xmlns="" id="{00000000-0008-0000-01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xmlns="" id="{00000000-0008-0000-01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xmlns="" id="{00000000-0008-0000-01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xmlns="" id="{00000000-0008-0000-01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xmlns="" id="{00000000-0008-0000-01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xmlns="" id="{00000000-0008-0000-01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xmlns="" id="{00000000-0008-0000-01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xmlns="" id="{00000000-0008-0000-01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xmlns="" id="{00000000-0008-0000-01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xmlns="" id="{00000000-0008-0000-01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xmlns="" id="{00000000-0008-0000-01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xmlns="" id="{00000000-0008-0000-01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xmlns="" id="{00000000-0008-0000-01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xmlns="" id="{00000000-0008-0000-01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xmlns="" id="{00000000-0008-0000-01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xmlns="" id="{00000000-0008-0000-01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xmlns="" id="{00000000-0008-0000-01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xmlns="" id="{00000000-0008-0000-01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xmlns="" id="{00000000-0008-0000-01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xmlns="" id="{00000000-0008-0000-01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xmlns="" id="{00000000-0008-0000-01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xmlns="" id="{00000000-0008-0000-01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xmlns="" id="{00000000-0008-0000-01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xmlns="" id="{00000000-0008-0000-01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xmlns="" id="{00000000-0008-0000-01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xmlns="" id="{00000000-0008-0000-01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xmlns="" id="{00000000-0008-0000-01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xmlns="" id="{00000000-0008-0000-01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xmlns="" id="{00000000-0008-0000-01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xmlns="" id="{00000000-0008-0000-01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xmlns="" id="{00000000-0008-0000-01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xmlns="" id="{00000000-0008-0000-01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xmlns="" id="{00000000-0008-0000-01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xmlns="" id="{00000000-0008-0000-01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xmlns="" id="{00000000-0008-0000-01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xmlns="" id="{00000000-0008-0000-01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xmlns="" id="{00000000-0008-0000-01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xmlns="" id="{00000000-0008-0000-01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xmlns="" id="{00000000-0008-0000-01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xmlns="" id="{00000000-0008-0000-01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xmlns="" id="{00000000-0008-0000-01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xmlns="" id="{00000000-0008-0000-01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xmlns="" id="{00000000-0008-0000-01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xmlns="" id="{00000000-0008-0000-01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xmlns="" id="{00000000-0008-0000-01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xmlns="" id="{00000000-0008-0000-01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xmlns="" id="{00000000-0008-0000-01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xmlns="" id="{00000000-0008-0000-01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xmlns="" id="{00000000-0008-0000-01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xmlns="" id="{00000000-0008-0000-01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xmlns="" id="{00000000-0008-0000-01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xmlns="" id="{00000000-0008-0000-01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xmlns="" id="{00000000-0008-0000-01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xmlns="" id="{00000000-0008-0000-01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xmlns="" id="{00000000-0008-0000-01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xmlns="" id="{00000000-0008-0000-01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xmlns="" id="{00000000-0008-0000-01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xmlns="" id="{00000000-0008-0000-01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xmlns="" id="{00000000-0008-0000-01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xmlns="" id="{00000000-0008-0000-01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xmlns="" id="{00000000-0008-0000-01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xmlns="" id="{00000000-0008-0000-01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xmlns="" id="{00000000-0008-0000-01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xmlns="" id="{00000000-0008-0000-01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xmlns="" id="{00000000-0008-0000-01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xmlns="" id="{00000000-0008-0000-01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xmlns="" id="{00000000-0008-0000-01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xmlns="" id="{00000000-0008-0000-01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xmlns="" id="{00000000-0008-0000-01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xmlns="" id="{00000000-0008-0000-01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xmlns="" id="{00000000-0008-0000-01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xmlns="" id="{00000000-0008-0000-01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xmlns="" id="{00000000-0008-0000-01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xmlns="" id="{00000000-0008-0000-01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xmlns="" id="{00000000-0008-0000-01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xmlns="" id="{00000000-0008-0000-01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xmlns="" id="{00000000-0008-0000-01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xmlns="" id="{00000000-0008-0000-01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xmlns="" id="{00000000-0008-0000-01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xmlns="" id="{00000000-0008-0000-01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xmlns="" id="{00000000-0008-0000-01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xmlns="" id="{00000000-0008-0000-01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xmlns="" id="{00000000-0008-0000-01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xmlns="" id="{00000000-0008-0000-01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xmlns="" id="{00000000-0008-0000-01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xmlns="" id="{00000000-0008-0000-01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xmlns="" id="{00000000-0008-0000-01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xmlns="" id="{00000000-0008-0000-01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xmlns="" id="{00000000-0008-0000-01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xmlns="" id="{00000000-0008-0000-01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xmlns="" id="{00000000-0008-0000-01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xmlns="" id="{00000000-0008-0000-01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xmlns="" id="{00000000-0008-0000-01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xmlns="" id="{00000000-0008-0000-01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xmlns="" id="{00000000-0008-0000-01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xmlns="" id="{00000000-0008-0000-01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xmlns="" id="{00000000-0008-0000-01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xmlns="" id="{00000000-0008-0000-01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xmlns="" id="{00000000-0008-0000-01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xmlns="" id="{00000000-0008-0000-01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xmlns="" id="{00000000-0008-0000-01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xmlns="" id="{00000000-0008-0000-01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xmlns="" id="{00000000-0008-0000-01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xmlns="" id="{00000000-0008-0000-01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xmlns="" id="{00000000-0008-0000-01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xmlns="" id="{00000000-0008-0000-01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xmlns="" id="{00000000-0008-0000-01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xmlns="" id="{00000000-0008-0000-01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xmlns="" id="{00000000-0008-0000-01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xmlns="" id="{00000000-0008-0000-01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xmlns="" id="{00000000-0008-0000-01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xmlns="" id="{00000000-0008-0000-01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xmlns="" id="{00000000-0008-0000-01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xmlns="" id="{00000000-0008-0000-01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xmlns="" id="{00000000-0008-0000-01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xmlns="" id="{00000000-0008-0000-01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xmlns="" id="{00000000-0008-0000-01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xmlns="" id="{00000000-0008-0000-01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xmlns="" id="{00000000-0008-0000-01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xmlns="" id="{00000000-0008-0000-01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xmlns="" id="{00000000-0008-0000-01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xmlns="" id="{00000000-0008-0000-01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xmlns="" id="{00000000-0008-0000-01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xmlns="" id="{00000000-0008-0000-01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xmlns="" id="{00000000-0008-0000-01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xmlns="" id="{00000000-0008-0000-01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xmlns="" id="{00000000-0008-0000-01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xmlns="" id="{00000000-0008-0000-01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xmlns="" id="{00000000-0008-0000-01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xmlns="" id="{00000000-0008-0000-01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xmlns="" id="{00000000-0008-0000-01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xmlns="" id="{00000000-0008-0000-01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xmlns="" id="{00000000-0008-0000-01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xmlns="" id="{00000000-0008-0000-01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xmlns="" id="{00000000-0008-0000-01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xmlns="" id="{00000000-0008-0000-01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xmlns="" id="{00000000-0008-0000-01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xmlns="" id="{00000000-0008-0000-01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xmlns="" id="{00000000-0008-0000-01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xmlns="" id="{00000000-0008-0000-01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xmlns="" id="{00000000-0008-0000-01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xmlns="" id="{00000000-0008-0000-01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xmlns="" id="{00000000-0008-0000-01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xmlns="" id="{00000000-0008-0000-01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xmlns="" id="{00000000-0008-0000-01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xmlns="" id="{00000000-0008-0000-01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xmlns="" id="{00000000-0008-0000-01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xmlns="" id="{00000000-0008-0000-01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xmlns="" id="{00000000-0008-0000-01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xmlns="" id="{00000000-0008-0000-01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xmlns="" id="{00000000-0008-0000-01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xmlns="" id="{00000000-0008-0000-01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xmlns="" id="{00000000-0008-0000-01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xmlns="" id="{00000000-0008-0000-01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xmlns="" id="{00000000-0008-0000-01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xmlns="" id="{00000000-0008-0000-01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xmlns="" id="{00000000-0008-0000-01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xmlns="" id="{00000000-0008-0000-01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xmlns="" id="{00000000-0008-0000-01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xmlns="" id="{00000000-0008-0000-01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xmlns="" id="{00000000-0008-0000-01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xmlns="" id="{00000000-0008-0000-01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xmlns="" id="{00000000-0008-0000-01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xmlns="" id="{00000000-0008-0000-01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xmlns="" id="{00000000-0008-0000-01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xmlns="" id="{00000000-0008-0000-01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xmlns="" id="{00000000-0008-0000-01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xmlns="" id="{00000000-0008-0000-01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xmlns="" id="{00000000-0008-0000-01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xmlns="" id="{00000000-0008-0000-01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xmlns="" id="{00000000-0008-0000-01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xmlns="" id="{00000000-0008-0000-01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xmlns="" id="{00000000-0008-0000-01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xmlns="" id="{00000000-0008-0000-01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xmlns="" id="{00000000-0008-0000-01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xmlns="" id="{00000000-0008-0000-01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xmlns="" id="{00000000-0008-0000-01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xmlns="" id="{00000000-0008-0000-01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xmlns="" id="{00000000-0008-0000-01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xmlns="" id="{00000000-0008-0000-01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xmlns="" id="{00000000-0008-0000-01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xmlns="" id="{00000000-0008-0000-01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xmlns="" id="{00000000-0008-0000-01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xmlns="" id="{00000000-0008-0000-01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xmlns="" id="{00000000-0008-0000-01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xmlns="" id="{00000000-0008-0000-01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xmlns="" id="{00000000-0008-0000-01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xmlns="" id="{00000000-0008-0000-01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xmlns="" id="{00000000-0008-0000-01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xmlns="" id="{00000000-0008-0000-01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xmlns="" id="{00000000-0008-0000-01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xmlns="" id="{00000000-0008-0000-01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xmlns="" id="{00000000-0008-0000-01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xmlns="" id="{00000000-0008-0000-01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xmlns="" id="{00000000-0008-0000-01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xmlns="" id="{00000000-0008-0000-01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xmlns="" id="{00000000-0008-0000-01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xmlns="" id="{00000000-0008-0000-01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xmlns="" id="{00000000-0008-0000-01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xmlns="" id="{00000000-0008-0000-01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xmlns="" id="{00000000-0008-0000-01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xmlns="" id="{00000000-0008-0000-01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xmlns="" id="{00000000-0008-0000-01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xmlns="" id="{00000000-0008-0000-01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xmlns="" id="{00000000-0008-0000-01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xmlns="" id="{00000000-0008-0000-01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xmlns="" id="{00000000-0008-0000-01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xmlns="" id="{00000000-0008-0000-01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xmlns="" id="{00000000-0008-0000-01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xmlns="" id="{00000000-0008-0000-01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xmlns="" id="{00000000-0008-0000-01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xmlns="" id="{00000000-0008-0000-01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xmlns="" id="{00000000-0008-0000-01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xmlns="" id="{00000000-0008-0000-01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xmlns="" id="{00000000-0008-0000-01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xmlns="" id="{00000000-0008-0000-01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xmlns="" id="{00000000-0008-0000-01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xmlns="" id="{00000000-0008-0000-01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xmlns="" id="{00000000-0008-0000-01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xmlns="" id="{00000000-0008-0000-01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xmlns="" id="{00000000-0008-0000-01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xmlns="" id="{00000000-0008-0000-01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xmlns="" id="{00000000-0008-0000-01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xmlns="" id="{00000000-0008-0000-01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xmlns="" id="{00000000-0008-0000-01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xmlns="" id="{00000000-0008-0000-01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xmlns="" id="{00000000-0008-0000-01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xmlns="" id="{00000000-0008-0000-01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xmlns="" id="{00000000-0008-0000-01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xmlns="" id="{00000000-0008-0000-01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xmlns="" id="{00000000-0008-0000-01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xmlns="" id="{00000000-0008-0000-01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xmlns="" id="{00000000-0008-0000-01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487680</xdr:colOff>
      <xdr:row>0</xdr:row>
      <xdr:rowOff>30480</xdr:rowOff>
    </xdr:from>
    <xdr:to>
      <xdr:col>0</xdr:col>
      <xdr:colOff>1523999</xdr:colOff>
      <xdr:row>0</xdr:row>
      <xdr:rowOff>579119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xmlns="" id="{00000000-0008-0000-01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" y="30480"/>
          <a:ext cx="1036319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xmlns="" id="{00000000-0008-0000-01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xmlns="" id="{00000000-0008-0000-01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xmlns="" id="{00000000-0008-0000-01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xmlns="" id="{00000000-0008-0000-01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xmlns="" id="{00000000-0008-0000-01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xmlns="" id="{00000000-0008-0000-01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xmlns="" id="{00000000-0008-0000-01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xmlns="" id="{00000000-0008-0000-01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xmlns="" id="{00000000-0008-0000-01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xmlns="" id="{00000000-0008-0000-01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xmlns="" id="{00000000-0008-0000-01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xmlns="" id="{00000000-0008-0000-01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xmlns="" id="{00000000-0008-0000-01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xmlns="" id="{00000000-0008-0000-01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xmlns="" id="{00000000-0008-0000-01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xmlns="" id="{00000000-0008-0000-01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xmlns="" id="{00000000-0008-0000-01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xmlns="" id="{00000000-0008-0000-01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xmlns="" id="{00000000-0008-0000-01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xmlns="" id="{00000000-0008-0000-01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xmlns="" id="{00000000-0008-0000-01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xmlns="" id="{00000000-0008-0000-01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xmlns="" id="{00000000-0008-0000-01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xmlns="" id="{00000000-0008-0000-01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xmlns="" id="{00000000-0008-0000-01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xmlns="" id="{00000000-0008-0000-01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xmlns="" id="{00000000-0008-0000-01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xmlns="" id="{00000000-0008-0000-01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xmlns="" id="{00000000-0008-0000-01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xmlns="" id="{00000000-0008-0000-01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xmlns="" id="{00000000-0008-0000-01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xmlns="" id="{00000000-0008-0000-01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xmlns="" id="{00000000-0008-0000-01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xmlns="" id="{00000000-0008-0000-01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xmlns="" id="{00000000-0008-0000-01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xmlns="" id="{00000000-0008-0000-01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xmlns="" id="{00000000-0008-0000-01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xmlns="" id="{00000000-0008-0000-01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xmlns="" id="{00000000-0008-0000-01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xmlns="" id="{00000000-0008-0000-01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xmlns="" id="{00000000-0008-0000-01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xmlns="" id="{00000000-0008-0000-01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xmlns="" id="{00000000-0008-0000-01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xmlns="" id="{00000000-0008-0000-01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xmlns="" id="{00000000-0008-0000-01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xmlns="" id="{00000000-0008-0000-01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xmlns="" id="{00000000-0008-0000-01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xmlns="" id="{00000000-0008-0000-01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xmlns="" id="{00000000-0008-0000-01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xmlns="" id="{00000000-0008-0000-01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xmlns="" id="{00000000-0008-0000-01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xmlns="" id="{00000000-0008-0000-01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xmlns="" id="{00000000-0008-0000-01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0</xdr:rowOff>
    </xdr:from>
    <xdr:to>
      <xdr:col>1</xdr:col>
      <xdr:colOff>106680</xdr:colOff>
      <xdr:row>0</xdr:row>
      <xdr:rowOff>655320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201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50800</xdr:rowOff>
    </xdr:from>
    <xdr:to>
      <xdr:col>0</xdr:col>
      <xdr:colOff>984250</xdr:colOff>
      <xdr:row>0</xdr:row>
      <xdr:rowOff>603250</xdr:rowOff>
    </xdr:to>
    <xdr:pic>
      <xdr:nvPicPr>
        <xdr:cNvPr id="5" name="Picture 1" descr="ASL标志初稿">
          <a:extLst>
            <a:ext uri="{FF2B5EF4-FFF2-40B4-BE49-F238E27FC236}">
              <a16:creationId xmlns:a16="http://schemas.microsoft.com/office/drawing/2014/main" xmlns="" id="{75B0B9AA-5CDD-4DD8-B0FD-E1C9CBE3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50800"/>
          <a:ext cx="889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>
          <a:extLst>
            <a:ext uri="{FF2B5EF4-FFF2-40B4-BE49-F238E27FC236}">
              <a16:creationId xmlns:a16="http://schemas.microsoft.com/office/drawing/2014/main" xmlns="" id="{00000000-0008-0000-0200-0000541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>
          <a:extLst>
            <a:ext uri="{FF2B5EF4-FFF2-40B4-BE49-F238E27FC236}">
              <a16:creationId xmlns:a16="http://schemas.microsoft.com/office/drawing/2014/main" xmlns="" id="{00000000-0008-0000-0200-0000551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>
          <a:extLst>
            <a:ext uri="{FF2B5EF4-FFF2-40B4-BE49-F238E27FC236}">
              <a16:creationId xmlns:a16="http://schemas.microsoft.com/office/drawing/2014/main" xmlns="" id="{00000000-0008-0000-0200-0000561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>
          <a:extLst>
            <a:ext uri="{FF2B5EF4-FFF2-40B4-BE49-F238E27FC236}">
              <a16:creationId xmlns:a16="http://schemas.microsoft.com/office/drawing/2014/main" xmlns="" id="{00000000-0008-0000-0200-0000571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>
          <a:extLst>
            <a:ext uri="{FF2B5EF4-FFF2-40B4-BE49-F238E27FC236}">
              <a16:creationId xmlns:a16="http://schemas.microsoft.com/office/drawing/2014/main" xmlns="" id="{00000000-0008-0000-0200-0000581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>
          <a:extLst>
            <a:ext uri="{FF2B5EF4-FFF2-40B4-BE49-F238E27FC236}">
              <a16:creationId xmlns:a16="http://schemas.microsoft.com/office/drawing/2014/main" xmlns="" id="{00000000-0008-0000-0300-0000D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>
          <a:extLst>
            <a:ext uri="{FF2B5EF4-FFF2-40B4-BE49-F238E27FC236}">
              <a16:creationId xmlns:a16="http://schemas.microsoft.com/office/drawing/2014/main" xmlns="" id="{00000000-0008-0000-0300-0000D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>
          <a:extLst>
            <a:ext uri="{FF2B5EF4-FFF2-40B4-BE49-F238E27FC236}">
              <a16:creationId xmlns:a16="http://schemas.microsoft.com/office/drawing/2014/main" xmlns="" id="{00000000-0008-0000-0300-0000D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>
          <a:extLst>
            <a:ext uri="{FF2B5EF4-FFF2-40B4-BE49-F238E27FC236}">
              <a16:creationId xmlns:a16="http://schemas.microsoft.com/office/drawing/2014/main" xmlns="" id="{00000000-0008-0000-0300-0000D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>
          <a:extLst>
            <a:ext uri="{FF2B5EF4-FFF2-40B4-BE49-F238E27FC236}">
              <a16:creationId xmlns:a16="http://schemas.microsoft.com/office/drawing/2014/main" xmlns="" id="{00000000-0008-0000-0300-0000D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>
          <a:extLst>
            <a:ext uri="{FF2B5EF4-FFF2-40B4-BE49-F238E27FC236}">
              <a16:creationId xmlns:a16="http://schemas.microsoft.com/office/drawing/2014/main" xmlns="" id="{00000000-0008-0000-0300-0000D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>
          <a:extLst>
            <a:ext uri="{FF2B5EF4-FFF2-40B4-BE49-F238E27FC236}">
              <a16:creationId xmlns:a16="http://schemas.microsoft.com/office/drawing/2014/main" xmlns="" id="{00000000-0008-0000-0300-0000D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>
          <a:extLst>
            <a:ext uri="{FF2B5EF4-FFF2-40B4-BE49-F238E27FC236}">
              <a16:creationId xmlns:a16="http://schemas.microsoft.com/office/drawing/2014/main" xmlns="" id="{00000000-0008-0000-0300-0000D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>
          <a:extLst>
            <a:ext uri="{FF2B5EF4-FFF2-40B4-BE49-F238E27FC236}">
              <a16:creationId xmlns:a16="http://schemas.microsoft.com/office/drawing/2014/main" xmlns="" id="{00000000-0008-0000-0300-0000D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>
          <a:extLst>
            <a:ext uri="{FF2B5EF4-FFF2-40B4-BE49-F238E27FC236}">
              <a16:creationId xmlns:a16="http://schemas.microsoft.com/office/drawing/2014/main" xmlns="" id="{00000000-0008-0000-0300-0000D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>
          <a:extLst>
            <a:ext uri="{FF2B5EF4-FFF2-40B4-BE49-F238E27FC236}">
              <a16:creationId xmlns:a16="http://schemas.microsoft.com/office/drawing/2014/main" xmlns="" id="{00000000-0008-0000-0300-0000D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>
          <a:extLst>
            <a:ext uri="{FF2B5EF4-FFF2-40B4-BE49-F238E27FC236}">
              <a16:creationId xmlns:a16="http://schemas.microsoft.com/office/drawing/2014/main" xmlns="" id="{00000000-0008-0000-0300-0000D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>
          <a:extLst>
            <a:ext uri="{FF2B5EF4-FFF2-40B4-BE49-F238E27FC236}">
              <a16:creationId xmlns:a16="http://schemas.microsoft.com/office/drawing/2014/main" xmlns="" id="{00000000-0008-0000-0300-0000D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>
          <a:extLst>
            <a:ext uri="{FF2B5EF4-FFF2-40B4-BE49-F238E27FC236}">
              <a16:creationId xmlns:a16="http://schemas.microsoft.com/office/drawing/2014/main" xmlns="" id="{00000000-0008-0000-0300-0000D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>
          <a:extLst>
            <a:ext uri="{FF2B5EF4-FFF2-40B4-BE49-F238E27FC236}">
              <a16:creationId xmlns:a16="http://schemas.microsoft.com/office/drawing/2014/main" xmlns="" id="{00000000-0008-0000-0300-0000D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>
          <a:extLst>
            <a:ext uri="{FF2B5EF4-FFF2-40B4-BE49-F238E27FC236}">
              <a16:creationId xmlns:a16="http://schemas.microsoft.com/office/drawing/2014/main" xmlns="" id="{00000000-0008-0000-0300-0000D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>
          <a:extLst>
            <a:ext uri="{FF2B5EF4-FFF2-40B4-BE49-F238E27FC236}">
              <a16:creationId xmlns:a16="http://schemas.microsoft.com/office/drawing/2014/main" xmlns="" id="{00000000-0008-0000-0300-0000E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>
          <a:extLst>
            <a:ext uri="{FF2B5EF4-FFF2-40B4-BE49-F238E27FC236}">
              <a16:creationId xmlns:a16="http://schemas.microsoft.com/office/drawing/2014/main" xmlns="" id="{00000000-0008-0000-0300-0000E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>
          <a:extLst>
            <a:ext uri="{FF2B5EF4-FFF2-40B4-BE49-F238E27FC236}">
              <a16:creationId xmlns:a16="http://schemas.microsoft.com/office/drawing/2014/main" xmlns="" id="{00000000-0008-0000-0300-0000E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>
          <a:extLst>
            <a:ext uri="{FF2B5EF4-FFF2-40B4-BE49-F238E27FC236}">
              <a16:creationId xmlns:a16="http://schemas.microsoft.com/office/drawing/2014/main" xmlns="" id="{00000000-0008-0000-0300-0000E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>
          <a:extLst>
            <a:ext uri="{FF2B5EF4-FFF2-40B4-BE49-F238E27FC236}">
              <a16:creationId xmlns:a16="http://schemas.microsoft.com/office/drawing/2014/main" xmlns="" id="{00000000-0008-0000-0300-0000E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>
          <a:extLst>
            <a:ext uri="{FF2B5EF4-FFF2-40B4-BE49-F238E27FC236}">
              <a16:creationId xmlns:a16="http://schemas.microsoft.com/office/drawing/2014/main" xmlns="" id="{00000000-0008-0000-0300-0000E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>
          <a:extLst>
            <a:ext uri="{FF2B5EF4-FFF2-40B4-BE49-F238E27FC236}">
              <a16:creationId xmlns:a16="http://schemas.microsoft.com/office/drawing/2014/main" xmlns="" id="{00000000-0008-0000-0300-0000E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>
          <a:extLst>
            <a:ext uri="{FF2B5EF4-FFF2-40B4-BE49-F238E27FC236}">
              <a16:creationId xmlns:a16="http://schemas.microsoft.com/office/drawing/2014/main" xmlns="" id="{00000000-0008-0000-0300-0000E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>
          <a:extLst>
            <a:ext uri="{FF2B5EF4-FFF2-40B4-BE49-F238E27FC236}">
              <a16:creationId xmlns:a16="http://schemas.microsoft.com/office/drawing/2014/main" xmlns="" id="{00000000-0008-0000-0300-0000E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>
          <a:extLst>
            <a:ext uri="{FF2B5EF4-FFF2-40B4-BE49-F238E27FC236}">
              <a16:creationId xmlns:a16="http://schemas.microsoft.com/office/drawing/2014/main" xmlns="" id="{00000000-0008-0000-0300-0000E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>
          <a:extLst>
            <a:ext uri="{FF2B5EF4-FFF2-40B4-BE49-F238E27FC236}">
              <a16:creationId xmlns:a16="http://schemas.microsoft.com/office/drawing/2014/main" xmlns="" id="{00000000-0008-0000-0300-0000E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>
          <a:extLst>
            <a:ext uri="{FF2B5EF4-FFF2-40B4-BE49-F238E27FC236}">
              <a16:creationId xmlns:a16="http://schemas.microsoft.com/office/drawing/2014/main" xmlns="" id="{00000000-0008-0000-0300-0000E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>
          <a:extLst>
            <a:ext uri="{FF2B5EF4-FFF2-40B4-BE49-F238E27FC236}">
              <a16:creationId xmlns:a16="http://schemas.microsoft.com/office/drawing/2014/main" xmlns="" id="{00000000-0008-0000-0300-0000E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>
          <a:extLst>
            <a:ext uri="{FF2B5EF4-FFF2-40B4-BE49-F238E27FC236}">
              <a16:creationId xmlns:a16="http://schemas.microsoft.com/office/drawing/2014/main" xmlns="" id="{00000000-0008-0000-0300-0000E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>
          <a:extLst>
            <a:ext uri="{FF2B5EF4-FFF2-40B4-BE49-F238E27FC236}">
              <a16:creationId xmlns:a16="http://schemas.microsoft.com/office/drawing/2014/main" xmlns="" id="{00000000-0008-0000-0300-0000E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>
          <a:extLst>
            <a:ext uri="{FF2B5EF4-FFF2-40B4-BE49-F238E27FC236}">
              <a16:creationId xmlns:a16="http://schemas.microsoft.com/office/drawing/2014/main" xmlns="" id="{00000000-0008-0000-0300-0000E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>
          <a:extLst>
            <a:ext uri="{FF2B5EF4-FFF2-40B4-BE49-F238E27FC236}">
              <a16:creationId xmlns:a16="http://schemas.microsoft.com/office/drawing/2014/main" xmlns="" id="{00000000-0008-0000-0300-0000F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>
          <a:extLst>
            <a:ext uri="{FF2B5EF4-FFF2-40B4-BE49-F238E27FC236}">
              <a16:creationId xmlns:a16="http://schemas.microsoft.com/office/drawing/2014/main" xmlns="" id="{00000000-0008-0000-0300-0000F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>
          <a:extLst>
            <a:ext uri="{FF2B5EF4-FFF2-40B4-BE49-F238E27FC236}">
              <a16:creationId xmlns:a16="http://schemas.microsoft.com/office/drawing/2014/main" xmlns="" id="{00000000-0008-0000-0300-0000F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>
          <a:extLst>
            <a:ext uri="{FF2B5EF4-FFF2-40B4-BE49-F238E27FC236}">
              <a16:creationId xmlns:a16="http://schemas.microsoft.com/office/drawing/2014/main" xmlns="" id="{00000000-0008-0000-0300-0000F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>
          <a:extLst>
            <a:ext uri="{FF2B5EF4-FFF2-40B4-BE49-F238E27FC236}">
              <a16:creationId xmlns:a16="http://schemas.microsoft.com/office/drawing/2014/main" xmlns="" id="{00000000-0008-0000-0300-0000F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>
          <a:extLst>
            <a:ext uri="{FF2B5EF4-FFF2-40B4-BE49-F238E27FC236}">
              <a16:creationId xmlns:a16="http://schemas.microsoft.com/office/drawing/2014/main" xmlns="" id="{00000000-0008-0000-0300-0000F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>
          <a:extLst>
            <a:ext uri="{FF2B5EF4-FFF2-40B4-BE49-F238E27FC236}">
              <a16:creationId xmlns:a16="http://schemas.microsoft.com/office/drawing/2014/main" xmlns="" id="{00000000-0008-0000-0300-0000F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>
          <a:extLst>
            <a:ext uri="{FF2B5EF4-FFF2-40B4-BE49-F238E27FC236}">
              <a16:creationId xmlns:a16="http://schemas.microsoft.com/office/drawing/2014/main" xmlns="" id="{00000000-0008-0000-0300-0000F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>
          <a:extLst>
            <a:ext uri="{FF2B5EF4-FFF2-40B4-BE49-F238E27FC236}">
              <a16:creationId xmlns:a16="http://schemas.microsoft.com/office/drawing/2014/main" xmlns="" id="{00000000-0008-0000-0300-0000F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>
          <a:extLst>
            <a:ext uri="{FF2B5EF4-FFF2-40B4-BE49-F238E27FC236}">
              <a16:creationId xmlns:a16="http://schemas.microsoft.com/office/drawing/2014/main" xmlns="" id="{00000000-0008-0000-0300-0000F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>
          <a:extLst>
            <a:ext uri="{FF2B5EF4-FFF2-40B4-BE49-F238E27FC236}">
              <a16:creationId xmlns:a16="http://schemas.microsoft.com/office/drawing/2014/main" xmlns="" id="{00000000-0008-0000-0300-0000F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>
          <a:extLst>
            <a:ext uri="{FF2B5EF4-FFF2-40B4-BE49-F238E27FC236}">
              <a16:creationId xmlns:a16="http://schemas.microsoft.com/office/drawing/2014/main" xmlns="" id="{00000000-0008-0000-0300-0000F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>
          <a:extLst>
            <a:ext uri="{FF2B5EF4-FFF2-40B4-BE49-F238E27FC236}">
              <a16:creationId xmlns:a16="http://schemas.microsoft.com/office/drawing/2014/main" xmlns="" id="{00000000-0008-0000-0300-0000F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>
          <a:extLst>
            <a:ext uri="{FF2B5EF4-FFF2-40B4-BE49-F238E27FC236}">
              <a16:creationId xmlns:a16="http://schemas.microsoft.com/office/drawing/2014/main" xmlns="" id="{00000000-0008-0000-0300-0000F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>
          <a:extLst>
            <a:ext uri="{FF2B5EF4-FFF2-40B4-BE49-F238E27FC236}">
              <a16:creationId xmlns:a16="http://schemas.microsoft.com/office/drawing/2014/main" xmlns="" id="{00000000-0008-0000-0300-0000F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>
          <a:extLst>
            <a:ext uri="{FF2B5EF4-FFF2-40B4-BE49-F238E27FC236}">
              <a16:creationId xmlns:a16="http://schemas.microsoft.com/office/drawing/2014/main" xmlns="" id="{00000000-0008-0000-0300-0000F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>
          <a:extLst>
            <a:ext uri="{FF2B5EF4-FFF2-40B4-BE49-F238E27FC236}">
              <a16:creationId xmlns:a16="http://schemas.microsoft.com/office/drawing/2014/main" xmlns="" id="{00000000-0008-0000-0300-00000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>
          <a:extLst>
            <a:ext uri="{FF2B5EF4-FFF2-40B4-BE49-F238E27FC236}">
              <a16:creationId xmlns:a16="http://schemas.microsoft.com/office/drawing/2014/main" xmlns="" id="{00000000-0008-0000-0300-00000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>
          <a:extLst>
            <a:ext uri="{FF2B5EF4-FFF2-40B4-BE49-F238E27FC236}">
              <a16:creationId xmlns:a16="http://schemas.microsoft.com/office/drawing/2014/main" xmlns="" id="{00000000-0008-0000-0300-00000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>
          <a:extLst>
            <a:ext uri="{FF2B5EF4-FFF2-40B4-BE49-F238E27FC236}">
              <a16:creationId xmlns:a16="http://schemas.microsoft.com/office/drawing/2014/main" xmlns="" id="{00000000-0008-0000-0300-00000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>
          <a:extLst>
            <a:ext uri="{FF2B5EF4-FFF2-40B4-BE49-F238E27FC236}">
              <a16:creationId xmlns:a16="http://schemas.microsoft.com/office/drawing/2014/main" xmlns="" id="{00000000-0008-0000-0300-00000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>
          <a:extLst>
            <a:ext uri="{FF2B5EF4-FFF2-40B4-BE49-F238E27FC236}">
              <a16:creationId xmlns:a16="http://schemas.microsoft.com/office/drawing/2014/main" xmlns="" id="{00000000-0008-0000-0300-00000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>
          <a:extLst>
            <a:ext uri="{FF2B5EF4-FFF2-40B4-BE49-F238E27FC236}">
              <a16:creationId xmlns:a16="http://schemas.microsoft.com/office/drawing/2014/main" xmlns="" id="{00000000-0008-0000-0300-00000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>
          <a:extLst>
            <a:ext uri="{FF2B5EF4-FFF2-40B4-BE49-F238E27FC236}">
              <a16:creationId xmlns:a16="http://schemas.microsoft.com/office/drawing/2014/main" xmlns="" id="{00000000-0008-0000-0300-00000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>
          <a:extLst>
            <a:ext uri="{FF2B5EF4-FFF2-40B4-BE49-F238E27FC236}">
              <a16:creationId xmlns:a16="http://schemas.microsoft.com/office/drawing/2014/main" xmlns="" id="{00000000-0008-0000-0300-00000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>
          <a:extLst>
            <a:ext uri="{FF2B5EF4-FFF2-40B4-BE49-F238E27FC236}">
              <a16:creationId xmlns:a16="http://schemas.microsoft.com/office/drawing/2014/main" xmlns="" id="{00000000-0008-0000-0300-00000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>
          <a:extLst>
            <a:ext uri="{FF2B5EF4-FFF2-40B4-BE49-F238E27FC236}">
              <a16:creationId xmlns:a16="http://schemas.microsoft.com/office/drawing/2014/main" xmlns="" id="{00000000-0008-0000-0300-00000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>
          <a:extLst>
            <a:ext uri="{FF2B5EF4-FFF2-40B4-BE49-F238E27FC236}">
              <a16:creationId xmlns:a16="http://schemas.microsoft.com/office/drawing/2014/main" xmlns="" id="{00000000-0008-0000-0300-00000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>
          <a:extLst>
            <a:ext uri="{FF2B5EF4-FFF2-40B4-BE49-F238E27FC236}">
              <a16:creationId xmlns:a16="http://schemas.microsoft.com/office/drawing/2014/main" xmlns="" id="{00000000-0008-0000-0300-00000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>
          <a:extLst>
            <a:ext uri="{FF2B5EF4-FFF2-40B4-BE49-F238E27FC236}">
              <a16:creationId xmlns:a16="http://schemas.microsoft.com/office/drawing/2014/main" xmlns="" id="{00000000-0008-0000-0300-00000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>
          <a:extLst>
            <a:ext uri="{FF2B5EF4-FFF2-40B4-BE49-F238E27FC236}">
              <a16:creationId xmlns:a16="http://schemas.microsoft.com/office/drawing/2014/main" xmlns="" id="{00000000-0008-0000-0300-00000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>
          <a:extLst>
            <a:ext uri="{FF2B5EF4-FFF2-40B4-BE49-F238E27FC236}">
              <a16:creationId xmlns:a16="http://schemas.microsoft.com/office/drawing/2014/main" xmlns="" id="{00000000-0008-0000-0300-00000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>
          <a:extLst>
            <a:ext uri="{FF2B5EF4-FFF2-40B4-BE49-F238E27FC236}">
              <a16:creationId xmlns:a16="http://schemas.microsoft.com/office/drawing/2014/main" xmlns="" id="{00000000-0008-0000-0300-00001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>
          <a:extLst>
            <a:ext uri="{FF2B5EF4-FFF2-40B4-BE49-F238E27FC236}">
              <a16:creationId xmlns:a16="http://schemas.microsoft.com/office/drawing/2014/main" xmlns="" id="{00000000-0008-0000-0300-00001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>
          <a:extLst>
            <a:ext uri="{FF2B5EF4-FFF2-40B4-BE49-F238E27FC236}">
              <a16:creationId xmlns:a16="http://schemas.microsoft.com/office/drawing/2014/main" xmlns="" id="{00000000-0008-0000-0300-00001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>
          <a:extLst>
            <a:ext uri="{FF2B5EF4-FFF2-40B4-BE49-F238E27FC236}">
              <a16:creationId xmlns:a16="http://schemas.microsoft.com/office/drawing/2014/main" xmlns="" id="{00000000-0008-0000-0300-00001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>
          <a:extLst>
            <a:ext uri="{FF2B5EF4-FFF2-40B4-BE49-F238E27FC236}">
              <a16:creationId xmlns:a16="http://schemas.microsoft.com/office/drawing/2014/main" xmlns="" id="{00000000-0008-0000-0300-00001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>
          <a:extLst>
            <a:ext uri="{FF2B5EF4-FFF2-40B4-BE49-F238E27FC236}">
              <a16:creationId xmlns:a16="http://schemas.microsoft.com/office/drawing/2014/main" xmlns="" id="{00000000-0008-0000-0300-00001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>
          <a:extLst>
            <a:ext uri="{FF2B5EF4-FFF2-40B4-BE49-F238E27FC236}">
              <a16:creationId xmlns:a16="http://schemas.microsoft.com/office/drawing/2014/main" xmlns="" id="{00000000-0008-0000-0300-00001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>
          <a:extLst>
            <a:ext uri="{FF2B5EF4-FFF2-40B4-BE49-F238E27FC236}">
              <a16:creationId xmlns:a16="http://schemas.microsoft.com/office/drawing/2014/main" xmlns="" id="{00000000-0008-0000-0300-00001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>
          <a:extLst>
            <a:ext uri="{FF2B5EF4-FFF2-40B4-BE49-F238E27FC236}">
              <a16:creationId xmlns:a16="http://schemas.microsoft.com/office/drawing/2014/main" xmlns="" id="{00000000-0008-0000-0300-00001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>
          <a:extLst>
            <a:ext uri="{FF2B5EF4-FFF2-40B4-BE49-F238E27FC236}">
              <a16:creationId xmlns:a16="http://schemas.microsoft.com/office/drawing/2014/main" xmlns="" id="{00000000-0008-0000-0300-00001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>
          <a:extLst>
            <a:ext uri="{FF2B5EF4-FFF2-40B4-BE49-F238E27FC236}">
              <a16:creationId xmlns:a16="http://schemas.microsoft.com/office/drawing/2014/main" xmlns="" id="{00000000-0008-0000-0300-00001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>
          <a:extLst>
            <a:ext uri="{FF2B5EF4-FFF2-40B4-BE49-F238E27FC236}">
              <a16:creationId xmlns:a16="http://schemas.microsoft.com/office/drawing/2014/main" xmlns="" id="{00000000-0008-0000-0300-00001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>
          <a:extLst>
            <a:ext uri="{FF2B5EF4-FFF2-40B4-BE49-F238E27FC236}">
              <a16:creationId xmlns:a16="http://schemas.microsoft.com/office/drawing/2014/main" xmlns="" id="{00000000-0008-0000-0300-00001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>
          <a:extLst>
            <a:ext uri="{FF2B5EF4-FFF2-40B4-BE49-F238E27FC236}">
              <a16:creationId xmlns:a16="http://schemas.microsoft.com/office/drawing/2014/main" xmlns="" id="{00000000-0008-0000-0300-00001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>
          <a:extLst>
            <a:ext uri="{FF2B5EF4-FFF2-40B4-BE49-F238E27FC236}">
              <a16:creationId xmlns:a16="http://schemas.microsoft.com/office/drawing/2014/main" xmlns="" id="{00000000-0008-0000-0300-00001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>
          <a:extLst>
            <a:ext uri="{FF2B5EF4-FFF2-40B4-BE49-F238E27FC236}">
              <a16:creationId xmlns:a16="http://schemas.microsoft.com/office/drawing/2014/main" xmlns="" id="{00000000-0008-0000-0300-00001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>
          <a:extLst>
            <a:ext uri="{FF2B5EF4-FFF2-40B4-BE49-F238E27FC236}">
              <a16:creationId xmlns:a16="http://schemas.microsoft.com/office/drawing/2014/main" xmlns="" id="{00000000-0008-0000-0300-00002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>
          <a:extLst>
            <a:ext uri="{FF2B5EF4-FFF2-40B4-BE49-F238E27FC236}">
              <a16:creationId xmlns:a16="http://schemas.microsoft.com/office/drawing/2014/main" xmlns="" id="{00000000-0008-0000-0300-00002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>
          <a:extLst>
            <a:ext uri="{FF2B5EF4-FFF2-40B4-BE49-F238E27FC236}">
              <a16:creationId xmlns:a16="http://schemas.microsoft.com/office/drawing/2014/main" xmlns="" id="{00000000-0008-0000-0300-00002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>
          <a:extLst>
            <a:ext uri="{FF2B5EF4-FFF2-40B4-BE49-F238E27FC236}">
              <a16:creationId xmlns:a16="http://schemas.microsoft.com/office/drawing/2014/main" xmlns="" id="{00000000-0008-0000-0300-00002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>
          <a:extLst>
            <a:ext uri="{FF2B5EF4-FFF2-40B4-BE49-F238E27FC236}">
              <a16:creationId xmlns:a16="http://schemas.microsoft.com/office/drawing/2014/main" xmlns="" id="{00000000-0008-0000-0300-00002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>
          <a:extLst>
            <a:ext uri="{FF2B5EF4-FFF2-40B4-BE49-F238E27FC236}">
              <a16:creationId xmlns:a16="http://schemas.microsoft.com/office/drawing/2014/main" xmlns="" id="{00000000-0008-0000-0300-00002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>
          <a:extLst>
            <a:ext uri="{FF2B5EF4-FFF2-40B4-BE49-F238E27FC236}">
              <a16:creationId xmlns:a16="http://schemas.microsoft.com/office/drawing/2014/main" xmlns="" id="{00000000-0008-0000-0300-00002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>
          <a:extLst>
            <a:ext uri="{FF2B5EF4-FFF2-40B4-BE49-F238E27FC236}">
              <a16:creationId xmlns:a16="http://schemas.microsoft.com/office/drawing/2014/main" xmlns="" id="{00000000-0008-0000-0300-00002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>
          <a:extLst>
            <a:ext uri="{FF2B5EF4-FFF2-40B4-BE49-F238E27FC236}">
              <a16:creationId xmlns:a16="http://schemas.microsoft.com/office/drawing/2014/main" xmlns="" id="{00000000-0008-0000-0300-00002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>
          <a:extLst>
            <a:ext uri="{FF2B5EF4-FFF2-40B4-BE49-F238E27FC236}">
              <a16:creationId xmlns:a16="http://schemas.microsoft.com/office/drawing/2014/main" xmlns="" id="{00000000-0008-0000-0300-00002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>
          <a:extLst>
            <a:ext uri="{FF2B5EF4-FFF2-40B4-BE49-F238E27FC236}">
              <a16:creationId xmlns:a16="http://schemas.microsoft.com/office/drawing/2014/main" xmlns="" id="{00000000-0008-0000-0300-00002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>
          <a:extLst>
            <a:ext uri="{FF2B5EF4-FFF2-40B4-BE49-F238E27FC236}">
              <a16:creationId xmlns:a16="http://schemas.microsoft.com/office/drawing/2014/main" xmlns="" id="{00000000-0008-0000-0300-00002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>
          <a:extLst>
            <a:ext uri="{FF2B5EF4-FFF2-40B4-BE49-F238E27FC236}">
              <a16:creationId xmlns:a16="http://schemas.microsoft.com/office/drawing/2014/main" xmlns="" id="{00000000-0008-0000-0300-00002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>
          <a:extLst>
            <a:ext uri="{FF2B5EF4-FFF2-40B4-BE49-F238E27FC236}">
              <a16:creationId xmlns:a16="http://schemas.microsoft.com/office/drawing/2014/main" xmlns="" id="{00000000-0008-0000-0300-00002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>
          <a:extLst>
            <a:ext uri="{FF2B5EF4-FFF2-40B4-BE49-F238E27FC236}">
              <a16:creationId xmlns:a16="http://schemas.microsoft.com/office/drawing/2014/main" xmlns="" id="{00000000-0008-0000-0300-00002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>
          <a:extLst>
            <a:ext uri="{FF2B5EF4-FFF2-40B4-BE49-F238E27FC236}">
              <a16:creationId xmlns:a16="http://schemas.microsoft.com/office/drawing/2014/main" xmlns="" id="{00000000-0008-0000-0300-00002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>
          <a:extLst>
            <a:ext uri="{FF2B5EF4-FFF2-40B4-BE49-F238E27FC236}">
              <a16:creationId xmlns:a16="http://schemas.microsoft.com/office/drawing/2014/main" xmlns="" id="{00000000-0008-0000-0300-00003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>
          <a:extLst>
            <a:ext uri="{FF2B5EF4-FFF2-40B4-BE49-F238E27FC236}">
              <a16:creationId xmlns:a16="http://schemas.microsoft.com/office/drawing/2014/main" xmlns="" id="{00000000-0008-0000-0300-00003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>
          <a:extLst>
            <a:ext uri="{FF2B5EF4-FFF2-40B4-BE49-F238E27FC236}">
              <a16:creationId xmlns:a16="http://schemas.microsoft.com/office/drawing/2014/main" xmlns="" id="{00000000-0008-0000-0300-00003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>
          <a:extLst>
            <a:ext uri="{FF2B5EF4-FFF2-40B4-BE49-F238E27FC236}">
              <a16:creationId xmlns:a16="http://schemas.microsoft.com/office/drawing/2014/main" xmlns="" id="{00000000-0008-0000-0300-00003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>
          <a:extLst>
            <a:ext uri="{FF2B5EF4-FFF2-40B4-BE49-F238E27FC236}">
              <a16:creationId xmlns:a16="http://schemas.microsoft.com/office/drawing/2014/main" xmlns="" id="{00000000-0008-0000-0300-00003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>
          <a:extLst>
            <a:ext uri="{FF2B5EF4-FFF2-40B4-BE49-F238E27FC236}">
              <a16:creationId xmlns:a16="http://schemas.microsoft.com/office/drawing/2014/main" xmlns="" id="{00000000-0008-0000-0300-00003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>
          <a:extLst>
            <a:ext uri="{FF2B5EF4-FFF2-40B4-BE49-F238E27FC236}">
              <a16:creationId xmlns:a16="http://schemas.microsoft.com/office/drawing/2014/main" xmlns="" id="{00000000-0008-0000-0300-00003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>
          <a:extLst>
            <a:ext uri="{FF2B5EF4-FFF2-40B4-BE49-F238E27FC236}">
              <a16:creationId xmlns:a16="http://schemas.microsoft.com/office/drawing/2014/main" xmlns="" id="{00000000-0008-0000-0300-00003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>
          <a:extLst>
            <a:ext uri="{FF2B5EF4-FFF2-40B4-BE49-F238E27FC236}">
              <a16:creationId xmlns:a16="http://schemas.microsoft.com/office/drawing/2014/main" xmlns="" id="{00000000-0008-0000-0300-00003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>
          <a:extLst>
            <a:ext uri="{FF2B5EF4-FFF2-40B4-BE49-F238E27FC236}">
              <a16:creationId xmlns:a16="http://schemas.microsoft.com/office/drawing/2014/main" xmlns="" id="{00000000-0008-0000-0300-00003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>
          <a:extLst>
            <a:ext uri="{FF2B5EF4-FFF2-40B4-BE49-F238E27FC236}">
              <a16:creationId xmlns:a16="http://schemas.microsoft.com/office/drawing/2014/main" xmlns="" id="{00000000-0008-0000-0300-00003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>
          <a:extLst>
            <a:ext uri="{FF2B5EF4-FFF2-40B4-BE49-F238E27FC236}">
              <a16:creationId xmlns:a16="http://schemas.microsoft.com/office/drawing/2014/main" xmlns="" id="{00000000-0008-0000-0300-00003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>
          <a:extLst>
            <a:ext uri="{FF2B5EF4-FFF2-40B4-BE49-F238E27FC236}">
              <a16:creationId xmlns:a16="http://schemas.microsoft.com/office/drawing/2014/main" xmlns="" id="{00000000-0008-0000-0300-00003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>
          <a:extLst>
            <a:ext uri="{FF2B5EF4-FFF2-40B4-BE49-F238E27FC236}">
              <a16:creationId xmlns:a16="http://schemas.microsoft.com/office/drawing/2014/main" xmlns="" id="{00000000-0008-0000-0300-00003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>
          <a:extLst>
            <a:ext uri="{FF2B5EF4-FFF2-40B4-BE49-F238E27FC236}">
              <a16:creationId xmlns:a16="http://schemas.microsoft.com/office/drawing/2014/main" xmlns="" id="{00000000-0008-0000-0300-00003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>
          <a:extLst>
            <a:ext uri="{FF2B5EF4-FFF2-40B4-BE49-F238E27FC236}">
              <a16:creationId xmlns:a16="http://schemas.microsoft.com/office/drawing/2014/main" xmlns="" id="{00000000-0008-0000-0300-00003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>
          <a:extLst>
            <a:ext uri="{FF2B5EF4-FFF2-40B4-BE49-F238E27FC236}">
              <a16:creationId xmlns:a16="http://schemas.microsoft.com/office/drawing/2014/main" xmlns="" id="{00000000-0008-0000-0300-00004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>
          <a:extLst>
            <a:ext uri="{FF2B5EF4-FFF2-40B4-BE49-F238E27FC236}">
              <a16:creationId xmlns:a16="http://schemas.microsoft.com/office/drawing/2014/main" xmlns="" id="{00000000-0008-0000-0300-00004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>
          <a:extLst>
            <a:ext uri="{FF2B5EF4-FFF2-40B4-BE49-F238E27FC236}">
              <a16:creationId xmlns:a16="http://schemas.microsoft.com/office/drawing/2014/main" xmlns="" id="{00000000-0008-0000-0300-00004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>
          <a:extLst>
            <a:ext uri="{FF2B5EF4-FFF2-40B4-BE49-F238E27FC236}">
              <a16:creationId xmlns:a16="http://schemas.microsoft.com/office/drawing/2014/main" xmlns="" id="{00000000-0008-0000-0300-00004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>
          <a:extLst>
            <a:ext uri="{FF2B5EF4-FFF2-40B4-BE49-F238E27FC236}">
              <a16:creationId xmlns:a16="http://schemas.microsoft.com/office/drawing/2014/main" xmlns="" id="{00000000-0008-0000-0300-00004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>
          <a:extLst>
            <a:ext uri="{FF2B5EF4-FFF2-40B4-BE49-F238E27FC236}">
              <a16:creationId xmlns:a16="http://schemas.microsoft.com/office/drawing/2014/main" xmlns="" id="{00000000-0008-0000-0300-00004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>
          <a:extLst>
            <a:ext uri="{FF2B5EF4-FFF2-40B4-BE49-F238E27FC236}">
              <a16:creationId xmlns:a16="http://schemas.microsoft.com/office/drawing/2014/main" xmlns="" id="{00000000-0008-0000-0300-00004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>
          <a:extLst>
            <a:ext uri="{FF2B5EF4-FFF2-40B4-BE49-F238E27FC236}">
              <a16:creationId xmlns:a16="http://schemas.microsoft.com/office/drawing/2014/main" xmlns="" id="{00000000-0008-0000-0300-00004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>
          <a:extLst>
            <a:ext uri="{FF2B5EF4-FFF2-40B4-BE49-F238E27FC236}">
              <a16:creationId xmlns:a16="http://schemas.microsoft.com/office/drawing/2014/main" xmlns="" id="{00000000-0008-0000-0300-00004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>
          <a:extLst>
            <a:ext uri="{FF2B5EF4-FFF2-40B4-BE49-F238E27FC236}">
              <a16:creationId xmlns:a16="http://schemas.microsoft.com/office/drawing/2014/main" xmlns="" id="{00000000-0008-0000-0300-00004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>
          <a:extLst>
            <a:ext uri="{FF2B5EF4-FFF2-40B4-BE49-F238E27FC236}">
              <a16:creationId xmlns:a16="http://schemas.microsoft.com/office/drawing/2014/main" xmlns="" id="{00000000-0008-0000-0300-00004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>
          <a:extLst>
            <a:ext uri="{FF2B5EF4-FFF2-40B4-BE49-F238E27FC236}">
              <a16:creationId xmlns:a16="http://schemas.microsoft.com/office/drawing/2014/main" xmlns="" id="{00000000-0008-0000-0300-00004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>
          <a:extLst>
            <a:ext uri="{FF2B5EF4-FFF2-40B4-BE49-F238E27FC236}">
              <a16:creationId xmlns:a16="http://schemas.microsoft.com/office/drawing/2014/main" xmlns="" id="{00000000-0008-0000-0300-00004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>
          <a:extLst>
            <a:ext uri="{FF2B5EF4-FFF2-40B4-BE49-F238E27FC236}">
              <a16:creationId xmlns:a16="http://schemas.microsoft.com/office/drawing/2014/main" xmlns="" id="{00000000-0008-0000-0300-00004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>
          <a:extLst>
            <a:ext uri="{FF2B5EF4-FFF2-40B4-BE49-F238E27FC236}">
              <a16:creationId xmlns:a16="http://schemas.microsoft.com/office/drawing/2014/main" xmlns="" id="{00000000-0008-0000-0300-00004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>
          <a:extLst>
            <a:ext uri="{FF2B5EF4-FFF2-40B4-BE49-F238E27FC236}">
              <a16:creationId xmlns:a16="http://schemas.microsoft.com/office/drawing/2014/main" xmlns="" id="{00000000-0008-0000-0300-00004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>
          <a:extLst>
            <a:ext uri="{FF2B5EF4-FFF2-40B4-BE49-F238E27FC236}">
              <a16:creationId xmlns:a16="http://schemas.microsoft.com/office/drawing/2014/main" xmlns="" id="{00000000-0008-0000-0300-00005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>
          <a:extLst>
            <a:ext uri="{FF2B5EF4-FFF2-40B4-BE49-F238E27FC236}">
              <a16:creationId xmlns:a16="http://schemas.microsoft.com/office/drawing/2014/main" xmlns="" id="{00000000-0008-0000-0300-00005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>
          <a:extLst>
            <a:ext uri="{FF2B5EF4-FFF2-40B4-BE49-F238E27FC236}">
              <a16:creationId xmlns:a16="http://schemas.microsoft.com/office/drawing/2014/main" xmlns="" id="{00000000-0008-0000-0300-00005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>
          <a:extLst>
            <a:ext uri="{FF2B5EF4-FFF2-40B4-BE49-F238E27FC236}">
              <a16:creationId xmlns:a16="http://schemas.microsoft.com/office/drawing/2014/main" xmlns="" id="{00000000-0008-0000-0300-00005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>
          <a:extLst>
            <a:ext uri="{FF2B5EF4-FFF2-40B4-BE49-F238E27FC236}">
              <a16:creationId xmlns:a16="http://schemas.microsoft.com/office/drawing/2014/main" xmlns="" id="{00000000-0008-0000-0300-00005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>
          <a:extLst>
            <a:ext uri="{FF2B5EF4-FFF2-40B4-BE49-F238E27FC236}">
              <a16:creationId xmlns:a16="http://schemas.microsoft.com/office/drawing/2014/main" xmlns="" id="{00000000-0008-0000-0300-00005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>
          <a:extLst>
            <a:ext uri="{FF2B5EF4-FFF2-40B4-BE49-F238E27FC236}">
              <a16:creationId xmlns:a16="http://schemas.microsoft.com/office/drawing/2014/main" xmlns="" id="{00000000-0008-0000-0300-00005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>
          <a:extLst>
            <a:ext uri="{FF2B5EF4-FFF2-40B4-BE49-F238E27FC236}">
              <a16:creationId xmlns:a16="http://schemas.microsoft.com/office/drawing/2014/main" xmlns="" id="{00000000-0008-0000-0300-00005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>
          <a:extLst>
            <a:ext uri="{FF2B5EF4-FFF2-40B4-BE49-F238E27FC236}">
              <a16:creationId xmlns:a16="http://schemas.microsoft.com/office/drawing/2014/main" xmlns="" id="{00000000-0008-0000-0300-00005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>
          <a:extLst>
            <a:ext uri="{FF2B5EF4-FFF2-40B4-BE49-F238E27FC236}">
              <a16:creationId xmlns:a16="http://schemas.microsoft.com/office/drawing/2014/main" xmlns="" id="{00000000-0008-0000-0300-00005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>
          <a:extLst>
            <a:ext uri="{FF2B5EF4-FFF2-40B4-BE49-F238E27FC236}">
              <a16:creationId xmlns:a16="http://schemas.microsoft.com/office/drawing/2014/main" xmlns="" id="{00000000-0008-0000-0300-00005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>
          <a:extLst>
            <a:ext uri="{FF2B5EF4-FFF2-40B4-BE49-F238E27FC236}">
              <a16:creationId xmlns:a16="http://schemas.microsoft.com/office/drawing/2014/main" xmlns="" id="{00000000-0008-0000-0300-00005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>
          <a:extLst>
            <a:ext uri="{FF2B5EF4-FFF2-40B4-BE49-F238E27FC236}">
              <a16:creationId xmlns:a16="http://schemas.microsoft.com/office/drawing/2014/main" xmlns="" id="{00000000-0008-0000-0300-00005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>
          <a:extLst>
            <a:ext uri="{FF2B5EF4-FFF2-40B4-BE49-F238E27FC236}">
              <a16:creationId xmlns:a16="http://schemas.microsoft.com/office/drawing/2014/main" xmlns="" id="{00000000-0008-0000-0300-00005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>
          <a:extLst>
            <a:ext uri="{FF2B5EF4-FFF2-40B4-BE49-F238E27FC236}">
              <a16:creationId xmlns:a16="http://schemas.microsoft.com/office/drawing/2014/main" xmlns="" id="{00000000-0008-0000-0300-00005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>
          <a:extLst>
            <a:ext uri="{FF2B5EF4-FFF2-40B4-BE49-F238E27FC236}">
              <a16:creationId xmlns:a16="http://schemas.microsoft.com/office/drawing/2014/main" xmlns="" id="{00000000-0008-0000-0300-00005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>
          <a:extLst>
            <a:ext uri="{FF2B5EF4-FFF2-40B4-BE49-F238E27FC236}">
              <a16:creationId xmlns:a16="http://schemas.microsoft.com/office/drawing/2014/main" xmlns="" id="{00000000-0008-0000-0300-00006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>
          <a:extLst>
            <a:ext uri="{FF2B5EF4-FFF2-40B4-BE49-F238E27FC236}">
              <a16:creationId xmlns:a16="http://schemas.microsoft.com/office/drawing/2014/main" xmlns="" id="{00000000-0008-0000-0300-00006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>
          <a:extLst>
            <a:ext uri="{FF2B5EF4-FFF2-40B4-BE49-F238E27FC236}">
              <a16:creationId xmlns:a16="http://schemas.microsoft.com/office/drawing/2014/main" xmlns="" id="{00000000-0008-0000-0300-00006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>
          <a:extLst>
            <a:ext uri="{FF2B5EF4-FFF2-40B4-BE49-F238E27FC236}">
              <a16:creationId xmlns:a16="http://schemas.microsoft.com/office/drawing/2014/main" xmlns="" id="{00000000-0008-0000-0300-00006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>
          <a:extLst>
            <a:ext uri="{FF2B5EF4-FFF2-40B4-BE49-F238E27FC236}">
              <a16:creationId xmlns:a16="http://schemas.microsoft.com/office/drawing/2014/main" xmlns="" id="{00000000-0008-0000-0300-00006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>
          <a:extLst>
            <a:ext uri="{FF2B5EF4-FFF2-40B4-BE49-F238E27FC236}">
              <a16:creationId xmlns:a16="http://schemas.microsoft.com/office/drawing/2014/main" xmlns="" id="{00000000-0008-0000-0300-00006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>
          <a:extLst>
            <a:ext uri="{FF2B5EF4-FFF2-40B4-BE49-F238E27FC236}">
              <a16:creationId xmlns:a16="http://schemas.microsoft.com/office/drawing/2014/main" xmlns="" id="{00000000-0008-0000-0300-00006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>
          <a:extLst>
            <a:ext uri="{FF2B5EF4-FFF2-40B4-BE49-F238E27FC236}">
              <a16:creationId xmlns:a16="http://schemas.microsoft.com/office/drawing/2014/main" xmlns="" id="{00000000-0008-0000-0300-00006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>
          <a:extLst>
            <a:ext uri="{FF2B5EF4-FFF2-40B4-BE49-F238E27FC236}">
              <a16:creationId xmlns:a16="http://schemas.microsoft.com/office/drawing/2014/main" xmlns="" id="{00000000-0008-0000-0300-00006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>
          <a:extLst>
            <a:ext uri="{FF2B5EF4-FFF2-40B4-BE49-F238E27FC236}">
              <a16:creationId xmlns:a16="http://schemas.microsoft.com/office/drawing/2014/main" xmlns="" id="{00000000-0008-0000-0300-00006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>
          <a:extLst>
            <a:ext uri="{FF2B5EF4-FFF2-40B4-BE49-F238E27FC236}">
              <a16:creationId xmlns:a16="http://schemas.microsoft.com/office/drawing/2014/main" xmlns="" id="{00000000-0008-0000-0300-00006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>
          <a:extLst>
            <a:ext uri="{FF2B5EF4-FFF2-40B4-BE49-F238E27FC236}">
              <a16:creationId xmlns:a16="http://schemas.microsoft.com/office/drawing/2014/main" xmlns="" id="{00000000-0008-0000-0300-00006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>
          <a:extLst>
            <a:ext uri="{FF2B5EF4-FFF2-40B4-BE49-F238E27FC236}">
              <a16:creationId xmlns:a16="http://schemas.microsoft.com/office/drawing/2014/main" xmlns="" id="{00000000-0008-0000-0300-00006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>
          <a:extLst>
            <a:ext uri="{FF2B5EF4-FFF2-40B4-BE49-F238E27FC236}">
              <a16:creationId xmlns:a16="http://schemas.microsoft.com/office/drawing/2014/main" xmlns="" id="{00000000-0008-0000-0300-00006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>
          <a:extLst>
            <a:ext uri="{FF2B5EF4-FFF2-40B4-BE49-F238E27FC236}">
              <a16:creationId xmlns:a16="http://schemas.microsoft.com/office/drawing/2014/main" xmlns="" id="{00000000-0008-0000-0300-00006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>
          <a:extLst>
            <a:ext uri="{FF2B5EF4-FFF2-40B4-BE49-F238E27FC236}">
              <a16:creationId xmlns:a16="http://schemas.microsoft.com/office/drawing/2014/main" xmlns="" id="{00000000-0008-0000-0300-00006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>
          <a:extLst>
            <a:ext uri="{FF2B5EF4-FFF2-40B4-BE49-F238E27FC236}">
              <a16:creationId xmlns:a16="http://schemas.microsoft.com/office/drawing/2014/main" xmlns="" id="{00000000-0008-0000-0300-00007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>
          <a:extLst>
            <a:ext uri="{FF2B5EF4-FFF2-40B4-BE49-F238E27FC236}">
              <a16:creationId xmlns:a16="http://schemas.microsoft.com/office/drawing/2014/main" xmlns="" id="{00000000-0008-0000-0300-00007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>
          <a:extLst>
            <a:ext uri="{FF2B5EF4-FFF2-40B4-BE49-F238E27FC236}">
              <a16:creationId xmlns:a16="http://schemas.microsoft.com/office/drawing/2014/main" xmlns="" id="{00000000-0008-0000-0300-00007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>
          <a:extLst>
            <a:ext uri="{FF2B5EF4-FFF2-40B4-BE49-F238E27FC236}">
              <a16:creationId xmlns:a16="http://schemas.microsoft.com/office/drawing/2014/main" xmlns="" id="{00000000-0008-0000-0300-00007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>
          <a:extLst>
            <a:ext uri="{FF2B5EF4-FFF2-40B4-BE49-F238E27FC236}">
              <a16:creationId xmlns:a16="http://schemas.microsoft.com/office/drawing/2014/main" xmlns="" id="{00000000-0008-0000-0300-00007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>
          <a:extLst>
            <a:ext uri="{FF2B5EF4-FFF2-40B4-BE49-F238E27FC236}">
              <a16:creationId xmlns:a16="http://schemas.microsoft.com/office/drawing/2014/main" xmlns="" id="{00000000-0008-0000-0300-00007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>
          <a:extLst>
            <a:ext uri="{FF2B5EF4-FFF2-40B4-BE49-F238E27FC236}">
              <a16:creationId xmlns:a16="http://schemas.microsoft.com/office/drawing/2014/main" xmlns="" id="{00000000-0008-0000-0300-00007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>
          <a:extLst>
            <a:ext uri="{FF2B5EF4-FFF2-40B4-BE49-F238E27FC236}">
              <a16:creationId xmlns:a16="http://schemas.microsoft.com/office/drawing/2014/main" xmlns="" id="{00000000-0008-0000-0300-00007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>
          <a:extLst>
            <a:ext uri="{FF2B5EF4-FFF2-40B4-BE49-F238E27FC236}">
              <a16:creationId xmlns:a16="http://schemas.microsoft.com/office/drawing/2014/main" xmlns="" id="{00000000-0008-0000-0300-00007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>
          <a:extLst>
            <a:ext uri="{FF2B5EF4-FFF2-40B4-BE49-F238E27FC236}">
              <a16:creationId xmlns:a16="http://schemas.microsoft.com/office/drawing/2014/main" xmlns="" id="{00000000-0008-0000-0300-00007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>
          <a:extLst>
            <a:ext uri="{FF2B5EF4-FFF2-40B4-BE49-F238E27FC236}">
              <a16:creationId xmlns:a16="http://schemas.microsoft.com/office/drawing/2014/main" xmlns="" id="{00000000-0008-0000-0300-00007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>
          <a:extLst>
            <a:ext uri="{FF2B5EF4-FFF2-40B4-BE49-F238E27FC236}">
              <a16:creationId xmlns:a16="http://schemas.microsoft.com/office/drawing/2014/main" xmlns="" id="{00000000-0008-0000-0300-00007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>
          <a:extLst>
            <a:ext uri="{FF2B5EF4-FFF2-40B4-BE49-F238E27FC236}">
              <a16:creationId xmlns:a16="http://schemas.microsoft.com/office/drawing/2014/main" xmlns="" id="{00000000-0008-0000-0300-00007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>
          <a:extLst>
            <a:ext uri="{FF2B5EF4-FFF2-40B4-BE49-F238E27FC236}">
              <a16:creationId xmlns:a16="http://schemas.microsoft.com/office/drawing/2014/main" xmlns="" id="{00000000-0008-0000-0300-00007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>
          <a:extLst>
            <a:ext uri="{FF2B5EF4-FFF2-40B4-BE49-F238E27FC236}">
              <a16:creationId xmlns:a16="http://schemas.microsoft.com/office/drawing/2014/main" xmlns="" id="{00000000-0008-0000-0300-00007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>
          <a:extLst>
            <a:ext uri="{FF2B5EF4-FFF2-40B4-BE49-F238E27FC236}">
              <a16:creationId xmlns:a16="http://schemas.microsoft.com/office/drawing/2014/main" xmlns="" id="{00000000-0008-0000-0300-00007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>
          <a:extLst>
            <a:ext uri="{FF2B5EF4-FFF2-40B4-BE49-F238E27FC236}">
              <a16:creationId xmlns:a16="http://schemas.microsoft.com/office/drawing/2014/main" xmlns="" id="{00000000-0008-0000-0300-00008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>
          <a:extLst>
            <a:ext uri="{FF2B5EF4-FFF2-40B4-BE49-F238E27FC236}">
              <a16:creationId xmlns:a16="http://schemas.microsoft.com/office/drawing/2014/main" xmlns="" id="{00000000-0008-0000-0300-00008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>
          <a:extLst>
            <a:ext uri="{FF2B5EF4-FFF2-40B4-BE49-F238E27FC236}">
              <a16:creationId xmlns:a16="http://schemas.microsoft.com/office/drawing/2014/main" xmlns="" id="{00000000-0008-0000-0300-00008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>
          <a:extLst>
            <a:ext uri="{FF2B5EF4-FFF2-40B4-BE49-F238E27FC236}">
              <a16:creationId xmlns:a16="http://schemas.microsoft.com/office/drawing/2014/main" xmlns="" id="{00000000-0008-0000-0300-00008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>
          <a:extLst>
            <a:ext uri="{FF2B5EF4-FFF2-40B4-BE49-F238E27FC236}">
              <a16:creationId xmlns:a16="http://schemas.microsoft.com/office/drawing/2014/main" xmlns="" id="{00000000-0008-0000-0300-00008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>
          <a:extLst>
            <a:ext uri="{FF2B5EF4-FFF2-40B4-BE49-F238E27FC236}">
              <a16:creationId xmlns:a16="http://schemas.microsoft.com/office/drawing/2014/main" xmlns="" id="{00000000-0008-0000-0300-00008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>
          <a:extLst>
            <a:ext uri="{FF2B5EF4-FFF2-40B4-BE49-F238E27FC236}">
              <a16:creationId xmlns:a16="http://schemas.microsoft.com/office/drawing/2014/main" xmlns="" id="{00000000-0008-0000-0300-00008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>
          <a:extLst>
            <a:ext uri="{FF2B5EF4-FFF2-40B4-BE49-F238E27FC236}">
              <a16:creationId xmlns:a16="http://schemas.microsoft.com/office/drawing/2014/main" xmlns="" id="{00000000-0008-0000-0300-00008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>
          <a:extLst>
            <a:ext uri="{FF2B5EF4-FFF2-40B4-BE49-F238E27FC236}">
              <a16:creationId xmlns:a16="http://schemas.microsoft.com/office/drawing/2014/main" xmlns="" id="{00000000-0008-0000-0300-00008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>
          <a:extLst>
            <a:ext uri="{FF2B5EF4-FFF2-40B4-BE49-F238E27FC236}">
              <a16:creationId xmlns:a16="http://schemas.microsoft.com/office/drawing/2014/main" xmlns="" id="{00000000-0008-0000-0300-00008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>
          <a:extLst>
            <a:ext uri="{FF2B5EF4-FFF2-40B4-BE49-F238E27FC236}">
              <a16:creationId xmlns:a16="http://schemas.microsoft.com/office/drawing/2014/main" xmlns="" id="{00000000-0008-0000-0300-00008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>
          <a:extLst>
            <a:ext uri="{FF2B5EF4-FFF2-40B4-BE49-F238E27FC236}">
              <a16:creationId xmlns:a16="http://schemas.microsoft.com/office/drawing/2014/main" xmlns="" id="{00000000-0008-0000-0300-00008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>
          <a:extLst>
            <a:ext uri="{FF2B5EF4-FFF2-40B4-BE49-F238E27FC236}">
              <a16:creationId xmlns:a16="http://schemas.microsoft.com/office/drawing/2014/main" xmlns="" id="{00000000-0008-0000-0300-00008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>
          <a:extLst>
            <a:ext uri="{FF2B5EF4-FFF2-40B4-BE49-F238E27FC236}">
              <a16:creationId xmlns:a16="http://schemas.microsoft.com/office/drawing/2014/main" xmlns="" id="{00000000-0008-0000-0300-00008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>
          <a:extLst>
            <a:ext uri="{FF2B5EF4-FFF2-40B4-BE49-F238E27FC236}">
              <a16:creationId xmlns:a16="http://schemas.microsoft.com/office/drawing/2014/main" xmlns="" id="{00000000-0008-0000-0300-00008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>
          <a:extLst>
            <a:ext uri="{FF2B5EF4-FFF2-40B4-BE49-F238E27FC236}">
              <a16:creationId xmlns:a16="http://schemas.microsoft.com/office/drawing/2014/main" xmlns="" id="{00000000-0008-0000-0300-00008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>
          <a:extLst>
            <a:ext uri="{FF2B5EF4-FFF2-40B4-BE49-F238E27FC236}">
              <a16:creationId xmlns:a16="http://schemas.microsoft.com/office/drawing/2014/main" xmlns="" id="{00000000-0008-0000-0300-00009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>
          <a:extLst>
            <a:ext uri="{FF2B5EF4-FFF2-40B4-BE49-F238E27FC236}">
              <a16:creationId xmlns:a16="http://schemas.microsoft.com/office/drawing/2014/main" xmlns="" id="{00000000-0008-0000-0300-00009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>
          <a:extLst>
            <a:ext uri="{FF2B5EF4-FFF2-40B4-BE49-F238E27FC236}">
              <a16:creationId xmlns:a16="http://schemas.microsoft.com/office/drawing/2014/main" xmlns="" id="{00000000-0008-0000-0300-00009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>
          <a:extLst>
            <a:ext uri="{FF2B5EF4-FFF2-40B4-BE49-F238E27FC236}">
              <a16:creationId xmlns:a16="http://schemas.microsoft.com/office/drawing/2014/main" xmlns="" id="{00000000-0008-0000-0300-00009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>
          <a:extLst>
            <a:ext uri="{FF2B5EF4-FFF2-40B4-BE49-F238E27FC236}">
              <a16:creationId xmlns:a16="http://schemas.microsoft.com/office/drawing/2014/main" xmlns="" id="{00000000-0008-0000-0300-00009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>
          <a:extLst>
            <a:ext uri="{FF2B5EF4-FFF2-40B4-BE49-F238E27FC236}">
              <a16:creationId xmlns:a16="http://schemas.microsoft.com/office/drawing/2014/main" xmlns="" id="{00000000-0008-0000-0300-00009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>
          <a:extLst>
            <a:ext uri="{FF2B5EF4-FFF2-40B4-BE49-F238E27FC236}">
              <a16:creationId xmlns:a16="http://schemas.microsoft.com/office/drawing/2014/main" xmlns="" id="{00000000-0008-0000-0300-00009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>
          <a:extLst>
            <a:ext uri="{FF2B5EF4-FFF2-40B4-BE49-F238E27FC236}">
              <a16:creationId xmlns:a16="http://schemas.microsoft.com/office/drawing/2014/main" xmlns="" id="{00000000-0008-0000-0300-00009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>
          <a:extLst>
            <a:ext uri="{FF2B5EF4-FFF2-40B4-BE49-F238E27FC236}">
              <a16:creationId xmlns:a16="http://schemas.microsoft.com/office/drawing/2014/main" xmlns="" id="{00000000-0008-0000-0300-00009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>
          <a:extLst>
            <a:ext uri="{FF2B5EF4-FFF2-40B4-BE49-F238E27FC236}">
              <a16:creationId xmlns:a16="http://schemas.microsoft.com/office/drawing/2014/main" xmlns="" id="{00000000-0008-0000-0300-00009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>
          <a:extLst>
            <a:ext uri="{FF2B5EF4-FFF2-40B4-BE49-F238E27FC236}">
              <a16:creationId xmlns:a16="http://schemas.microsoft.com/office/drawing/2014/main" xmlns="" id="{00000000-0008-0000-0300-00009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>
          <a:extLst>
            <a:ext uri="{FF2B5EF4-FFF2-40B4-BE49-F238E27FC236}">
              <a16:creationId xmlns:a16="http://schemas.microsoft.com/office/drawing/2014/main" xmlns="" id="{00000000-0008-0000-0300-00009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>
          <a:extLst>
            <a:ext uri="{FF2B5EF4-FFF2-40B4-BE49-F238E27FC236}">
              <a16:creationId xmlns:a16="http://schemas.microsoft.com/office/drawing/2014/main" xmlns="" id="{00000000-0008-0000-0300-00009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>
          <a:extLst>
            <a:ext uri="{FF2B5EF4-FFF2-40B4-BE49-F238E27FC236}">
              <a16:creationId xmlns:a16="http://schemas.microsoft.com/office/drawing/2014/main" xmlns="" id="{00000000-0008-0000-0300-00009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>
          <a:extLst>
            <a:ext uri="{FF2B5EF4-FFF2-40B4-BE49-F238E27FC236}">
              <a16:creationId xmlns:a16="http://schemas.microsoft.com/office/drawing/2014/main" xmlns="" id="{00000000-0008-0000-0300-00009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>
          <a:extLst>
            <a:ext uri="{FF2B5EF4-FFF2-40B4-BE49-F238E27FC236}">
              <a16:creationId xmlns:a16="http://schemas.microsoft.com/office/drawing/2014/main" xmlns="" id="{00000000-0008-0000-0300-00009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>
          <a:extLst>
            <a:ext uri="{FF2B5EF4-FFF2-40B4-BE49-F238E27FC236}">
              <a16:creationId xmlns:a16="http://schemas.microsoft.com/office/drawing/2014/main" xmlns="" id="{00000000-0008-0000-0300-0000A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>
          <a:extLst>
            <a:ext uri="{FF2B5EF4-FFF2-40B4-BE49-F238E27FC236}">
              <a16:creationId xmlns:a16="http://schemas.microsoft.com/office/drawing/2014/main" xmlns="" id="{00000000-0008-0000-0300-0000A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>
          <a:extLst>
            <a:ext uri="{FF2B5EF4-FFF2-40B4-BE49-F238E27FC236}">
              <a16:creationId xmlns:a16="http://schemas.microsoft.com/office/drawing/2014/main" xmlns="" id="{00000000-0008-0000-0300-0000A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>
          <a:extLst>
            <a:ext uri="{FF2B5EF4-FFF2-40B4-BE49-F238E27FC236}">
              <a16:creationId xmlns:a16="http://schemas.microsoft.com/office/drawing/2014/main" xmlns="" id="{00000000-0008-0000-0300-0000A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>
          <a:extLst>
            <a:ext uri="{FF2B5EF4-FFF2-40B4-BE49-F238E27FC236}">
              <a16:creationId xmlns:a16="http://schemas.microsoft.com/office/drawing/2014/main" xmlns="" id="{00000000-0008-0000-0300-0000A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>
          <a:extLst>
            <a:ext uri="{FF2B5EF4-FFF2-40B4-BE49-F238E27FC236}">
              <a16:creationId xmlns:a16="http://schemas.microsoft.com/office/drawing/2014/main" xmlns="" id="{00000000-0008-0000-0300-0000A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>
          <a:extLst>
            <a:ext uri="{FF2B5EF4-FFF2-40B4-BE49-F238E27FC236}">
              <a16:creationId xmlns:a16="http://schemas.microsoft.com/office/drawing/2014/main" xmlns="" id="{00000000-0008-0000-0300-0000A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>
          <a:extLst>
            <a:ext uri="{FF2B5EF4-FFF2-40B4-BE49-F238E27FC236}">
              <a16:creationId xmlns:a16="http://schemas.microsoft.com/office/drawing/2014/main" xmlns="" id="{00000000-0008-0000-0300-0000A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>
          <a:extLst>
            <a:ext uri="{FF2B5EF4-FFF2-40B4-BE49-F238E27FC236}">
              <a16:creationId xmlns:a16="http://schemas.microsoft.com/office/drawing/2014/main" xmlns="" id="{00000000-0008-0000-0300-0000A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>
          <a:extLst>
            <a:ext uri="{FF2B5EF4-FFF2-40B4-BE49-F238E27FC236}">
              <a16:creationId xmlns:a16="http://schemas.microsoft.com/office/drawing/2014/main" xmlns="" id="{00000000-0008-0000-0300-0000A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>
          <a:extLst>
            <a:ext uri="{FF2B5EF4-FFF2-40B4-BE49-F238E27FC236}">
              <a16:creationId xmlns:a16="http://schemas.microsoft.com/office/drawing/2014/main" xmlns="" id="{00000000-0008-0000-0300-0000A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>
          <a:extLst>
            <a:ext uri="{FF2B5EF4-FFF2-40B4-BE49-F238E27FC236}">
              <a16:creationId xmlns:a16="http://schemas.microsoft.com/office/drawing/2014/main" xmlns="" id="{00000000-0008-0000-0300-0000A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>
          <a:extLst>
            <a:ext uri="{FF2B5EF4-FFF2-40B4-BE49-F238E27FC236}">
              <a16:creationId xmlns:a16="http://schemas.microsoft.com/office/drawing/2014/main" xmlns="" id="{00000000-0008-0000-0300-0000A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>
          <a:extLst>
            <a:ext uri="{FF2B5EF4-FFF2-40B4-BE49-F238E27FC236}">
              <a16:creationId xmlns:a16="http://schemas.microsoft.com/office/drawing/2014/main" xmlns="" id="{00000000-0008-0000-0300-0000A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>
          <a:extLst>
            <a:ext uri="{FF2B5EF4-FFF2-40B4-BE49-F238E27FC236}">
              <a16:creationId xmlns:a16="http://schemas.microsoft.com/office/drawing/2014/main" xmlns="" id="{00000000-0008-0000-0300-0000A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>
          <a:extLst>
            <a:ext uri="{FF2B5EF4-FFF2-40B4-BE49-F238E27FC236}">
              <a16:creationId xmlns:a16="http://schemas.microsoft.com/office/drawing/2014/main" xmlns="" id="{00000000-0008-0000-0300-0000A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>
          <a:extLst>
            <a:ext uri="{FF2B5EF4-FFF2-40B4-BE49-F238E27FC236}">
              <a16:creationId xmlns:a16="http://schemas.microsoft.com/office/drawing/2014/main" xmlns="" id="{00000000-0008-0000-0300-0000B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>
          <a:extLst>
            <a:ext uri="{FF2B5EF4-FFF2-40B4-BE49-F238E27FC236}">
              <a16:creationId xmlns:a16="http://schemas.microsoft.com/office/drawing/2014/main" xmlns="" id="{00000000-0008-0000-0300-0000B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>
          <a:extLst>
            <a:ext uri="{FF2B5EF4-FFF2-40B4-BE49-F238E27FC236}">
              <a16:creationId xmlns:a16="http://schemas.microsoft.com/office/drawing/2014/main" xmlns="" id="{00000000-0008-0000-0300-0000B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>
          <a:extLst>
            <a:ext uri="{FF2B5EF4-FFF2-40B4-BE49-F238E27FC236}">
              <a16:creationId xmlns:a16="http://schemas.microsoft.com/office/drawing/2014/main" xmlns="" id="{00000000-0008-0000-0300-0000B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>
          <a:extLst>
            <a:ext uri="{FF2B5EF4-FFF2-40B4-BE49-F238E27FC236}">
              <a16:creationId xmlns:a16="http://schemas.microsoft.com/office/drawing/2014/main" xmlns="" id="{00000000-0008-0000-0300-0000B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>
          <a:extLst>
            <a:ext uri="{FF2B5EF4-FFF2-40B4-BE49-F238E27FC236}">
              <a16:creationId xmlns:a16="http://schemas.microsoft.com/office/drawing/2014/main" xmlns="" id="{00000000-0008-0000-0300-0000B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>
          <a:extLst>
            <a:ext uri="{FF2B5EF4-FFF2-40B4-BE49-F238E27FC236}">
              <a16:creationId xmlns:a16="http://schemas.microsoft.com/office/drawing/2014/main" xmlns="" id="{00000000-0008-0000-0300-0000B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>
          <a:extLst>
            <a:ext uri="{FF2B5EF4-FFF2-40B4-BE49-F238E27FC236}">
              <a16:creationId xmlns:a16="http://schemas.microsoft.com/office/drawing/2014/main" xmlns="" id="{00000000-0008-0000-0300-0000B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>
          <a:extLst>
            <a:ext uri="{FF2B5EF4-FFF2-40B4-BE49-F238E27FC236}">
              <a16:creationId xmlns:a16="http://schemas.microsoft.com/office/drawing/2014/main" xmlns="" id="{00000000-0008-0000-0300-0000B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>
          <a:extLst>
            <a:ext uri="{FF2B5EF4-FFF2-40B4-BE49-F238E27FC236}">
              <a16:creationId xmlns:a16="http://schemas.microsoft.com/office/drawing/2014/main" xmlns="" id="{00000000-0008-0000-0300-0000B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>
          <a:extLst>
            <a:ext uri="{FF2B5EF4-FFF2-40B4-BE49-F238E27FC236}">
              <a16:creationId xmlns:a16="http://schemas.microsoft.com/office/drawing/2014/main" xmlns="" id="{00000000-0008-0000-0300-0000B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>
          <a:extLst>
            <a:ext uri="{FF2B5EF4-FFF2-40B4-BE49-F238E27FC236}">
              <a16:creationId xmlns:a16="http://schemas.microsoft.com/office/drawing/2014/main" xmlns="" id="{00000000-0008-0000-0300-0000B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>
          <a:extLst>
            <a:ext uri="{FF2B5EF4-FFF2-40B4-BE49-F238E27FC236}">
              <a16:creationId xmlns:a16="http://schemas.microsoft.com/office/drawing/2014/main" xmlns="" id="{00000000-0008-0000-0300-0000B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>
          <a:extLst>
            <a:ext uri="{FF2B5EF4-FFF2-40B4-BE49-F238E27FC236}">
              <a16:creationId xmlns:a16="http://schemas.microsoft.com/office/drawing/2014/main" xmlns="" id="{00000000-0008-0000-0300-0000B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>
          <a:extLst>
            <a:ext uri="{FF2B5EF4-FFF2-40B4-BE49-F238E27FC236}">
              <a16:creationId xmlns:a16="http://schemas.microsoft.com/office/drawing/2014/main" xmlns="" id="{00000000-0008-0000-0300-0000B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>
          <a:extLst>
            <a:ext uri="{FF2B5EF4-FFF2-40B4-BE49-F238E27FC236}">
              <a16:creationId xmlns:a16="http://schemas.microsoft.com/office/drawing/2014/main" xmlns="" id="{00000000-0008-0000-0300-0000B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>
          <a:extLst>
            <a:ext uri="{FF2B5EF4-FFF2-40B4-BE49-F238E27FC236}">
              <a16:creationId xmlns:a16="http://schemas.microsoft.com/office/drawing/2014/main" xmlns="" id="{00000000-0008-0000-0300-0000C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>
          <a:extLst>
            <a:ext uri="{FF2B5EF4-FFF2-40B4-BE49-F238E27FC236}">
              <a16:creationId xmlns:a16="http://schemas.microsoft.com/office/drawing/2014/main" xmlns="" id="{00000000-0008-0000-0300-0000C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>
          <a:extLst>
            <a:ext uri="{FF2B5EF4-FFF2-40B4-BE49-F238E27FC236}">
              <a16:creationId xmlns:a16="http://schemas.microsoft.com/office/drawing/2014/main" xmlns="" id="{00000000-0008-0000-0300-0000C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>
          <a:extLst>
            <a:ext uri="{FF2B5EF4-FFF2-40B4-BE49-F238E27FC236}">
              <a16:creationId xmlns:a16="http://schemas.microsoft.com/office/drawing/2014/main" xmlns="" id="{00000000-0008-0000-0300-0000C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>
          <a:extLst>
            <a:ext uri="{FF2B5EF4-FFF2-40B4-BE49-F238E27FC236}">
              <a16:creationId xmlns:a16="http://schemas.microsoft.com/office/drawing/2014/main" xmlns="" id="{00000000-0008-0000-0300-0000C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>
          <a:extLst>
            <a:ext uri="{FF2B5EF4-FFF2-40B4-BE49-F238E27FC236}">
              <a16:creationId xmlns:a16="http://schemas.microsoft.com/office/drawing/2014/main" xmlns="" id="{00000000-0008-0000-0300-0000C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>
          <a:extLst>
            <a:ext uri="{FF2B5EF4-FFF2-40B4-BE49-F238E27FC236}">
              <a16:creationId xmlns:a16="http://schemas.microsoft.com/office/drawing/2014/main" xmlns="" id="{00000000-0008-0000-0300-0000C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>
          <a:extLst>
            <a:ext uri="{FF2B5EF4-FFF2-40B4-BE49-F238E27FC236}">
              <a16:creationId xmlns:a16="http://schemas.microsoft.com/office/drawing/2014/main" xmlns="" id="{00000000-0008-0000-0300-0000C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>
          <a:extLst>
            <a:ext uri="{FF2B5EF4-FFF2-40B4-BE49-F238E27FC236}">
              <a16:creationId xmlns:a16="http://schemas.microsoft.com/office/drawing/2014/main" xmlns="" id="{00000000-0008-0000-0300-0000C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>
          <a:extLst>
            <a:ext uri="{FF2B5EF4-FFF2-40B4-BE49-F238E27FC236}">
              <a16:creationId xmlns:a16="http://schemas.microsoft.com/office/drawing/2014/main" xmlns="" id="{00000000-0008-0000-0300-0000C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>
          <a:extLst>
            <a:ext uri="{FF2B5EF4-FFF2-40B4-BE49-F238E27FC236}">
              <a16:creationId xmlns:a16="http://schemas.microsoft.com/office/drawing/2014/main" xmlns="" id="{00000000-0008-0000-0300-0000C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>
          <a:extLst>
            <a:ext uri="{FF2B5EF4-FFF2-40B4-BE49-F238E27FC236}">
              <a16:creationId xmlns:a16="http://schemas.microsoft.com/office/drawing/2014/main" xmlns="" id="{00000000-0008-0000-0300-0000C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>
          <a:extLst>
            <a:ext uri="{FF2B5EF4-FFF2-40B4-BE49-F238E27FC236}">
              <a16:creationId xmlns:a16="http://schemas.microsoft.com/office/drawing/2014/main" xmlns="" id="{00000000-0008-0000-0300-0000C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>
          <a:extLst>
            <a:ext uri="{FF2B5EF4-FFF2-40B4-BE49-F238E27FC236}">
              <a16:creationId xmlns:a16="http://schemas.microsoft.com/office/drawing/2014/main" xmlns="" id="{00000000-0008-0000-0300-0000C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>
          <a:extLst>
            <a:ext uri="{FF2B5EF4-FFF2-40B4-BE49-F238E27FC236}">
              <a16:creationId xmlns:a16="http://schemas.microsoft.com/office/drawing/2014/main" xmlns="" id="{00000000-0008-0000-0300-0000C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>
          <a:extLst>
            <a:ext uri="{FF2B5EF4-FFF2-40B4-BE49-F238E27FC236}">
              <a16:creationId xmlns:a16="http://schemas.microsoft.com/office/drawing/2014/main" xmlns="" id="{00000000-0008-0000-0300-0000C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>
          <a:extLst>
            <a:ext uri="{FF2B5EF4-FFF2-40B4-BE49-F238E27FC236}">
              <a16:creationId xmlns:a16="http://schemas.microsoft.com/office/drawing/2014/main" xmlns="" id="{00000000-0008-0000-0300-0000D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>
          <a:extLst>
            <a:ext uri="{FF2B5EF4-FFF2-40B4-BE49-F238E27FC236}">
              <a16:creationId xmlns:a16="http://schemas.microsoft.com/office/drawing/2014/main" xmlns="" id="{00000000-0008-0000-0300-0000D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>
          <a:extLst>
            <a:ext uri="{FF2B5EF4-FFF2-40B4-BE49-F238E27FC236}">
              <a16:creationId xmlns:a16="http://schemas.microsoft.com/office/drawing/2014/main" xmlns="" id="{00000000-0008-0000-0300-0000D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>
          <a:extLst>
            <a:ext uri="{FF2B5EF4-FFF2-40B4-BE49-F238E27FC236}">
              <a16:creationId xmlns:a16="http://schemas.microsoft.com/office/drawing/2014/main" xmlns="" id="{00000000-0008-0000-0300-0000D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>
          <a:extLst>
            <a:ext uri="{FF2B5EF4-FFF2-40B4-BE49-F238E27FC236}">
              <a16:creationId xmlns:a16="http://schemas.microsoft.com/office/drawing/2014/main" xmlns="" id="{00000000-0008-0000-0300-0000D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>
          <a:extLst>
            <a:ext uri="{FF2B5EF4-FFF2-40B4-BE49-F238E27FC236}">
              <a16:creationId xmlns:a16="http://schemas.microsoft.com/office/drawing/2014/main" xmlns="" id="{00000000-0008-0000-0300-0000D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>
          <a:extLst>
            <a:ext uri="{FF2B5EF4-FFF2-40B4-BE49-F238E27FC236}">
              <a16:creationId xmlns:a16="http://schemas.microsoft.com/office/drawing/2014/main" xmlns="" id="{00000000-0008-0000-0300-0000D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>
          <a:extLst>
            <a:ext uri="{FF2B5EF4-FFF2-40B4-BE49-F238E27FC236}">
              <a16:creationId xmlns:a16="http://schemas.microsoft.com/office/drawing/2014/main" xmlns="" id="{00000000-0008-0000-0300-0000D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>
          <a:extLst>
            <a:ext uri="{FF2B5EF4-FFF2-40B4-BE49-F238E27FC236}">
              <a16:creationId xmlns:a16="http://schemas.microsoft.com/office/drawing/2014/main" xmlns="" id="{00000000-0008-0000-0300-0000D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>
          <a:extLst>
            <a:ext uri="{FF2B5EF4-FFF2-40B4-BE49-F238E27FC236}">
              <a16:creationId xmlns:a16="http://schemas.microsoft.com/office/drawing/2014/main" xmlns="" id="{00000000-0008-0000-0300-0000D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>
          <a:extLst>
            <a:ext uri="{FF2B5EF4-FFF2-40B4-BE49-F238E27FC236}">
              <a16:creationId xmlns:a16="http://schemas.microsoft.com/office/drawing/2014/main" xmlns="" id="{00000000-0008-0000-0300-0000D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>
          <a:extLst>
            <a:ext uri="{FF2B5EF4-FFF2-40B4-BE49-F238E27FC236}">
              <a16:creationId xmlns:a16="http://schemas.microsoft.com/office/drawing/2014/main" xmlns="" id="{00000000-0008-0000-0300-0000D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>
          <a:extLst>
            <a:ext uri="{FF2B5EF4-FFF2-40B4-BE49-F238E27FC236}">
              <a16:creationId xmlns:a16="http://schemas.microsoft.com/office/drawing/2014/main" xmlns="" id="{00000000-0008-0000-0300-0000D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>
          <a:extLst>
            <a:ext uri="{FF2B5EF4-FFF2-40B4-BE49-F238E27FC236}">
              <a16:creationId xmlns:a16="http://schemas.microsoft.com/office/drawing/2014/main" xmlns="" id="{00000000-0008-0000-0300-0000D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>
          <a:extLst>
            <a:ext uri="{FF2B5EF4-FFF2-40B4-BE49-F238E27FC236}">
              <a16:creationId xmlns:a16="http://schemas.microsoft.com/office/drawing/2014/main" xmlns="" id="{00000000-0008-0000-0300-0000D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>
          <a:extLst>
            <a:ext uri="{FF2B5EF4-FFF2-40B4-BE49-F238E27FC236}">
              <a16:creationId xmlns:a16="http://schemas.microsoft.com/office/drawing/2014/main" xmlns="" id="{00000000-0008-0000-0300-0000D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>
          <a:extLst>
            <a:ext uri="{FF2B5EF4-FFF2-40B4-BE49-F238E27FC236}">
              <a16:creationId xmlns:a16="http://schemas.microsoft.com/office/drawing/2014/main" xmlns="" id="{00000000-0008-0000-0300-0000E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>
          <a:extLst>
            <a:ext uri="{FF2B5EF4-FFF2-40B4-BE49-F238E27FC236}">
              <a16:creationId xmlns:a16="http://schemas.microsoft.com/office/drawing/2014/main" xmlns="" id="{00000000-0008-0000-0300-0000E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>
          <a:extLst>
            <a:ext uri="{FF2B5EF4-FFF2-40B4-BE49-F238E27FC236}">
              <a16:creationId xmlns:a16="http://schemas.microsoft.com/office/drawing/2014/main" xmlns="" id="{00000000-0008-0000-0300-0000E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>
          <a:extLst>
            <a:ext uri="{FF2B5EF4-FFF2-40B4-BE49-F238E27FC236}">
              <a16:creationId xmlns:a16="http://schemas.microsoft.com/office/drawing/2014/main" xmlns="" id="{00000000-0008-0000-0300-0000E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>
          <a:extLst>
            <a:ext uri="{FF2B5EF4-FFF2-40B4-BE49-F238E27FC236}">
              <a16:creationId xmlns:a16="http://schemas.microsoft.com/office/drawing/2014/main" xmlns="" id="{00000000-0008-0000-0300-0000E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>
          <a:extLst>
            <a:ext uri="{FF2B5EF4-FFF2-40B4-BE49-F238E27FC236}">
              <a16:creationId xmlns:a16="http://schemas.microsoft.com/office/drawing/2014/main" xmlns="" id="{00000000-0008-0000-0300-0000E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>
          <a:extLst>
            <a:ext uri="{FF2B5EF4-FFF2-40B4-BE49-F238E27FC236}">
              <a16:creationId xmlns:a16="http://schemas.microsoft.com/office/drawing/2014/main" xmlns="" id="{00000000-0008-0000-0300-0000E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>
          <a:extLst>
            <a:ext uri="{FF2B5EF4-FFF2-40B4-BE49-F238E27FC236}">
              <a16:creationId xmlns:a16="http://schemas.microsoft.com/office/drawing/2014/main" xmlns="" id="{00000000-0008-0000-0300-0000E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>
          <a:extLst>
            <a:ext uri="{FF2B5EF4-FFF2-40B4-BE49-F238E27FC236}">
              <a16:creationId xmlns:a16="http://schemas.microsoft.com/office/drawing/2014/main" xmlns="" id="{00000000-0008-0000-0300-0000E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>
          <a:extLst>
            <a:ext uri="{FF2B5EF4-FFF2-40B4-BE49-F238E27FC236}">
              <a16:creationId xmlns:a16="http://schemas.microsoft.com/office/drawing/2014/main" xmlns="" id="{00000000-0008-0000-0300-0000E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>
          <a:extLst>
            <a:ext uri="{FF2B5EF4-FFF2-40B4-BE49-F238E27FC236}">
              <a16:creationId xmlns:a16="http://schemas.microsoft.com/office/drawing/2014/main" xmlns="" id="{00000000-0008-0000-0300-0000E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>
          <a:extLst>
            <a:ext uri="{FF2B5EF4-FFF2-40B4-BE49-F238E27FC236}">
              <a16:creationId xmlns:a16="http://schemas.microsoft.com/office/drawing/2014/main" xmlns="" id="{00000000-0008-0000-0300-0000E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>
          <a:extLst>
            <a:ext uri="{FF2B5EF4-FFF2-40B4-BE49-F238E27FC236}">
              <a16:creationId xmlns:a16="http://schemas.microsoft.com/office/drawing/2014/main" xmlns="" id="{00000000-0008-0000-0300-0000E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>
          <a:extLst>
            <a:ext uri="{FF2B5EF4-FFF2-40B4-BE49-F238E27FC236}">
              <a16:creationId xmlns:a16="http://schemas.microsoft.com/office/drawing/2014/main" xmlns="" id="{00000000-0008-0000-0300-0000E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>
          <a:extLst>
            <a:ext uri="{FF2B5EF4-FFF2-40B4-BE49-F238E27FC236}">
              <a16:creationId xmlns:a16="http://schemas.microsoft.com/office/drawing/2014/main" xmlns="" id="{00000000-0008-0000-0300-0000E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>
          <a:extLst>
            <a:ext uri="{FF2B5EF4-FFF2-40B4-BE49-F238E27FC236}">
              <a16:creationId xmlns:a16="http://schemas.microsoft.com/office/drawing/2014/main" xmlns="" id="{00000000-0008-0000-0300-0000E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>
          <a:extLst>
            <a:ext uri="{FF2B5EF4-FFF2-40B4-BE49-F238E27FC236}">
              <a16:creationId xmlns:a16="http://schemas.microsoft.com/office/drawing/2014/main" xmlns="" id="{00000000-0008-0000-0300-0000F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>
          <a:extLst>
            <a:ext uri="{FF2B5EF4-FFF2-40B4-BE49-F238E27FC236}">
              <a16:creationId xmlns:a16="http://schemas.microsoft.com/office/drawing/2014/main" xmlns="" id="{00000000-0008-0000-0300-0000F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>
          <a:extLst>
            <a:ext uri="{FF2B5EF4-FFF2-40B4-BE49-F238E27FC236}">
              <a16:creationId xmlns:a16="http://schemas.microsoft.com/office/drawing/2014/main" xmlns="" id="{00000000-0008-0000-0300-0000F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>
          <a:extLst>
            <a:ext uri="{FF2B5EF4-FFF2-40B4-BE49-F238E27FC236}">
              <a16:creationId xmlns:a16="http://schemas.microsoft.com/office/drawing/2014/main" xmlns="" id="{00000000-0008-0000-0300-0000F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>
          <a:extLst>
            <a:ext uri="{FF2B5EF4-FFF2-40B4-BE49-F238E27FC236}">
              <a16:creationId xmlns:a16="http://schemas.microsoft.com/office/drawing/2014/main" xmlns="" id="{00000000-0008-0000-0300-0000F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>
          <a:extLst>
            <a:ext uri="{FF2B5EF4-FFF2-40B4-BE49-F238E27FC236}">
              <a16:creationId xmlns:a16="http://schemas.microsoft.com/office/drawing/2014/main" xmlns="" id="{00000000-0008-0000-0300-0000F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>
          <a:extLst>
            <a:ext uri="{FF2B5EF4-FFF2-40B4-BE49-F238E27FC236}">
              <a16:creationId xmlns:a16="http://schemas.microsoft.com/office/drawing/2014/main" xmlns="" id="{00000000-0008-0000-0300-0000F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>
          <a:extLst>
            <a:ext uri="{FF2B5EF4-FFF2-40B4-BE49-F238E27FC236}">
              <a16:creationId xmlns:a16="http://schemas.microsoft.com/office/drawing/2014/main" xmlns="" id="{00000000-0008-0000-0300-0000F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>
          <a:extLst>
            <a:ext uri="{FF2B5EF4-FFF2-40B4-BE49-F238E27FC236}">
              <a16:creationId xmlns:a16="http://schemas.microsoft.com/office/drawing/2014/main" xmlns="" id="{00000000-0008-0000-0300-0000F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>
          <a:extLst>
            <a:ext uri="{FF2B5EF4-FFF2-40B4-BE49-F238E27FC236}">
              <a16:creationId xmlns:a16="http://schemas.microsoft.com/office/drawing/2014/main" xmlns="" id="{00000000-0008-0000-0300-0000F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>
          <a:extLst>
            <a:ext uri="{FF2B5EF4-FFF2-40B4-BE49-F238E27FC236}">
              <a16:creationId xmlns:a16="http://schemas.microsoft.com/office/drawing/2014/main" xmlns="" id="{00000000-0008-0000-0300-0000F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>
          <a:extLst>
            <a:ext uri="{FF2B5EF4-FFF2-40B4-BE49-F238E27FC236}">
              <a16:creationId xmlns:a16="http://schemas.microsoft.com/office/drawing/2014/main" xmlns="" id="{00000000-0008-0000-0300-0000F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>
          <a:extLst>
            <a:ext uri="{FF2B5EF4-FFF2-40B4-BE49-F238E27FC236}">
              <a16:creationId xmlns:a16="http://schemas.microsoft.com/office/drawing/2014/main" xmlns="" id="{00000000-0008-0000-0300-0000F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>
          <a:extLst>
            <a:ext uri="{FF2B5EF4-FFF2-40B4-BE49-F238E27FC236}">
              <a16:creationId xmlns:a16="http://schemas.microsoft.com/office/drawing/2014/main" xmlns="" id="{00000000-0008-0000-0300-0000F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>
          <a:extLst>
            <a:ext uri="{FF2B5EF4-FFF2-40B4-BE49-F238E27FC236}">
              <a16:creationId xmlns:a16="http://schemas.microsoft.com/office/drawing/2014/main" xmlns="" id="{00000000-0008-0000-0300-0000F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>
          <a:extLst>
            <a:ext uri="{FF2B5EF4-FFF2-40B4-BE49-F238E27FC236}">
              <a16:creationId xmlns:a16="http://schemas.microsoft.com/office/drawing/2014/main" xmlns="" id="{00000000-0008-0000-0300-0000F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>
          <a:extLst>
            <a:ext uri="{FF2B5EF4-FFF2-40B4-BE49-F238E27FC236}">
              <a16:creationId xmlns:a16="http://schemas.microsoft.com/office/drawing/2014/main" xmlns="" id="{00000000-0008-0000-0300-000000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>
          <a:extLst>
            <a:ext uri="{FF2B5EF4-FFF2-40B4-BE49-F238E27FC236}">
              <a16:creationId xmlns:a16="http://schemas.microsoft.com/office/drawing/2014/main" xmlns="" id="{00000000-0008-0000-0300-000001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>
          <a:extLst>
            <a:ext uri="{FF2B5EF4-FFF2-40B4-BE49-F238E27FC236}">
              <a16:creationId xmlns:a16="http://schemas.microsoft.com/office/drawing/2014/main" xmlns="" id="{00000000-0008-0000-0300-000002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236220</xdr:colOff>
      <xdr:row>0</xdr:row>
      <xdr:rowOff>22860</xdr:rowOff>
    </xdr:from>
    <xdr:to>
      <xdr:col>0</xdr:col>
      <xdr:colOff>1280160</xdr:colOff>
      <xdr:row>1</xdr:row>
      <xdr:rowOff>30480</xdr:rowOff>
    </xdr:to>
    <xdr:pic>
      <xdr:nvPicPr>
        <xdr:cNvPr id="1913603" name="Picture 1" descr="ASL标志初稿">
          <a:extLst>
            <a:ext uri="{FF2B5EF4-FFF2-40B4-BE49-F238E27FC236}">
              <a16:creationId xmlns:a16="http://schemas.microsoft.com/office/drawing/2014/main" xmlns="" id="{00000000-0008-0000-0300-000003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" y="22860"/>
          <a:ext cx="10439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182880</xdr:colOff>
      <xdr:row>0</xdr:row>
      <xdr:rowOff>60960</xdr:rowOff>
    </xdr:from>
    <xdr:to>
      <xdr:col>0</xdr:col>
      <xdr:colOff>1188720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xmlns="" id="{00000000-0008-0000-04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2880" y="60960"/>
          <a:ext cx="10058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609600</xdr:rowOff>
    </xdr:to>
    <xdr:pic>
      <xdr:nvPicPr>
        <xdr:cNvPr id="1374732" name="Picture 1" descr="ASL标志初稿">
          <a:extLst>
            <a:ext uri="{FF2B5EF4-FFF2-40B4-BE49-F238E27FC236}">
              <a16:creationId xmlns:a16="http://schemas.microsoft.com/office/drawing/2014/main" xmlns="" id="{00000000-0008-0000-0500-00000CFA1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11277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15240</xdr:rowOff>
    </xdr:from>
    <xdr:to>
      <xdr:col>0</xdr:col>
      <xdr:colOff>1272540</xdr:colOff>
      <xdr:row>1</xdr:row>
      <xdr:rowOff>22860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15240"/>
          <a:ext cx="11201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082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30"/>
  <sheetViews>
    <sheetView workbookViewId="0">
      <selection activeCell="K16" sqref="K16"/>
    </sheetView>
  </sheetViews>
  <sheetFormatPr defaultRowHeight="17.149999999999999" customHeight="1"/>
  <cols>
    <col min="1" max="1" width="18.58203125" customWidth="1"/>
    <col min="2" max="21" width="7.58203125" customWidth="1"/>
    <col min="22" max="27" width="7.6640625" customWidth="1"/>
    <col min="255" max="255" width="20.4140625" customWidth="1"/>
    <col min="256" max="256" width="6.5" customWidth="1"/>
    <col min="257" max="262" width="6.33203125" customWidth="1"/>
    <col min="263" max="263" width="6.5" customWidth="1"/>
    <col min="264" max="271" width="6.33203125" customWidth="1"/>
    <col min="511" max="511" width="20.4140625" customWidth="1"/>
    <col min="512" max="512" width="6.5" customWidth="1"/>
    <col min="513" max="518" width="6.33203125" customWidth="1"/>
    <col min="519" max="519" width="6.5" customWidth="1"/>
    <col min="520" max="527" width="6.33203125" customWidth="1"/>
    <col min="767" max="767" width="20.4140625" customWidth="1"/>
    <col min="768" max="768" width="6.5" customWidth="1"/>
    <col min="769" max="774" width="6.33203125" customWidth="1"/>
    <col min="775" max="775" width="6.5" customWidth="1"/>
    <col min="776" max="783" width="6.33203125" customWidth="1"/>
    <col min="1023" max="1023" width="20.4140625" customWidth="1"/>
    <col min="1024" max="1024" width="6.5" customWidth="1"/>
    <col min="1025" max="1030" width="6.33203125" customWidth="1"/>
    <col min="1031" max="1031" width="6.5" customWidth="1"/>
    <col min="1032" max="1039" width="6.33203125" customWidth="1"/>
    <col min="1279" max="1279" width="20.4140625" customWidth="1"/>
    <col min="1280" max="1280" width="6.5" customWidth="1"/>
    <col min="1281" max="1286" width="6.33203125" customWidth="1"/>
    <col min="1287" max="1287" width="6.5" customWidth="1"/>
    <col min="1288" max="1295" width="6.33203125" customWidth="1"/>
    <col min="1535" max="1535" width="20.4140625" customWidth="1"/>
    <col min="1536" max="1536" width="6.5" customWidth="1"/>
    <col min="1537" max="1542" width="6.33203125" customWidth="1"/>
    <col min="1543" max="1543" width="6.5" customWidth="1"/>
    <col min="1544" max="1551" width="6.33203125" customWidth="1"/>
    <col min="1791" max="1791" width="20.4140625" customWidth="1"/>
    <col min="1792" max="1792" width="6.5" customWidth="1"/>
    <col min="1793" max="1798" width="6.33203125" customWidth="1"/>
    <col min="1799" max="1799" width="6.5" customWidth="1"/>
    <col min="1800" max="1807" width="6.33203125" customWidth="1"/>
    <col min="2047" max="2047" width="20.4140625" customWidth="1"/>
    <col min="2048" max="2048" width="6.5" customWidth="1"/>
    <col min="2049" max="2054" width="6.33203125" customWidth="1"/>
    <col min="2055" max="2055" width="6.5" customWidth="1"/>
    <col min="2056" max="2063" width="6.33203125" customWidth="1"/>
    <col min="2303" max="2303" width="20.4140625" customWidth="1"/>
    <col min="2304" max="2304" width="6.5" customWidth="1"/>
    <col min="2305" max="2310" width="6.33203125" customWidth="1"/>
    <col min="2311" max="2311" width="6.5" customWidth="1"/>
    <col min="2312" max="2319" width="6.33203125" customWidth="1"/>
    <col min="2559" max="2559" width="20.4140625" customWidth="1"/>
    <col min="2560" max="2560" width="6.5" customWidth="1"/>
    <col min="2561" max="2566" width="6.33203125" customWidth="1"/>
    <col min="2567" max="2567" width="6.5" customWidth="1"/>
    <col min="2568" max="2575" width="6.33203125" customWidth="1"/>
    <col min="2815" max="2815" width="20.4140625" customWidth="1"/>
    <col min="2816" max="2816" width="6.5" customWidth="1"/>
    <col min="2817" max="2822" width="6.33203125" customWidth="1"/>
    <col min="2823" max="2823" width="6.5" customWidth="1"/>
    <col min="2824" max="2831" width="6.33203125" customWidth="1"/>
    <col min="3071" max="3071" width="20.4140625" customWidth="1"/>
    <col min="3072" max="3072" width="6.5" customWidth="1"/>
    <col min="3073" max="3078" width="6.33203125" customWidth="1"/>
    <col min="3079" max="3079" width="6.5" customWidth="1"/>
    <col min="3080" max="3087" width="6.33203125" customWidth="1"/>
    <col min="3327" max="3327" width="20.4140625" customWidth="1"/>
    <col min="3328" max="3328" width="6.5" customWidth="1"/>
    <col min="3329" max="3334" width="6.33203125" customWidth="1"/>
    <col min="3335" max="3335" width="6.5" customWidth="1"/>
    <col min="3336" max="3343" width="6.33203125" customWidth="1"/>
    <col min="3583" max="3583" width="20.4140625" customWidth="1"/>
    <col min="3584" max="3584" width="6.5" customWidth="1"/>
    <col min="3585" max="3590" width="6.33203125" customWidth="1"/>
    <col min="3591" max="3591" width="6.5" customWidth="1"/>
    <col min="3592" max="3599" width="6.33203125" customWidth="1"/>
    <col min="3839" max="3839" width="20.4140625" customWidth="1"/>
    <col min="3840" max="3840" width="6.5" customWidth="1"/>
    <col min="3841" max="3846" width="6.33203125" customWidth="1"/>
    <col min="3847" max="3847" width="6.5" customWidth="1"/>
    <col min="3848" max="3855" width="6.33203125" customWidth="1"/>
    <col min="4095" max="4095" width="20.4140625" customWidth="1"/>
    <col min="4096" max="4096" width="6.5" customWidth="1"/>
    <col min="4097" max="4102" width="6.33203125" customWidth="1"/>
    <col min="4103" max="4103" width="6.5" customWidth="1"/>
    <col min="4104" max="4111" width="6.33203125" customWidth="1"/>
    <col min="4351" max="4351" width="20.4140625" customWidth="1"/>
    <col min="4352" max="4352" width="6.5" customWidth="1"/>
    <col min="4353" max="4358" width="6.33203125" customWidth="1"/>
    <col min="4359" max="4359" width="6.5" customWidth="1"/>
    <col min="4360" max="4367" width="6.33203125" customWidth="1"/>
    <col min="4607" max="4607" width="20.4140625" customWidth="1"/>
    <col min="4608" max="4608" width="6.5" customWidth="1"/>
    <col min="4609" max="4614" width="6.33203125" customWidth="1"/>
    <col min="4615" max="4615" width="6.5" customWidth="1"/>
    <col min="4616" max="4623" width="6.33203125" customWidth="1"/>
    <col min="4863" max="4863" width="20.4140625" customWidth="1"/>
    <col min="4864" max="4864" width="6.5" customWidth="1"/>
    <col min="4865" max="4870" width="6.33203125" customWidth="1"/>
    <col min="4871" max="4871" width="6.5" customWidth="1"/>
    <col min="4872" max="4879" width="6.33203125" customWidth="1"/>
    <col min="5119" max="5119" width="20.4140625" customWidth="1"/>
    <col min="5120" max="5120" width="6.5" customWidth="1"/>
    <col min="5121" max="5126" width="6.33203125" customWidth="1"/>
    <col min="5127" max="5127" width="6.5" customWidth="1"/>
    <col min="5128" max="5135" width="6.33203125" customWidth="1"/>
    <col min="5375" max="5375" width="20.4140625" customWidth="1"/>
    <col min="5376" max="5376" width="6.5" customWidth="1"/>
    <col min="5377" max="5382" width="6.33203125" customWidth="1"/>
    <col min="5383" max="5383" width="6.5" customWidth="1"/>
    <col min="5384" max="5391" width="6.33203125" customWidth="1"/>
    <col min="5631" max="5631" width="20.4140625" customWidth="1"/>
    <col min="5632" max="5632" width="6.5" customWidth="1"/>
    <col min="5633" max="5638" width="6.33203125" customWidth="1"/>
    <col min="5639" max="5639" width="6.5" customWidth="1"/>
    <col min="5640" max="5647" width="6.33203125" customWidth="1"/>
    <col min="5887" max="5887" width="20.4140625" customWidth="1"/>
    <col min="5888" max="5888" width="6.5" customWidth="1"/>
    <col min="5889" max="5894" width="6.33203125" customWidth="1"/>
    <col min="5895" max="5895" width="6.5" customWidth="1"/>
    <col min="5896" max="5903" width="6.33203125" customWidth="1"/>
    <col min="6143" max="6143" width="20.4140625" customWidth="1"/>
    <col min="6144" max="6144" width="6.5" customWidth="1"/>
    <col min="6145" max="6150" width="6.33203125" customWidth="1"/>
    <col min="6151" max="6151" width="6.5" customWidth="1"/>
    <col min="6152" max="6159" width="6.33203125" customWidth="1"/>
    <col min="6399" max="6399" width="20.4140625" customWidth="1"/>
    <col min="6400" max="6400" width="6.5" customWidth="1"/>
    <col min="6401" max="6406" width="6.33203125" customWidth="1"/>
    <col min="6407" max="6407" width="6.5" customWidth="1"/>
    <col min="6408" max="6415" width="6.33203125" customWidth="1"/>
    <col min="6655" max="6655" width="20.4140625" customWidth="1"/>
    <col min="6656" max="6656" width="6.5" customWidth="1"/>
    <col min="6657" max="6662" width="6.33203125" customWidth="1"/>
    <col min="6663" max="6663" width="6.5" customWidth="1"/>
    <col min="6664" max="6671" width="6.33203125" customWidth="1"/>
    <col min="6911" max="6911" width="20.4140625" customWidth="1"/>
    <col min="6912" max="6912" width="6.5" customWidth="1"/>
    <col min="6913" max="6918" width="6.33203125" customWidth="1"/>
    <col min="6919" max="6919" width="6.5" customWidth="1"/>
    <col min="6920" max="6927" width="6.33203125" customWidth="1"/>
    <col min="7167" max="7167" width="20.4140625" customWidth="1"/>
    <col min="7168" max="7168" width="6.5" customWidth="1"/>
    <col min="7169" max="7174" width="6.33203125" customWidth="1"/>
    <col min="7175" max="7175" width="6.5" customWidth="1"/>
    <col min="7176" max="7183" width="6.33203125" customWidth="1"/>
    <col min="7423" max="7423" width="20.4140625" customWidth="1"/>
    <col min="7424" max="7424" width="6.5" customWidth="1"/>
    <col min="7425" max="7430" width="6.33203125" customWidth="1"/>
    <col min="7431" max="7431" width="6.5" customWidth="1"/>
    <col min="7432" max="7439" width="6.33203125" customWidth="1"/>
    <col min="7679" max="7679" width="20.4140625" customWidth="1"/>
    <col min="7680" max="7680" width="6.5" customWidth="1"/>
    <col min="7681" max="7686" width="6.33203125" customWidth="1"/>
    <col min="7687" max="7687" width="6.5" customWidth="1"/>
    <col min="7688" max="7695" width="6.33203125" customWidth="1"/>
    <col min="7935" max="7935" width="20.4140625" customWidth="1"/>
    <col min="7936" max="7936" width="6.5" customWidth="1"/>
    <col min="7937" max="7942" width="6.33203125" customWidth="1"/>
    <col min="7943" max="7943" width="6.5" customWidth="1"/>
    <col min="7944" max="7951" width="6.33203125" customWidth="1"/>
    <col min="8191" max="8191" width="20.4140625" customWidth="1"/>
    <col min="8192" max="8192" width="6.5" customWidth="1"/>
    <col min="8193" max="8198" width="6.33203125" customWidth="1"/>
    <col min="8199" max="8199" width="6.5" customWidth="1"/>
    <col min="8200" max="8207" width="6.33203125" customWidth="1"/>
    <col min="8447" max="8447" width="20.4140625" customWidth="1"/>
    <col min="8448" max="8448" width="6.5" customWidth="1"/>
    <col min="8449" max="8454" width="6.33203125" customWidth="1"/>
    <col min="8455" max="8455" width="6.5" customWidth="1"/>
    <col min="8456" max="8463" width="6.33203125" customWidth="1"/>
    <col min="8703" max="8703" width="20.4140625" customWidth="1"/>
    <col min="8704" max="8704" width="6.5" customWidth="1"/>
    <col min="8705" max="8710" width="6.33203125" customWidth="1"/>
    <col min="8711" max="8711" width="6.5" customWidth="1"/>
    <col min="8712" max="8719" width="6.33203125" customWidth="1"/>
    <col min="8959" max="8959" width="20.4140625" customWidth="1"/>
    <col min="8960" max="8960" width="6.5" customWidth="1"/>
    <col min="8961" max="8966" width="6.33203125" customWidth="1"/>
    <col min="8967" max="8967" width="6.5" customWidth="1"/>
    <col min="8968" max="8975" width="6.33203125" customWidth="1"/>
    <col min="9215" max="9215" width="20.4140625" customWidth="1"/>
    <col min="9216" max="9216" width="6.5" customWidth="1"/>
    <col min="9217" max="9222" width="6.33203125" customWidth="1"/>
    <col min="9223" max="9223" width="6.5" customWidth="1"/>
    <col min="9224" max="9231" width="6.33203125" customWidth="1"/>
    <col min="9471" max="9471" width="20.4140625" customWidth="1"/>
    <col min="9472" max="9472" width="6.5" customWidth="1"/>
    <col min="9473" max="9478" width="6.33203125" customWidth="1"/>
    <col min="9479" max="9479" width="6.5" customWidth="1"/>
    <col min="9480" max="9487" width="6.33203125" customWidth="1"/>
    <col min="9727" max="9727" width="20.4140625" customWidth="1"/>
    <col min="9728" max="9728" width="6.5" customWidth="1"/>
    <col min="9729" max="9734" width="6.33203125" customWidth="1"/>
    <col min="9735" max="9735" width="6.5" customWidth="1"/>
    <col min="9736" max="9743" width="6.33203125" customWidth="1"/>
    <col min="9983" max="9983" width="20.4140625" customWidth="1"/>
    <col min="9984" max="9984" width="6.5" customWidth="1"/>
    <col min="9985" max="9990" width="6.33203125" customWidth="1"/>
    <col min="9991" max="9991" width="6.5" customWidth="1"/>
    <col min="9992" max="9999" width="6.33203125" customWidth="1"/>
    <col min="10239" max="10239" width="20.4140625" customWidth="1"/>
    <col min="10240" max="10240" width="6.5" customWidth="1"/>
    <col min="10241" max="10246" width="6.33203125" customWidth="1"/>
    <col min="10247" max="10247" width="6.5" customWidth="1"/>
    <col min="10248" max="10255" width="6.33203125" customWidth="1"/>
    <col min="10495" max="10495" width="20.4140625" customWidth="1"/>
    <col min="10496" max="10496" width="6.5" customWidth="1"/>
    <col min="10497" max="10502" width="6.33203125" customWidth="1"/>
    <col min="10503" max="10503" width="6.5" customWidth="1"/>
    <col min="10504" max="10511" width="6.33203125" customWidth="1"/>
    <col min="10751" max="10751" width="20.4140625" customWidth="1"/>
    <col min="10752" max="10752" width="6.5" customWidth="1"/>
    <col min="10753" max="10758" width="6.33203125" customWidth="1"/>
    <col min="10759" max="10759" width="6.5" customWidth="1"/>
    <col min="10760" max="10767" width="6.33203125" customWidth="1"/>
    <col min="11007" max="11007" width="20.4140625" customWidth="1"/>
    <col min="11008" max="11008" width="6.5" customWidth="1"/>
    <col min="11009" max="11014" width="6.33203125" customWidth="1"/>
    <col min="11015" max="11015" width="6.5" customWidth="1"/>
    <col min="11016" max="11023" width="6.33203125" customWidth="1"/>
    <col min="11263" max="11263" width="20.4140625" customWidth="1"/>
    <col min="11264" max="11264" width="6.5" customWidth="1"/>
    <col min="11265" max="11270" width="6.33203125" customWidth="1"/>
    <col min="11271" max="11271" width="6.5" customWidth="1"/>
    <col min="11272" max="11279" width="6.33203125" customWidth="1"/>
    <col min="11519" max="11519" width="20.4140625" customWidth="1"/>
    <col min="11520" max="11520" width="6.5" customWidth="1"/>
    <col min="11521" max="11526" width="6.33203125" customWidth="1"/>
    <col min="11527" max="11527" width="6.5" customWidth="1"/>
    <col min="11528" max="11535" width="6.33203125" customWidth="1"/>
    <col min="11775" max="11775" width="20.4140625" customWidth="1"/>
    <col min="11776" max="11776" width="6.5" customWidth="1"/>
    <col min="11777" max="11782" width="6.33203125" customWidth="1"/>
    <col min="11783" max="11783" width="6.5" customWidth="1"/>
    <col min="11784" max="11791" width="6.33203125" customWidth="1"/>
    <col min="12031" max="12031" width="20.4140625" customWidth="1"/>
    <col min="12032" max="12032" width="6.5" customWidth="1"/>
    <col min="12033" max="12038" width="6.33203125" customWidth="1"/>
    <col min="12039" max="12039" width="6.5" customWidth="1"/>
    <col min="12040" max="12047" width="6.33203125" customWidth="1"/>
    <col min="12287" max="12287" width="20.4140625" customWidth="1"/>
    <col min="12288" max="12288" width="6.5" customWidth="1"/>
    <col min="12289" max="12294" width="6.33203125" customWidth="1"/>
    <col min="12295" max="12295" width="6.5" customWidth="1"/>
    <col min="12296" max="12303" width="6.33203125" customWidth="1"/>
    <col min="12543" max="12543" width="20.4140625" customWidth="1"/>
    <col min="12544" max="12544" width="6.5" customWidth="1"/>
    <col min="12545" max="12550" width="6.33203125" customWidth="1"/>
    <col min="12551" max="12551" width="6.5" customWidth="1"/>
    <col min="12552" max="12559" width="6.33203125" customWidth="1"/>
    <col min="12799" max="12799" width="20.4140625" customWidth="1"/>
    <col min="12800" max="12800" width="6.5" customWidth="1"/>
    <col min="12801" max="12806" width="6.33203125" customWidth="1"/>
    <col min="12807" max="12807" width="6.5" customWidth="1"/>
    <col min="12808" max="12815" width="6.33203125" customWidth="1"/>
    <col min="13055" max="13055" width="20.4140625" customWidth="1"/>
    <col min="13056" max="13056" width="6.5" customWidth="1"/>
    <col min="13057" max="13062" width="6.33203125" customWidth="1"/>
    <col min="13063" max="13063" width="6.5" customWidth="1"/>
    <col min="13064" max="13071" width="6.33203125" customWidth="1"/>
    <col min="13311" max="13311" width="20.4140625" customWidth="1"/>
    <col min="13312" max="13312" width="6.5" customWidth="1"/>
    <col min="13313" max="13318" width="6.33203125" customWidth="1"/>
    <col min="13319" max="13319" width="6.5" customWidth="1"/>
    <col min="13320" max="13327" width="6.33203125" customWidth="1"/>
    <col min="13567" max="13567" width="20.4140625" customWidth="1"/>
    <col min="13568" max="13568" width="6.5" customWidth="1"/>
    <col min="13569" max="13574" width="6.33203125" customWidth="1"/>
    <col min="13575" max="13575" width="6.5" customWidth="1"/>
    <col min="13576" max="13583" width="6.33203125" customWidth="1"/>
    <col min="13823" max="13823" width="20.4140625" customWidth="1"/>
    <col min="13824" max="13824" width="6.5" customWidth="1"/>
    <col min="13825" max="13830" width="6.33203125" customWidth="1"/>
    <col min="13831" max="13831" width="6.5" customWidth="1"/>
    <col min="13832" max="13839" width="6.33203125" customWidth="1"/>
    <col min="14079" max="14079" width="20.4140625" customWidth="1"/>
    <col min="14080" max="14080" width="6.5" customWidth="1"/>
    <col min="14081" max="14086" width="6.33203125" customWidth="1"/>
    <col min="14087" max="14087" width="6.5" customWidth="1"/>
    <col min="14088" max="14095" width="6.33203125" customWidth="1"/>
    <col min="14335" max="14335" width="20.4140625" customWidth="1"/>
    <col min="14336" max="14336" width="6.5" customWidth="1"/>
    <col min="14337" max="14342" width="6.33203125" customWidth="1"/>
    <col min="14343" max="14343" width="6.5" customWidth="1"/>
    <col min="14344" max="14351" width="6.33203125" customWidth="1"/>
    <col min="14591" max="14591" width="20.4140625" customWidth="1"/>
    <col min="14592" max="14592" width="6.5" customWidth="1"/>
    <col min="14593" max="14598" width="6.33203125" customWidth="1"/>
    <col min="14599" max="14599" width="6.5" customWidth="1"/>
    <col min="14600" max="14607" width="6.33203125" customWidth="1"/>
    <col min="14847" max="14847" width="20.4140625" customWidth="1"/>
    <col min="14848" max="14848" width="6.5" customWidth="1"/>
    <col min="14849" max="14854" width="6.33203125" customWidth="1"/>
    <col min="14855" max="14855" width="6.5" customWidth="1"/>
    <col min="14856" max="14863" width="6.33203125" customWidth="1"/>
    <col min="15103" max="15103" width="20.4140625" customWidth="1"/>
    <col min="15104" max="15104" width="6.5" customWidth="1"/>
    <col min="15105" max="15110" width="6.33203125" customWidth="1"/>
    <col min="15111" max="15111" width="6.5" customWidth="1"/>
    <col min="15112" max="15119" width="6.33203125" customWidth="1"/>
    <col min="15359" max="15359" width="20.4140625" customWidth="1"/>
    <col min="15360" max="15360" width="6.5" customWidth="1"/>
    <col min="15361" max="15366" width="6.33203125" customWidth="1"/>
    <col min="15367" max="15367" width="6.5" customWidth="1"/>
    <col min="15368" max="15375" width="6.33203125" customWidth="1"/>
    <col min="15615" max="15615" width="20.4140625" customWidth="1"/>
    <col min="15616" max="15616" width="6.5" customWidth="1"/>
    <col min="15617" max="15622" width="6.33203125" customWidth="1"/>
    <col min="15623" max="15623" width="6.5" customWidth="1"/>
    <col min="15624" max="15631" width="6.33203125" customWidth="1"/>
    <col min="15871" max="15871" width="20.4140625" customWidth="1"/>
    <col min="15872" max="15872" width="6.5" customWidth="1"/>
    <col min="15873" max="15878" width="6.33203125" customWidth="1"/>
    <col min="15879" max="15879" width="6.5" customWidth="1"/>
    <col min="15880" max="15887" width="6.33203125" customWidth="1"/>
    <col min="16127" max="16127" width="20.4140625" customWidth="1"/>
    <col min="16128" max="16128" width="6.5" customWidth="1"/>
    <col min="16129" max="16134" width="6.33203125" customWidth="1"/>
    <col min="16135" max="16135" width="6.5" customWidth="1"/>
    <col min="16136" max="16143" width="6.33203125" customWidth="1"/>
  </cols>
  <sheetData>
    <row r="1" spans="1:253" ht="52.25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38"/>
      <c r="W1" s="38"/>
      <c r="X1" s="38"/>
      <c r="Y1" s="38"/>
      <c r="Z1" s="38"/>
      <c r="AA1" s="38"/>
    </row>
    <row r="2" spans="1:253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40"/>
      <c r="W2" s="40"/>
      <c r="X2" s="40"/>
      <c r="Y2" s="40"/>
      <c r="Z2" s="40"/>
      <c r="AA2" s="40"/>
    </row>
    <row r="3" spans="1:253" ht="19.75" customHeight="1">
      <c r="A3" s="220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</row>
    <row r="4" spans="1:253" ht="15">
      <c r="A4" s="245" t="s">
        <v>3038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</row>
    <row r="5" spans="1:253" ht="15.5">
      <c r="A5" s="219" t="s">
        <v>1</v>
      </c>
      <c r="B5" s="219" t="s">
        <v>2</v>
      </c>
      <c r="C5" s="246" t="s">
        <v>2472</v>
      </c>
      <c r="D5" s="247"/>
      <c r="E5" s="248" t="s">
        <v>122</v>
      </c>
      <c r="F5" s="249"/>
      <c r="G5" s="250" t="s">
        <v>3039</v>
      </c>
      <c r="H5" s="251"/>
      <c r="I5" s="250" t="s">
        <v>3040</v>
      </c>
      <c r="J5" s="251"/>
      <c r="K5" s="250" t="s">
        <v>2473</v>
      </c>
      <c r="L5" s="251"/>
      <c r="M5" s="250" t="s">
        <v>2474</v>
      </c>
      <c r="N5" s="251"/>
      <c r="O5" s="217" t="s">
        <v>2</v>
      </c>
      <c r="P5" s="246" t="s">
        <v>3041</v>
      </c>
      <c r="Q5" s="247"/>
      <c r="R5" s="248" t="s">
        <v>122</v>
      </c>
      <c r="S5" s="249"/>
      <c r="T5" s="250" t="s">
        <v>3042</v>
      </c>
      <c r="U5" s="251"/>
    </row>
    <row r="6" spans="1:253" ht="15">
      <c r="A6" s="216" t="s">
        <v>3</v>
      </c>
      <c r="B6" s="216" t="s">
        <v>4</v>
      </c>
      <c r="C6" s="241" t="s">
        <v>3043</v>
      </c>
      <c r="D6" s="241"/>
      <c r="E6" s="242" t="s">
        <v>124</v>
      </c>
      <c r="F6" s="242"/>
      <c r="G6" s="241" t="s">
        <v>226</v>
      </c>
      <c r="H6" s="241"/>
      <c r="I6" s="241" t="s">
        <v>3044</v>
      </c>
      <c r="J6" s="241"/>
      <c r="K6" s="241" t="s">
        <v>2475</v>
      </c>
      <c r="L6" s="241"/>
      <c r="M6" s="241" t="s">
        <v>3045</v>
      </c>
      <c r="N6" s="241"/>
      <c r="O6" s="216" t="s">
        <v>4</v>
      </c>
      <c r="P6" s="241" t="s">
        <v>3043</v>
      </c>
      <c r="Q6" s="241"/>
      <c r="R6" s="242" t="s">
        <v>124</v>
      </c>
      <c r="S6" s="242"/>
      <c r="T6" s="241" t="s">
        <v>226</v>
      </c>
      <c r="U6" s="241"/>
    </row>
    <row r="7" spans="1:253" ht="15">
      <c r="A7" s="218"/>
      <c r="B7" s="78"/>
      <c r="C7" s="242" t="s">
        <v>5</v>
      </c>
      <c r="D7" s="242"/>
      <c r="E7" s="242" t="s">
        <v>5</v>
      </c>
      <c r="F7" s="242"/>
      <c r="G7" s="242" t="s">
        <v>5</v>
      </c>
      <c r="H7" s="242"/>
      <c r="I7" s="242" t="s">
        <v>5</v>
      </c>
      <c r="J7" s="242"/>
      <c r="K7" s="242" t="s">
        <v>5</v>
      </c>
      <c r="L7" s="242"/>
      <c r="M7" s="242" t="s">
        <v>5</v>
      </c>
      <c r="N7" s="242"/>
      <c r="O7" s="78"/>
      <c r="P7" s="242" t="s">
        <v>5</v>
      </c>
      <c r="Q7" s="242"/>
      <c r="R7" s="242" t="s">
        <v>5</v>
      </c>
      <c r="S7" s="242"/>
      <c r="T7" s="243" t="s">
        <v>5</v>
      </c>
      <c r="U7" s="244"/>
    </row>
    <row r="8" spans="1:253" ht="15.65" customHeight="1">
      <c r="A8" s="24" t="s">
        <v>3046</v>
      </c>
      <c r="B8" s="24" t="s">
        <v>783</v>
      </c>
      <c r="C8" s="222">
        <v>44828</v>
      </c>
      <c r="D8" s="222">
        <v>44829</v>
      </c>
      <c r="E8" s="222">
        <v>44830</v>
      </c>
      <c r="F8" s="222">
        <v>44831</v>
      </c>
      <c r="G8" s="23">
        <v>44833</v>
      </c>
      <c r="H8" s="23">
        <v>44834</v>
      </c>
      <c r="I8" s="23">
        <f>H8+11</f>
        <v>44845</v>
      </c>
      <c r="J8" s="22">
        <v>44848</v>
      </c>
      <c r="K8" s="22">
        <f>J8+2</f>
        <v>44850</v>
      </c>
      <c r="L8" s="22">
        <v>44851</v>
      </c>
      <c r="M8" s="22">
        <f>L8+2</f>
        <v>44853</v>
      </c>
      <c r="N8" s="22">
        <f>M8</f>
        <v>44853</v>
      </c>
      <c r="O8" s="24" t="s">
        <v>3047</v>
      </c>
      <c r="P8" s="22">
        <v>44871</v>
      </c>
      <c r="Q8" s="22">
        <f>P8+1</f>
        <v>44872</v>
      </c>
      <c r="R8" s="22">
        <f t="shared" ref="R8" si="0">Q8+1</f>
        <v>44873</v>
      </c>
      <c r="S8" s="22">
        <f>R8+1</f>
        <v>44874</v>
      </c>
      <c r="T8" s="22">
        <f>S8+2</f>
        <v>44876</v>
      </c>
      <c r="U8" s="22">
        <f>T8+1</f>
        <v>44877</v>
      </c>
      <c r="V8" s="27"/>
      <c r="W8" s="27"/>
      <c r="X8" s="45"/>
      <c r="Y8" s="44"/>
    </row>
    <row r="9" spans="1:253" ht="15.65" customHeight="1">
      <c r="A9" s="24" t="s">
        <v>3048</v>
      </c>
      <c r="B9" s="24" t="s">
        <v>3049</v>
      </c>
      <c r="C9" s="174" t="s">
        <v>3050</v>
      </c>
      <c r="D9" s="174" t="s">
        <v>3051</v>
      </c>
      <c r="E9" s="260" t="s">
        <v>3052</v>
      </c>
      <c r="F9" s="261"/>
      <c r="G9" s="262" t="s">
        <v>3053</v>
      </c>
      <c r="H9" s="263"/>
      <c r="I9" s="23">
        <v>44871</v>
      </c>
      <c r="J9" s="22">
        <v>44873</v>
      </c>
      <c r="K9" s="22">
        <f>J9+2</f>
        <v>44875</v>
      </c>
      <c r="L9" s="22">
        <f>K9+1</f>
        <v>44876</v>
      </c>
      <c r="M9" s="22">
        <f>L9+2</f>
        <v>44878</v>
      </c>
      <c r="N9" s="22">
        <f>M9+1</f>
        <v>44879</v>
      </c>
      <c r="O9" s="24" t="s">
        <v>3054</v>
      </c>
      <c r="P9" s="22">
        <v>44894</v>
      </c>
      <c r="Q9" s="22">
        <v>44897</v>
      </c>
      <c r="R9" s="23">
        <v>44899</v>
      </c>
      <c r="S9" s="65" t="s">
        <v>3055</v>
      </c>
      <c r="T9" s="22">
        <v>44905</v>
      </c>
      <c r="U9" s="65" t="s">
        <v>3056</v>
      </c>
      <c r="V9" s="27"/>
      <c r="W9" s="27"/>
      <c r="X9" s="45"/>
      <c r="Y9" s="44"/>
    </row>
    <row r="10" spans="1:253" ht="15.65" customHeight="1">
      <c r="A10" s="24" t="s">
        <v>3057</v>
      </c>
      <c r="B10" s="24" t="s">
        <v>3058</v>
      </c>
      <c r="C10" s="22">
        <v>44871</v>
      </c>
      <c r="D10" s="22">
        <f>C10+1</f>
        <v>44872</v>
      </c>
      <c r="E10" s="22">
        <f t="shared" ref="E10" si="1">D10+1</f>
        <v>44873</v>
      </c>
      <c r="F10" s="22">
        <f>E10+1</f>
        <v>44874</v>
      </c>
      <c r="G10" s="22">
        <f>F10+2</f>
        <v>44876</v>
      </c>
      <c r="H10" s="22">
        <f>G10+1</f>
        <v>44877</v>
      </c>
      <c r="I10" s="23">
        <f>H10+12</f>
        <v>44889</v>
      </c>
      <c r="J10" s="22">
        <v>44893</v>
      </c>
      <c r="K10" s="22">
        <f>J10+2</f>
        <v>44895</v>
      </c>
      <c r="L10" s="22">
        <v>44901</v>
      </c>
      <c r="M10" s="22">
        <f>L10+2</f>
        <v>44903</v>
      </c>
      <c r="N10" s="22">
        <v>44905</v>
      </c>
      <c r="O10" s="24" t="s">
        <v>3059</v>
      </c>
      <c r="P10" s="22">
        <f t="shared" ref="P10" si="2">N10+14</f>
        <v>44919</v>
      </c>
      <c r="Q10" s="22">
        <f>P10+1</f>
        <v>44920</v>
      </c>
      <c r="R10" s="22">
        <f t="shared" ref="R10:T19" si="3">Q10+1</f>
        <v>44921</v>
      </c>
      <c r="S10" s="22">
        <f>R10+1</f>
        <v>44922</v>
      </c>
      <c r="T10" s="22">
        <f>S10+2</f>
        <v>44924</v>
      </c>
      <c r="U10" s="65" t="s">
        <v>3060</v>
      </c>
      <c r="V10" s="27"/>
      <c r="W10" s="27"/>
      <c r="X10" s="45"/>
      <c r="Y10" s="44"/>
    </row>
    <row r="11" spans="1:253" ht="15">
      <c r="A11" s="245" t="s">
        <v>3061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</row>
    <row r="12" spans="1:253" ht="15.5">
      <c r="A12" s="219" t="s">
        <v>1</v>
      </c>
      <c r="B12" s="219" t="s">
        <v>2</v>
      </c>
      <c r="C12" s="246" t="s">
        <v>3062</v>
      </c>
      <c r="D12" s="247"/>
      <c r="E12" s="248" t="s">
        <v>3063</v>
      </c>
      <c r="F12" s="249"/>
      <c r="G12" s="250" t="s">
        <v>3064</v>
      </c>
      <c r="H12" s="251"/>
      <c r="I12" s="250" t="s">
        <v>3065</v>
      </c>
      <c r="J12" s="251"/>
      <c r="K12" s="250" t="s">
        <v>3066</v>
      </c>
      <c r="L12" s="251"/>
      <c r="M12" s="250" t="s">
        <v>3067</v>
      </c>
      <c r="N12" s="251"/>
      <c r="O12" s="250" t="s">
        <v>3068</v>
      </c>
      <c r="P12" s="251"/>
      <c r="Q12" s="217" t="s">
        <v>2</v>
      </c>
      <c r="R12" s="246" t="s">
        <v>3062</v>
      </c>
      <c r="S12" s="247"/>
      <c r="T12" s="248" t="s">
        <v>3063</v>
      </c>
      <c r="U12" s="249"/>
      <c r="V12" s="250" t="s">
        <v>3064</v>
      </c>
      <c r="W12" s="251"/>
      <c r="X12" s="250" t="s">
        <v>3065</v>
      </c>
      <c r="Y12" s="251"/>
    </row>
    <row r="13" spans="1:253" ht="15">
      <c r="A13" s="216" t="s">
        <v>3</v>
      </c>
      <c r="B13" s="216" t="s">
        <v>4</v>
      </c>
      <c r="C13" s="241" t="s">
        <v>3069</v>
      </c>
      <c r="D13" s="241"/>
      <c r="E13" s="242" t="s">
        <v>3070</v>
      </c>
      <c r="F13" s="242"/>
      <c r="G13" s="241" t="s">
        <v>3071</v>
      </c>
      <c r="H13" s="241"/>
      <c r="I13" s="241" t="s">
        <v>3072</v>
      </c>
      <c r="J13" s="241"/>
      <c r="K13" s="241" t="s">
        <v>3073</v>
      </c>
      <c r="L13" s="241"/>
      <c r="M13" s="241" t="s">
        <v>3074</v>
      </c>
      <c r="N13" s="241"/>
      <c r="O13" s="241" t="s">
        <v>3075</v>
      </c>
      <c r="P13" s="241"/>
      <c r="Q13" s="216" t="s">
        <v>4</v>
      </c>
      <c r="R13" s="241" t="s">
        <v>3069</v>
      </c>
      <c r="S13" s="241"/>
      <c r="T13" s="242" t="s">
        <v>3070</v>
      </c>
      <c r="U13" s="242"/>
      <c r="V13" s="241" t="s">
        <v>3071</v>
      </c>
      <c r="W13" s="241"/>
      <c r="X13" s="241" t="s">
        <v>3072</v>
      </c>
      <c r="Y13" s="241"/>
    </row>
    <row r="14" spans="1:253" ht="15">
      <c r="A14" s="218"/>
      <c r="B14" s="78"/>
      <c r="C14" s="242" t="s">
        <v>5</v>
      </c>
      <c r="D14" s="242"/>
      <c r="E14" s="242" t="s">
        <v>5</v>
      </c>
      <c r="F14" s="242"/>
      <c r="G14" s="242" t="s">
        <v>5</v>
      </c>
      <c r="H14" s="242"/>
      <c r="I14" s="242" t="s">
        <v>5</v>
      </c>
      <c r="J14" s="242"/>
      <c r="K14" s="242" t="s">
        <v>5</v>
      </c>
      <c r="L14" s="242"/>
      <c r="M14" s="242" t="s">
        <v>5</v>
      </c>
      <c r="N14" s="242"/>
      <c r="O14" s="242" t="s">
        <v>5</v>
      </c>
      <c r="P14" s="242"/>
      <c r="Q14" s="78"/>
      <c r="R14" s="242" t="s">
        <v>5</v>
      </c>
      <c r="S14" s="242"/>
      <c r="T14" s="242" t="s">
        <v>5</v>
      </c>
      <c r="U14" s="242"/>
      <c r="V14" s="243" t="s">
        <v>5</v>
      </c>
      <c r="W14" s="244"/>
      <c r="X14" s="243" t="s">
        <v>5</v>
      </c>
      <c r="Y14" s="244"/>
    </row>
    <row r="15" spans="1:253" ht="15.65" customHeight="1">
      <c r="A15" s="24" t="s">
        <v>3076</v>
      </c>
      <c r="B15" s="24" t="s">
        <v>3058</v>
      </c>
      <c r="C15" s="22">
        <v>44894</v>
      </c>
      <c r="D15" s="22">
        <v>44897</v>
      </c>
      <c r="E15" s="23">
        <f>D15+1</f>
        <v>44898</v>
      </c>
      <c r="F15" s="22">
        <f>E15+1</f>
        <v>44899</v>
      </c>
      <c r="G15" s="65" t="s">
        <v>3055</v>
      </c>
      <c r="H15" s="22">
        <v>44905</v>
      </c>
      <c r="I15" s="23">
        <v>44906</v>
      </c>
      <c r="J15" s="22">
        <f>I15</f>
        <v>44906</v>
      </c>
      <c r="K15" s="22">
        <f>J15+12</f>
        <v>44918</v>
      </c>
      <c r="L15" s="22">
        <f>K15+1</f>
        <v>44919</v>
      </c>
      <c r="M15" s="22">
        <f t="shared" ref="M15:M19" si="4">L15+2</f>
        <v>44921</v>
      </c>
      <c r="N15" s="22">
        <f>M15+1</f>
        <v>44922</v>
      </c>
      <c r="O15" s="22">
        <f>N15+2</f>
        <v>44924</v>
      </c>
      <c r="P15" s="22">
        <f>O15+1</f>
        <v>44925</v>
      </c>
      <c r="Q15" s="24" t="s">
        <v>3059</v>
      </c>
      <c r="R15" s="22">
        <f>P15+14</f>
        <v>44939</v>
      </c>
      <c r="S15" s="22">
        <f t="shared" si="3"/>
        <v>44940</v>
      </c>
      <c r="T15" s="22">
        <f>S15+1</f>
        <v>44941</v>
      </c>
      <c r="U15" s="22">
        <f t="shared" ref="U15:U19" si="5">T15+1</f>
        <v>44942</v>
      </c>
      <c r="V15" s="222">
        <f>U15+2</f>
        <v>44944</v>
      </c>
      <c r="W15" s="222">
        <f>V15+1</f>
        <v>44945</v>
      </c>
      <c r="X15" s="23">
        <f>W15+1</f>
        <v>44946</v>
      </c>
      <c r="Y15" s="22">
        <f>X15+1</f>
        <v>44947</v>
      </c>
    </row>
    <row r="16" spans="1:253" ht="15.65" customHeight="1">
      <c r="A16" s="24" t="s">
        <v>3057</v>
      </c>
      <c r="B16" s="24" t="s">
        <v>3077</v>
      </c>
      <c r="C16" s="22">
        <v>44919</v>
      </c>
      <c r="D16" s="22">
        <f t="shared" ref="D16:F19" si="6">C16+1</f>
        <v>44920</v>
      </c>
      <c r="E16" s="22">
        <f t="shared" si="6"/>
        <v>44921</v>
      </c>
      <c r="F16" s="22">
        <f t="shared" si="6"/>
        <v>44922</v>
      </c>
      <c r="G16" s="22">
        <f t="shared" ref="G16:G19" si="7">F16+2</f>
        <v>44924</v>
      </c>
      <c r="H16" s="22">
        <f t="shared" ref="H16:H19" si="8">G16+1</f>
        <v>44925</v>
      </c>
      <c r="I16" s="23">
        <f>H16+1</f>
        <v>44926</v>
      </c>
      <c r="J16" s="22">
        <f t="shared" ref="J16:J19" si="9">I16+1</f>
        <v>44927</v>
      </c>
      <c r="K16" s="22">
        <f>J16+12</f>
        <v>44939</v>
      </c>
      <c r="L16" s="22">
        <f t="shared" ref="L16:L19" si="10">K16+1</f>
        <v>44940</v>
      </c>
      <c r="M16" s="22">
        <f t="shared" si="4"/>
        <v>44942</v>
      </c>
      <c r="N16" s="22">
        <f t="shared" ref="N16" si="11">M16+1</f>
        <v>44943</v>
      </c>
      <c r="O16" s="22">
        <f>N16+2</f>
        <v>44945</v>
      </c>
      <c r="P16" s="22">
        <f>O16+1</f>
        <v>44946</v>
      </c>
      <c r="Q16" s="24" t="s">
        <v>3078</v>
      </c>
      <c r="R16" s="22">
        <f t="shared" ref="R16:R19" si="12">P16+14</f>
        <v>44960</v>
      </c>
      <c r="S16" s="22">
        <f t="shared" si="3"/>
        <v>44961</v>
      </c>
      <c r="T16" s="22">
        <f t="shared" si="3"/>
        <v>44962</v>
      </c>
      <c r="U16" s="22">
        <f t="shared" si="5"/>
        <v>44963</v>
      </c>
      <c r="V16" s="222">
        <f t="shared" ref="V16:V19" si="13">U16+2</f>
        <v>44965</v>
      </c>
      <c r="W16" s="222">
        <f t="shared" ref="W16:Y19" si="14">V16+1</f>
        <v>44966</v>
      </c>
      <c r="X16" s="23">
        <f t="shared" si="14"/>
        <v>44967</v>
      </c>
      <c r="Y16" s="22">
        <f t="shared" si="14"/>
        <v>44968</v>
      </c>
    </row>
    <row r="17" spans="1:25" ht="15.65" customHeight="1">
      <c r="A17" s="24" t="s">
        <v>3076</v>
      </c>
      <c r="B17" s="24" t="s">
        <v>3079</v>
      </c>
      <c r="C17" s="22">
        <v>44939</v>
      </c>
      <c r="D17" s="22">
        <f t="shared" si="6"/>
        <v>44940</v>
      </c>
      <c r="E17" s="23">
        <f t="shared" si="6"/>
        <v>44941</v>
      </c>
      <c r="F17" s="22">
        <f t="shared" si="6"/>
        <v>44942</v>
      </c>
      <c r="G17" s="22">
        <f t="shared" si="7"/>
        <v>44944</v>
      </c>
      <c r="H17" s="22">
        <f t="shared" si="8"/>
        <v>44945</v>
      </c>
      <c r="I17" s="23">
        <f>H17+1</f>
        <v>44946</v>
      </c>
      <c r="J17" s="22">
        <f t="shared" si="9"/>
        <v>44947</v>
      </c>
      <c r="K17" s="22">
        <f>J17+12</f>
        <v>44959</v>
      </c>
      <c r="L17" s="22">
        <f t="shared" si="10"/>
        <v>44960</v>
      </c>
      <c r="M17" s="22">
        <f t="shared" si="4"/>
        <v>44962</v>
      </c>
      <c r="N17" s="22">
        <f>M17+1</f>
        <v>44963</v>
      </c>
      <c r="O17" s="22">
        <f>N17+2</f>
        <v>44965</v>
      </c>
      <c r="P17" s="22">
        <f>O17+1</f>
        <v>44966</v>
      </c>
      <c r="Q17" s="24" t="s">
        <v>3080</v>
      </c>
      <c r="R17" s="22">
        <f t="shared" si="12"/>
        <v>44980</v>
      </c>
      <c r="S17" s="22">
        <f t="shared" si="3"/>
        <v>44981</v>
      </c>
      <c r="T17" s="22">
        <f t="shared" si="3"/>
        <v>44982</v>
      </c>
      <c r="U17" s="22">
        <f t="shared" si="5"/>
        <v>44983</v>
      </c>
      <c r="V17" s="222">
        <f t="shared" si="13"/>
        <v>44985</v>
      </c>
      <c r="W17" s="222">
        <f t="shared" si="14"/>
        <v>44986</v>
      </c>
      <c r="X17" s="23">
        <f t="shared" si="14"/>
        <v>44987</v>
      </c>
      <c r="Y17" s="22">
        <f t="shared" si="14"/>
        <v>44988</v>
      </c>
    </row>
    <row r="18" spans="1:25" ht="15.65" customHeight="1">
      <c r="A18" s="24" t="s">
        <v>3057</v>
      </c>
      <c r="B18" s="24" t="s">
        <v>3079</v>
      </c>
      <c r="C18" s="22">
        <v>44960</v>
      </c>
      <c r="D18" s="22">
        <f t="shared" si="6"/>
        <v>44961</v>
      </c>
      <c r="E18" s="22">
        <f t="shared" si="6"/>
        <v>44962</v>
      </c>
      <c r="F18" s="22">
        <f t="shared" si="6"/>
        <v>44963</v>
      </c>
      <c r="G18" s="22">
        <f t="shared" si="7"/>
        <v>44965</v>
      </c>
      <c r="H18" s="22">
        <f t="shared" si="8"/>
        <v>44966</v>
      </c>
      <c r="I18" s="23">
        <f>H18+1</f>
        <v>44967</v>
      </c>
      <c r="J18" s="22">
        <f>I18+1</f>
        <v>44968</v>
      </c>
      <c r="K18" s="22">
        <f>J18+12</f>
        <v>44980</v>
      </c>
      <c r="L18" s="22">
        <f t="shared" si="10"/>
        <v>44981</v>
      </c>
      <c r="M18" s="22">
        <f t="shared" si="4"/>
        <v>44983</v>
      </c>
      <c r="N18" s="22">
        <f t="shared" ref="N18" si="15">M18+1</f>
        <v>44984</v>
      </c>
      <c r="O18" s="22">
        <f>N18+2</f>
        <v>44986</v>
      </c>
      <c r="P18" s="22">
        <f>O18+1</f>
        <v>44987</v>
      </c>
      <c r="Q18" s="24" t="s">
        <v>3080</v>
      </c>
      <c r="R18" s="22">
        <f t="shared" si="12"/>
        <v>45001</v>
      </c>
      <c r="S18" s="22">
        <f t="shared" si="3"/>
        <v>45002</v>
      </c>
      <c r="T18" s="22">
        <f t="shared" si="3"/>
        <v>45003</v>
      </c>
      <c r="U18" s="22">
        <f t="shared" si="5"/>
        <v>45004</v>
      </c>
      <c r="V18" s="222">
        <f t="shared" si="13"/>
        <v>45006</v>
      </c>
      <c r="W18" s="222">
        <f t="shared" si="14"/>
        <v>45007</v>
      </c>
      <c r="X18" s="23">
        <f t="shared" si="14"/>
        <v>45008</v>
      </c>
      <c r="Y18" s="22">
        <f t="shared" si="14"/>
        <v>45009</v>
      </c>
    </row>
    <row r="19" spans="1:25" ht="15.65" customHeight="1">
      <c r="A19" s="24" t="s">
        <v>3076</v>
      </c>
      <c r="B19" s="24" t="s">
        <v>3081</v>
      </c>
      <c r="C19" s="22">
        <v>44980</v>
      </c>
      <c r="D19" s="22">
        <f t="shared" si="6"/>
        <v>44981</v>
      </c>
      <c r="E19" s="23">
        <f t="shared" si="6"/>
        <v>44982</v>
      </c>
      <c r="F19" s="22">
        <f t="shared" si="6"/>
        <v>44983</v>
      </c>
      <c r="G19" s="22">
        <f t="shared" si="7"/>
        <v>44985</v>
      </c>
      <c r="H19" s="22">
        <f t="shared" si="8"/>
        <v>44986</v>
      </c>
      <c r="I19" s="23">
        <f>H19+1</f>
        <v>44987</v>
      </c>
      <c r="J19" s="22">
        <f t="shared" si="9"/>
        <v>44988</v>
      </c>
      <c r="K19" s="22">
        <f>J19+12</f>
        <v>45000</v>
      </c>
      <c r="L19" s="22">
        <f t="shared" si="10"/>
        <v>45001</v>
      </c>
      <c r="M19" s="22">
        <f t="shared" si="4"/>
        <v>45003</v>
      </c>
      <c r="N19" s="22">
        <f>M19+1</f>
        <v>45004</v>
      </c>
      <c r="O19" s="22">
        <f>N19+2</f>
        <v>45006</v>
      </c>
      <c r="P19" s="22">
        <f>O19+1</f>
        <v>45007</v>
      </c>
      <c r="Q19" s="24" t="s">
        <v>3082</v>
      </c>
      <c r="R19" s="22">
        <f t="shared" si="12"/>
        <v>45021</v>
      </c>
      <c r="S19" s="22">
        <f t="shared" si="3"/>
        <v>45022</v>
      </c>
      <c r="T19" s="22">
        <f t="shared" si="3"/>
        <v>45023</v>
      </c>
      <c r="U19" s="22">
        <f t="shared" si="5"/>
        <v>45024</v>
      </c>
      <c r="V19" s="222">
        <f t="shared" si="13"/>
        <v>45026</v>
      </c>
      <c r="W19" s="222">
        <f t="shared" si="14"/>
        <v>45027</v>
      </c>
      <c r="X19" s="23">
        <f t="shared" si="14"/>
        <v>45028</v>
      </c>
      <c r="Y19" s="22">
        <f t="shared" si="14"/>
        <v>45029</v>
      </c>
    </row>
    <row r="20" spans="1:25" ht="15.5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</row>
    <row r="22" spans="1:25" ht="16.399999999999999" customHeight="1">
      <c r="A22" s="264" t="s">
        <v>17</v>
      </c>
      <c r="B22" s="265"/>
      <c r="C22" s="266" t="s">
        <v>3083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21"/>
      <c r="P22" s="221"/>
      <c r="Q22" s="221"/>
    </row>
    <row r="23" spans="1:25" ht="16.399999999999999" customHeight="1">
      <c r="A23" s="258" t="s">
        <v>18</v>
      </c>
      <c r="B23" s="258"/>
      <c r="C23" s="259" t="s">
        <v>3084</v>
      </c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21"/>
      <c r="P23" s="221"/>
      <c r="Q23" s="221"/>
    </row>
    <row r="24" spans="1:25" ht="16.399999999999999" customHeight="1">
      <c r="A24" s="252" t="s">
        <v>19</v>
      </c>
      <c r="B24" s="252"/>
      <c r="C24" s="259" t="s">
        <v>3085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21"/>
      <c r="P24" s="221"/>
      <c r="Q24" s="221"/>
    </row>
    <row r="25" spans="1:25" ht="16.399999999999999" customHeight="1">
      <c r="A25" s="267" t="s">
        <v>3086</v>
      </c>
      <c r="B25" s="268"/>
      <c r="C25" s="259" t="s">
        <v>3087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21"/>
      <c r="P25" s="221"/>
      <c r="Q25" s="221"/>
    </row>
    <row r="26" spans="1:25" ht="16.399999999999999" customHeight="1">
      <c r="A26" s="267" t="s">
        <v>3088</v>
      </c>
      <c r="B26" s="268"/>
      <c r="C26" s="259" t="s">
        <v>3089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21"/>
      <c r="P26" s="221"/>
      <c r="Q26" s="221"/>
    </row>
    <row r="27" spans="1:25" ht="16.5">
      <c r="A27" s="269" t="s">
        <v>3090</v>
      </c>
      <c r="B27" s="270"/>
      <c r="C27" s="271" t="s">
        <v>2930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3"/>
    </row>
    <row r="28" spans="1:25" ht="16.399999999999999" customHeight="1">
      <c r="A28" s="252" t="s">
        <v>3091</v>
      </c>
      <c r="B28" s="252"/>
      <c r="C28" s="259" t="s">
        <v>3092</v>
      </c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21"/>
      <c r="P28" s="221"/>
      <c r="Q28" s="221"/>
    </row>
    <row r="29" spans="1:25" ht="16.399999999999999" customHeight="1">
      <c r="A29" s="267" t="s">
        <v>3093</v>
      </c>
      <c r="B29" s="268"/>
      <c r="C29" s="253" t="s">
        <v>3094</v>
      </c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  <c r="O29" s="221"/>
      <c r="P29" s="221"/>
      <c r="Q29" s="221"/>
    </row>
    <row r="30" spans="1:25" ht="16.399999999999999" customHeight="1">
      <c r="A30" s="252" t="s">
        <v>3095</v>
      </c>
      <c r="B30" s="252"/>
      <c r="C30" s="253" t="s">
        <v>3096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  <c r="O30" s="221"/>
      <c r="P30" s="221"/>
      <c r="Q30" s="221"/>
    </row>
  </sheetData>
  <mergeCells count="84">
    <mergeCell ref="C22:N22"/>
    <mergeCell ref="A28:B28"/>
    <mergeCell ref="C28:N28"/>
    <mergeCell ref="A29:B29"/>
    <mergeCell ref="C29:N29"/>
    <mergeCell ref="A24:B24"/>
    <mergeCell ref="C24:N24"/>
    <mergeCell ref="A25:B25"/>
    <mergeCell ref="C25:N25"/>
    <mergeCell ref="A26:B26"/>
    <mergeCell ref="C26:N26"/>
    <mergeCell ref="A27:B27"/>
    <mergeCell ref="C27:N27"/>
    <mergeCell ref="R6:S6"/>
    <mergeCell ref="A23:B23"/>
    <mergeCell ref="C23:N23"/>
    <mergeCell ref="T6:U6"/>
    <mergeCell ref="C7:D7"/>
    <mergeCell ref="E7:F7"/>
    <mergeCell ref="G7:H7"/>
    <mergeCell ref="I7:J7"/>
    <mergeCell ref="K7:L7"/>
    <mergeCell ref="M7:N7"/>
    <mergeCell ref="P7:Q7"/>
    <mergeCell ref="R7:S7"/>
    <mergeCell ref="T7:U7"/>
    <mergeCell ref="E9:F9"/>
    <mergeCell ref="G9:H9"/>
    <mergeCell ref="A22:B22"/>
    <mergeCell ref="G6:H6"/>
    <mergeCell ref="I6:J6"/>
    <mergeCell ref="K6:L6"/>
    <mergeCell ref="M6:N6"/>
    <mergeCell ref="P6:Q6"/>
    <mergeCell ref="A30:B30"/>
    <mergeCell ref="C30:N30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6:D6"/>
    <mergeCell ref="E6:F6"/>
    <mergeCell ref="A11:Y11"/>
    <mergeCell ref="C12:D12"/>
    <mergeCell ref="E12:F12"/>
    <mergeCell ref="G12:H12"/>
    <mergeCell ref="I12:J12"/>
    <mergeCell ref="K12:L12"/>
    <mergeCell ref="M12:N12"/>
    <mergeCell ref="O12:P12"/>
    <mergeCell ref="R12:S12"/>
    <mergeCell ref="T12:U12"/>
    <mergeCell ref="V12:W12"/>
    <mergeCell ref="X12:Y12"/>
    <mergeCell ref="V13:W13"/>
    <mergeCell ref="C13:D13"/>
    <mergeCell ref="E13:F13"/>
    <mergeCell ref="G13:H13"/>
    <mergeCell ref="I13:J13"/>
    <mergeCell ref="K13:L13"/>
    <mergeCell ref="X13:Y13"/>
    <mergeCell ref="C14:D14"/>
    <mergeCell ref="E14:F14"/>
    <mergeCell ref="G14:H14"/>
    <mergeCell ref="I14:J14"/>
    <mergeCell ref="K14:L14"/>
    <mergeCell ref="M14:N14"/>
    <mergeCell ref="O14:P14"/>
    <mergeCell ref="R14:S14"/>
    <mergeCell ref="T14:U14"/>
    <mergeCell ref="V14:W14"/>
    <mergeCell ref="X14:Y14"/>
    <mergeCell ref="M13:N13"/>
    <mergeCell ref="O13:P13"/>
    <mergeCell ref="R13:S13"/>
    <mergeCell ref="T13:U13"/>
  </mergeCells>
  <phoneticPr fontId="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T19"/>
  <sheetViews>
    <sheetView topLeftCell="A4" workbookViewId="0">
      <selection activeCell="N16" sqref="N16"/>
    </sheetView>
  </sheetViews>
  <sheetFormatPr defaultRowHeight="15"/>
  <cols>
    <col min="1" max="1" width="18" customWidth="1"/>
    <col min="2" max="15" width="8.08203125" customWidth="1"/>
    <col min="16" max="19" width="7.58203125" customWidth="1"/>
  </cols>
  <sheetData>
    <row r="1" spans="1:254" ht="52.4" customHeight="1">
      <c r="B1" s="256" t="s">
        <v>356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38"/>
      <c r="U1" s="38"/>
      <c r="V1" s="39"/>
    </row>
    <row r="2" spans="1:254" ht="18">
      <c r="B2" s="257" t="s">
        <v>357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40"/>
      <c r="U2" s="40"/>
      <c r="V2" s="40"/>
    </row>
    <row r="3" spans="1:254" ht="15.5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245" t="s">
        <v>386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54" ht="15.5">
      <c r="A5" s="96" t="s">
        <v>1</v>
      </c>
      <c r="B5" s="96" t="s">
        <v>2</v>
      </c>
      <c r="C5" s="361" t="s">
        <v>6</v>
      </c>
      <c r="D5" s="362"/>
      <c r="E5" s="282" t="s">
        <v>326</v>
      </c>
      <c r="F5" s="283"/>
      <c r="G5" s="282" t="s">
        <v>327</v>
      </c>
      <c r="H5" s="283"/>
      <c r="I5" s="250" t="s">
        <v>339</v>
      </c>
      <c r="J5" s="251"/>
      <c r="K5" s="250" t="s">
        <v>341</v>
      </c>
      <c r="L5" s="251"/>
      <c r="M5" s="96" t="s">
        <v>2</v>
      </c>
      <c r="N5" s="361" t="s">
        <v>6</v>
      </c>
      <c r="O5" s="362"/>
      <c r="P5" s="282" t="s">
        <v>326</v>
      </c>
      <c r="Q5" s="283"/>
      <c r="R5" s="282" t="s">
        <v>358</v>
      </c>
      <c r="S5" s="283"/>
    </row>
    <row r="6" spans="1:254">
      <c r="A6" s="16" t="s">
        <v>3</v>
      </c>
      <c r="B6" s="16" t="s">
        <v>4</v>
      </c>
      <c r="C6" s="310" t="s">
        <v>9</v>
      </c>
      <c r="D6" s="312"/>
      <c r="E6" s="243" t="s">
        <v>328</v>
      </c>
      <c r="F6" s="244"/>
      <c r="G6" s="243" t="s">
        <v>329</v>
      </c>
      <c r="H6" s="244"/>
      <c r="I6" s="241" t="s">
        <v>340</v>
      </c>
      <c r="J6" s="241"/>
      <c r="K6" s="241" t="s">
        <v>346</v>
      </c>
      <c r="L6" s="241"/>
      <c r="M6" s="16" t="s">
        <v>4</v>
      </c>
      <c r="N6" s="310" t="s">
        <v>9</v>
      </c>
      <c r="O6" s="312"/>
      <c r="P6" s="243" t="s">
        <v>328</v>
      </c>
      <c r="Q6" s="244"/>
      <c r="R6" s="243" t="s">
        <v>359</v>
      </c>
      <c r="S6" s="244"/>
    </row>
    <row r="7" spans="1:254">
      <c r="A7" s="17"/>
      <c r="B7" s="78"/>
      <c r="C7" s="243" t="s">
        <v>5</v>
      </c>
      <c r="D7" s="244"/>
      <c r="E7" s="243" t="s">
        <v>5</v>
      </c>
      <c r="F7" s="244"/>
      <c r="G7" s="243" t="s">
        <v>5</v>
      </c>
      <c r="H7" s="244"/>
      <c r="I7" s="243" t="s">
        <v>5</v>
      </c>
      <c r="J7" s="244"/>
      <c r="K7" s="243" t="s">
        <v>5</v>
      </c>
      <c r="L7" s="244"/>
      <c r="M7" s="78"/>
      <c r="N7" s="243" t="s">
        <v>5</v>
      </c>
      <c r="O7" s="244"/>
      <c r="P7" s="243" t="s">
        <v>5</v>
      </c>
      <c r="Q7" s="244"/>
      <c r="R7" s="243" t="s">
        <v>5</v>
      </c>
      <c r="S7" s="244"/>
    </row>
    <row r="8" spans="1:254" ht="26">
      <c r="A8" s="17"/>
      <c r="B8" s="79"/>
      <c r="C8" s="18" t="s">
        <v>360</v>
      </c>
      <c r="D8" s="18" t="s">
        <v>361</v>
      </c>
      <c r="E8" s="62" t="s">
        <v>362</v>
      </c>
      <c r="F8" s="62" t="s">
        <v>363</v>
      </c>
      <c r="G8" s="62" t="s">
        <v>364</v>
      </c>
      <c r="H8" s="62" t="s">
        <v>365</v>
      </c>
      <c r="I8" s="18" t="s">
        <v>366</v>
      </c>
      <c r="J8" s="18" t="s">
        <v>367</v>
      </c>
      <c r="K8" s="18" t="s">
        <v>368</v>
      </c>
      <c r="L8" s="18" t="s">
        <v>369</v>
      </c>
      <c r="M8" s="79"/>
      <c r="N8" s="18" t="s">
        <v>370</v>
      </c>
      <c r="O8" s="18" t="s">
        <v>371</v>
      </c>
      <c r="P8" s="62" t="s">
        <v>372</v>
      </c>
      <c r="Q8" s="62" t="s">
        <v>373</v>
      </c>
      <c r="R8" s="62" t="s">
        <v>374</v>
      </c>
      <c r="S8" s="62" t="s">
        <v>375</v>
      </c>
    </row>
    <row r="9" spans="1:254" ht="15.65" customHeight="1">
      <c r="A9" s="24" t="s">
        <v>1133</v>
      </c>
      <c r="B9" s="24" t="s">
        <v>1134</v>
      </c>
      <c r="C9" s="427" t="s">
        <v>1328</v>
      </c>
      <c r="D9" s="428"/>
      <c r="E9" s="20">
        <v>44603</v>
      </c>
      <c r="F9" s="20">
        <f>E9</f>
        <v>44603</v>
      </c>
      <c r="G9" s="20">
        <f>F9+1</f>
        <v>44604</v>
      </c>
      <c r="H9" s="20">
        <f>G9</f>
        <v>44604</v>
      </c>
      <c r="I9" s="23">
        <f>H9+2</f>
        <v>44606</v>
      </c>
      <c r="J9" s="22">
        <f>I9+1</f>
        <v>44607</v>
      </c>
      <c r="K9" s="22">
        <f>J9+1</f>
        <v>44608</v>
      </c>
      <c r="L9" s="22">
        <f>K9+1</f>
        <v>44609</v>
      </c>
      <c r="M9" s="24" t="s">
        <v>1135</v>
      </c>
      <c r="N9" s="334" t="s">
        <v>1338</v>
      </c>
      <c r="O9" s="335"/>
      <c r="P9" s="334" t="s">
        <v>1339</v>
      </c>
      <c r="Q9" s="335"/>
      <c r="R9" s="328" t="s">
        <v>1340</v>
      </c>
      <c r="S9" s="329"/>
    </row>
    <row r="10" spans="1:254" ht="15.65" hidden="1" customHeight="1">
      <c r="A10" s="24"/>
      <c r="B10" s="24"/>
      <c r="C10" s="20">
        <v>44611</v>
      </c>
      <c r="D10" s="20">
        <f>C10</f>
        <v>44611</v>
      </c>
      <c r="E10" s="22">
        <f>D10</f>
        <v>44611</v>
      </c>
      <c r="F10" s="22">
        <f>E10+1</f>
        <v>44612</v>
      </c>
      <c r="G10" s="22">
        <f>F10</f>
        <v>44612</v>
      </c>
      <c r="H10" s="22">
        <f>G10</f>
        <v>44612</v>
      </c>
      <c r="I10" s="23">
        <f>H10+2</f>
        <v>44614</v>
      </c>
      <c r="J10" s="22">
        <f>I10+1</f>
        <v>44615</v>
      </c>
      <c r="K10" s="22">
        <f>J10</f>
        <v>44615</v>
      </c>
      <c r="L10" s="22">
        <f>K10+1</f>
        <v>44616</v>
      </c>
      <c r="M10" s="24"/>
      <c r="N10" s="20">
        <f>L10+3</f>
        <v>44619</v>
      </c>
      <c r="O10" s="20">
        <f>N10</f>
        <v>44619</v>
      </c>
      <c r="P10" s="22">
        <f>O10</f>
        <v>44619</v>
      </c>
      <c r="Q10" s="22">
        <f>P10+1</f>
        <v>44620</v>
      </c>
      <c r="R10" s="22">
        <f>Q10</f>
        <v>44620</v>
      </c>
      <c r="S10" s="22">
        <f>R10</f>
        <v>44620</v>
      </c>
    </row>
    <row r="11" spans="1:254" ht="15.65" hidden="1" customHeight="1">
      <c r="A11" s="24"/>
      <c r="B11" s="24"/>
      <c r="C11" s="20">
        <v>44619</v>
      </c>
      <c r="D11" s="20">
        <f t="shared" ref="D11:E12" si="0">C11</f>
        <v>44619</v>
      </c>
      <c r="E11" s="20">
        <f t="shared" si="0"/>
        <v>44619</v>
      </c>
      <c r="F11" s="20">
        <f t="shared" ref="F11:F12" si="1">E11+1</f>
        <v>44620</v>
      </c>
      <c r="G11" s="21">
        <f t="shared" ref="G11:H12" si="2">F11</f>
        <v>44620</v>
      </c>
      <c r="H11" s="20">
        <f t="shared" si="2"/>
        <v>44620</v>
      </c>
      <c r="I11" s="23">
        <f>H11+2</f>
        <v>44622</v>
      </c>
      <c r="J11" s="22">
        <f t="shared" ref="J11:L12" si="3">I11+1</f>
        <v>44623</v>
      </c>
      <c r="K11" s="22">
        <f>J11</f>
        <v>44623</v>
      </c>
      <c r="L11" s="22">
        <f t="shared" si="3"/>
        <v>44624</v>
      </c>
      <c r="M11" s="24"/>
      <c r="N11" s="20">
        <f>L11+3</f>
        <v>44627</v>
      </c>
      <c r="O11" s="20">
        <f t="shared" ref="O11:P12" si="4">N11</f>
        <v>44627</v>
      </c>
      <c r="P11" s="22">
        <f t="shared" si="4"/>
        <v>44627</v>
      </c>
      <c r="Q11" s="22">
        <f t="shared" ref="Q11:Q12" si="5">P11+1</f>
        <v>44628</v>
      </c>
      <c r="R11" s="22">
        <f t="shared" ref="R11:S12" si="6">Q11</f>
        <v>44628</v>
      </c>
      <c r="S11" s="22">
        <f t="shared" si="6"/>
        <v>44628</v>
      </c>
    </row>
    <row r="12" spans="1:254" ht="15.65" hidden="1" customHeight="1">
      <c r="A12" s="24"/>
      <c r="B12" s="24"/>
      <c r="C12" s="20">
        <v>44627</v>
      </c>
      <c r="D12" s="20">
        <f t="shared" si="0"/>
        <v>44627</v>
      </c>
      <c r="E12" s="20">
        <f t="shared" si="0"/>
        <v>44627</v>
      </c>
      <c r="F12" s="20">
        <f t="shared" si="1"/>
        <v>44628</v>
      </c>
      <c r="G12" s="21">
        <f t="shared" si="2"/>
        <v>44628</v>
      </c>
      <c r="H12" s="20">
        <f t="shared" si="2"/>
        <v>44628</v>
      </c>
      <c r="I12" s="23">
        <f>H12+2</f>
        <v>44630</v>
      </c>
      <c r="J12" s="22">
        <f t="shared" si="3"/>
        <v>44631</v>
      </c>
      <c r="K12" s="22">
        <f>J12</f>
        <v>44631</v>
      </c>
      <c r="L12" s="22">
        <f t="shared" si="3"/>
        <v>44632</v>
      </c>
      <c r="M12" s="24"/>
      <c r="N12" s="20">
        <f>L12+3</f>
        <v>44635</v>
      </c>
      <c r="O12" s="20">
        <f t="shared" si="4"/>
        <v>44635</v>
      </c>
      <c r="P12" s="22">
        <f t="shared" si="4"/>
        <v>44635</v>
      </c>
      <c r="Q12" s="22">
        <f t="shared" si="5"/>
        <v>44636</v>
      </c>
      <c r="R12" s="22">
        <f t="shared" si="6"/>
        <v>44636</v>
      </c>
      <c r="S12" s="22">
        <f t="shared" si="6"/>
        <v>44636</v>
      </c>
    </row>
    <row r="13" spans="1:254" ht="15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54" ht="16.5">
      <c r="A14" s="12" t="s">
        <v>376</v>
      </c>
      <c r="B14" s="298" t="s">
        <v>385</v>
      </c>
      <c r="C14" s="299"/>
      <c r="D14" s="299"/>
      <c r="E14" s="299"/>
      <c r="F14" s="299"/>
      <c r="G14" s="299"/>
      <c r="H14" s="299"/>
      <c r="I14" s="299"/>
      <c r="J14" s="299"/>
      <c r="K14" s="299"/>
      <c r="L14" s="300"/>
    </row>
    <row r="15" spans="1:254" ht="16.5">
      <c r="A15" s="13" t="s">
        <v>377</v>
      </c>
      <c r="B15" s="271" t="s">
        <v>195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3"/>
    </row>
    <row r="16" spans="1:254" ht="15.65" customHeight="1">
      <c r="A16" s="59" t="s">
        <v>378</v>
      </c>
      <c r="B16" s="253" t="s">
        <v>455</v>
      </c>
      <c r="C16" s="254"/>
      <c r="D16" s="254"/>
      <c r="E16" s="254"/>
      <c r="F16" s="254"/>
      <c r="G16" s="254"/>
      <c r="H16" s="254"/>
      <c r="I16" s="254"/>
      <c r="J16" s="254"/>
      <c r="K16" s="254"/>
      <c r="L16" s="255"/>
      <c r="M16" s="1"/>
      <c r="N16" s="1"/>
      <c r="O16" s="1"/>
      <c r="P16" s="1"/>
      <c r="Q16" s="1"/>
    </row>
    <row r="17" spans="1:12" ht="16.5">
      <c r="A17" s="13" t="s">
        <v>379</v>
      </c>
      <c r="B17" s="271" t="s">
        <v>380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3"/>
    </row>
    <row r="18" spans="1:12" ht="16.5">
      <c r="A18" s="14" t="s">
        <v>381</v>
      </c>
      <c r="B18" s="271" t="s">
        <v>382</v>
      </c>
      <c r="C18" s="272"/>
      <c r="D18" s="272"/>
      <c r="E18" s="272"/>
      <c r="F18" s="272"/>
      <c r="G18" s="272"/>
      <c r="H18" s="272"/>
      <c r="I18" s="272"/>
      <c r="J18" s="272"/>
      <c r="K18" s="272"/>
      <c r="L18" s="273"/>
    </row>
    <row r="19" spans="1:12" ht="16.5">
      <c r="A19" s="13" t="s">
        <v>383</v>
      </c>
      <c r="B19" s="271" t="s">
        <v>384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3"/>
    </row>
  </sheetData>
  <mergeCells count="37">
    <mergeCell ref="G6:H6"/>
    <mergeCell ref="I6:J6"/>
    <mergeCell ref="K6:L6"/>
    <mergeCell ref="B19:L19"/>
    <mergeCell ref="B17:L17"/>
    <mergeCell ref="B18:L18"/>
    <mergeCell ref="P7:Q7"/>
    <mergeCell ref="R7:S7"/>
    <mergeCell ref="B14:L14"/>
    <mergeCell ref="B15:L15"/>
    <mergeCell ref="B16:L16"/>
    <mergeCell ref="C7:D7"/>
    <mergeCell ref="E7:F7"/>
    <mergeCell ref="G7:H7"/>
    <mergeCell ref="I7:J7"/>
    <mergeCell ref="K7:L7"/>
    <mergeCell ref="N7:O7"/>
    <mergeCell ref="C9:D9"/>
    <mergeCell ref="N9:O9"/>
    <mergeCell ref="P9:Q9"/>
    <mergeCell ref="R9:S9"/>
    <mergeCell ref="N6:O6"/>
    <mergeCell ref="P6:Q6"/>
    <mergeCell ref="R6:S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Q23"/>
  <sheetViews>
    <sheetView topLeftCell="A4" workbookViewId="0">
      <selection activeCell="M13" sqref="M13"/>
    </sheetView>
  </sheetViews>
  <sheetFormatPr defaultRowHeight="15"/>
  <cols>
    <col min="1" max="1" width="19" customWidth="1"/>
    <col min="2" max="17" width="8.58203125" customWidth="1"/>
  </cols>
  <sheetData>
    <row r="1" spans="1:251" ht="51" customHeight="1">
      <c r="B1" s="256" t="s">
        <v>2779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1:251" ht="18">
      <c r="B2" s="257" t="s">
        <v>2780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51" ht="15.5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>
      <c r="A4" s="432" t="s">
        <v>2781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1:251" ht="15.5">
      <c r="A5" s="32" t="s">
        <v>23</v>
      </c>
      <c r="B5" s="32" t="s">
        <v>24</v>
      </c>
      <c r="C5" s="246" t="s">
        <v>2782</v>
      </c>
      <c r="D5" s="309"/>
      <c r="E5" s="250" t="s">
        <v>2783</v>
      </c>
      <c r="F5" s="251"/>
      <c r="G5" s="250" t="s">
        <v>2784</v>
      </c>
      <c r="H5" s="251"/>
      <c r="I5" s="250" t="s">
        <v>403</v>
      </c>
      <c r="J5" s="251"/>
      <c r="K5" s="250" t="s">
        <v>400</v>
      </c>
      <c r="L5" s="251"/>
      <c r="M5" s="32" t="s">
        <v>24</v>
      </c>
      <c r="N5" s="250" t="s">
        <v>2785</v>
      </c>
      <c r="O5" s="251"/>
      <c r="P5" s="246" t="s">
        <v>2786</v>
      </c>
      <c r="Q5" s="309"/>
    </row>
    <row r="6" spans="1:251">
      <c r="A6" s="16" t="s">
        <v>3</v>
      </c>
      <c r="B6" s="16" t="s">
        <v>4</v>
      </c>
      <c r="C6" s="310" t="s">
        <v>2787</v>
      </c>
      <c r="D6" s="312"/>
      <c r="E6" s="310" t="s">
        <v>287</v>
      </c>
      <c r="F6" s="312"/>
      <c r="G6" s="241" t="s">
        <v>531</v>
      </c>
      <c r="H6" s="241"/>
      <c r="I6" s="241" t="s">
        <v>2788</v>
      </c>
      <c r="J6" s="241"/>
      <c r="K6" s="241" t="s">
        <v>531</v>
      </c>
      <c r="L6" s="241"/>
      <c r="M6" s="16" t="s">
        <v>4</v>
      </c>
      <c r="N6" s="310" t="s">
        <v>287</v>
      </c>
      <c r="O6" s="312"/>
      <c r="P6" s="310" t="s">
        <v>2787</v>
      </c>
      <c r="Q6" s="312"/>
    </row>
    <row r="7" spans="1:251">
      <c r="A7" s="16"/>
      <c r="B7" s="16"/>
      <c r="C7" s="310" t="s">
        <v>2789</v>
      </c>
      <c r="D7" s="312"/>
      <c r="E7" s="310" t="s">
        <v>2789</v>
      </c>
      <c r="F7" s="312"/>
      <c r="G7" s="241" t="s">
        <v>2790</v>
      </c>
      <c r="H7" s="241"/>
      <c r="I7" s="310" t="s">
        <v>2791</v>
      </c>
      <c r="J7" s="312"/>
      <c r="K7" s="241" t="s">
        <v>2792</v>
      </c>
      <c r="L7" s="241"/>
      <c r="M7" s="16"/>
      <c r="N7" s="310" t="s">
        <v>2793</v>
      </c>
      <c r="O7" s="312"/>
      <c r="P7" s="310" t="s">
        <v>2794</v>
      </c>
      <c r="Q7" s="312"/>
    </row>
    <row r="8" spans="1:251">
      <c r="A8" s="54" t="s">
        <v>2795</v>
      </c>
      <c r="B8" s="19" t="s">
        <v>2796</v>
      </c>
      <c r="C8" s="21">
        <v>44869</v>
      </c>
      <c r="D8" s="20">
        <f t="shared" ref="D8:D11" si="0">C8+1</f>
        <v>44870</v>
      </c>
      <c r="E8" s="21">
        <f>D8+6</f>
        <v>44876</v>
      </c>
      <c r="F8" s="20">
        <f>E8+1</f>
        <v>44877</v>
      </c>
      <c r="G8" s="20">
        <f>F8+2</f>
        <v>44879</v>
      </c>
      <c r="H8" s="20">
        <f>G8+1</f>
        <v>44880</v>
      </c>
      <c r="I8" s="20">
        <f>H8</f>
        <v>44880</v>
      </c>
      <c r="J8" s="20">
        <f>I8+1</f>
        <v>44881</v>
      </c>
      <c r="K8" s="20">
        <f>J8</f>
        <v>44881</v>
      </c>
      <c r="L8" s="20">
        <f>K8+1</f>
        <v>44882</v>
      </c>
      <c r="M8" s="19" t="s">
        <v>2797</v>
      </c>
      <c r="N8" s="20">
        <f>L8+2</f>
        <v>44884</v>
      </c>
      <c r="O8" s="20">
        <f>N8</f>
        <v>44884</v>
      </c>
      <c r="P8" s="21">
        <f>O8+5</f>
        <v>44889</v>
      </c>
      <c r="Q8" s="21">
        <f>P8+1</f>
        <v>44890</v>
      </c>
    </row>
    <row r="9" spans="1:251">
      <c r="A9" s="100" t="s">
        <v>2853</v>
      </c>
      <c r="B9" s="91" t="s">
        <v>2928</v>
      </c>
      <c r="C9" s="21">
        <v>44876</v>
      </c>
      <c r="D9" s="20">
        <f t="shared" si="0"/>
        <v>44877</v>
      </c>
      <c r="E9" s="21">
        <f>D9+6</f>
        <v>44883</v>
      </c>
      <c r="F9" s="20">
        <f>E9+1</f>
        <v>44884</v>
      </c>
      <c r="G9" s="20">
        <f>F9+2</f>
        <v>44886</v>
      </c>
      <c r="H9" s="20">
        <f>G9+1</f>
        <v>44887</v>
      </c>
      <c r="I9" s="51" t="s">
        <v>54</v>
      </c>
      <c r="J9" s="51" t="s">
        <v>199</v>
      </c>
      <c r="K9" s="20"/>
      <c r="L9" s="20"/>
      <c r="M9" s="19"/>
      <c r="N9" s="20"/>
      <c r="O9" s="20"/>
      <c r="P9" s="21"/>
      <c r="Q9" s="21"/>
    </row>
    <row r="10" spans="1:251">
      <c r="A10" s="54" t="s">
        <v>2798</v>
      </c>
      <c r="B10" s="19" t="s">
        <v>2639</v>
      </c>
      <c r="C10" s="21">
        <v>44883</v>
      </c>
      <c r="D10" s="20">
        <f t="shared" si="0"/>
        <v>44884</v>
      </c>
      <c r="E10" s="21">
        <f>D10+6</f>
        <v>44890</v>
      </c>
      <c r="F10" s="20">
        <f>E10+1</f>
        <v>44891</v>
      </c>
      <c r="G10" s="20">
        <f>F10+2</f>
        <v>44893</v>
      </c>
      <c r="H10" s="20">
        <f>G10+1</f>
        <v>44894</v>
      </c>
      <c r="I10" s="20">
        <f>H10</f>
        <v>44894</v>
      </c>
      <c r="J10" s="20">
        <f>I10+1</f>
        <v>44895</v>
      </c>
      <c r="K10" s="20">
        <f>J10</f>
        <v>44895</v>
      </c>
      <c r="L10" s="20">
        <f>K10+1</f>
        <v>44896</v>
      </c>
      <c r="M10" s="19" t="s">
        <v>2638</v>
      </c>
      <c r="N10" s="20">
        <f>L10+2</f>
        <v>44898</v>
      </c>
      <c r="O10" s="20">
        <f>N10</f>
        <v>44898</v>
      </c>
      <c r="P10" s="21">
        <f>O10+5</f>
        <v>44903</v>
      </c>
      <c r="Q10" s="21">
        <f>P10+1</f>
        <v>44904</v>
      </c>
    </row>
    <row r="11" spans="1:251">
      <c r="A11" s="54" t="s">
        <v>2799</v>
      </c>
      <c r="B11" s="19" t="s">
        <v>2640</v>
      </c>
      <c r="C11" s="21">
        <v>44890</v>
      </c>
      <c r="D11" s="20">
        <f t="shared" si="0"/>
        <v>44891</v>
      </c>
      <c r="E11" s="21">
        <f>D11+6</f>
        <v>44897</v>
      </c>
      <c r="F11" s="20">
        <f>E11+1</f>
        <v>44898</v>
      </c>
      <c r="G11" s="20">
        <f>F11+2</f>
        <v>44900</v>
      </c>
      <c r="H11" s="20">
        <f>G11+1</f>
        <v>44901</v>
      </c>
      <c r="I11" s="20">
        <f>H11</f>
        <v>44901</v>
      </c>
      <c r="J11" s="20">
        <f>I11+1</f>
        <v>44902</v>
      </c>
      <c r="K11" s="20">
        <f>J11</f>
        <v>44902</v>
      </c>
      <c r="L11" s="20">
        <f>K11+1</f>
        <v>44903</v>
      </c>
      <c r="M11" s="19" t="s">
        <v>2641</v>
      </c>
      <c r="N11" s="20">
        <f>L11+2</f>
        <v>44905</v>
      </c>
      <c r="O11" s="20">
        <f>N11</f>
        <v>44905</v>
      </c>
      <c r="P11" s="21">
        <f>O11+5</f>
        <v>44910</v>
      </c>
      <c r="Q11" s="21">
        <f>P11+1</f>
        <v>44911</v>
      </c>
    </row>
    <row r="12" spans="1:251">
      <c r="A12" s="190"/>
      <c r="B12" s="19" t="s">
        <v>2676</v>
      </c>
      <c r="C12" s="429" t="s">
        <v>2945</v>
      </c>
      <c r="D12" s="430"/>
      <c r="E12" s="430"/>
      <c r="F12" s="430"/>
      <c r="G12" s="430"/>
      <c r="H12" s="430"/>
      <c r="I12" s="430"/>
      <c r="J12" s="430"/>
      <c r="K12" s="430"/>
      <c r="L12" s="431"/>
      <c r="M12" s="19" t="s">
        <v>2677</v>
      </c>
      <c r="N12" s="320" t="s">
        <v>2945</v>
      </c>
      <c r="O12" s="321"/>
      <c r="P12" s="321"/>
      <c r="Q12" s="322"/>
    </row>
    <row r="13" spans="1:251">
      <c r="A13" s="54" t="s">
        <v>2989</v>
      </c>
      <c r="B13" s="19" t="s">
        <v>2988</v>
      </c>
      <c r="C13" s="21">
        <v>44904</v>
      </c>
      <c r="D13" s="20">
        <f t="shared" ref="D13:D16" si="1">C13+1</f>
        <v>44905</v>
      </c>
      <c r="E13" s="21">
        <f t="shared" ref="E13:E16" si="2">D13+6</f>
        <v>44911</v>
      </c>
      <c r="F13" s="20">
        <f t="shared" ref="F13:F16" si="3">E13+1</f>
        <v>44912</v>
      </c>
      <c r="G13" s="20">
        <f t="shared" ref="G13:G16" si="4">F13+2</f>
        <v>44914</v>
      </c>
      <c r="H13" s="20">
        <f t="shared" ref="H13:H16" si="5">G13+1</f>
        <v>44915</v>
      </c>
      <c r="I13" s="20">
        <f t="shared" ref="I13:I16" si="6">H13</f>
        <v>44915</v>
      </c>
      <c r="J13" s="20">
        <f t="shared" ref="J13:J16" si="7">I13+1</f>
        <v>44916</v>
      </c>
      <c r="K13" s="20">
        <f t="shared" ref="K13:K16" si="8">J13</f>
        <v>44916</v>
      </c>
      <c r="L13" s="20">
        <f t="shared" ref="L13:L16" si="9">K13+1</f>
        <v>44917</v>
      </c>
      <c r="M13" s="19" t="s">
        <v>2990</v>
      </c>
      <c r="N13" s="20">
        <f t="shared" ref="N13:N16" si="10">L13+2</f>
        <v>44919</v>
      </c>
      <c r="O13" s="20">
        <f t="shared" ref="O13:O16" si="11">N13</f>
        <v>44919</v>
      </c>
      <c r="P13" s="21">
        <f t="shared" ref="P13:P16" si="12">O13+5</f>
        <v>44924</v>
      </c>
      <c r="Q13" s="21">
        <f t="shared" ref="Q13:Q16" si="13">P13+1</f>
        <v>44925</v>
      </c>
    </row>
    <row r="14" spans="1:251">
      <c r="A14" s="54" t="s">
        <v>2795</v>
      </c>
      <c r="B14" s="19" t="s">
        <v>2682</v>
      </c>
      <c r="C14" s="21">
        <v>44911</v>
      </c>
      <c r="D14" s="20">
        <f t="shared" si="1"/>
        <v>44912</v>
      </c>
      <c r="E14" s="21">
        <f t="shared" si="2"/>
        <v>44918</v>
      </c>
      <c r="F14" s="20">
        <f t="shared" si="3"/>
        <v>44919</v>
      </c>
      <c r="G14" s="20">
        <f t="shared" si="4"/>
        <v>44921</v>
      </c>
      <c r="H14" s="20">
        <f t="shared" si="5"/>
        <v>44922</v>
      </c>
      <c r="I14" s="20">
        <f t="shared" si="6"/>
        <v>44922</v>
      </c>
      <c r="J14" s="20">
        <f t="shared" si="7"/>
        <v>44923</v>
      </c>
      <c r="K14" s="20">
        <f t="shared" si="8"/>
        <v>44923</v>
      </c>
      <c r="L14" s="20">
        <f t="shared" si="9"/>
        <v>44924</v>
      </c>
      <c r="M14" s="19" t="s">
        <v>2683</v>
      </c>
      <c r="N14" s="20">
        <f t="shared" si="10"/>
        <v>44926</v>
      </c>
      <c r="O14" s="20">
        <f t="shared" si="11"/>
        <v>44926</v>
      </c>
      <c r="P14" s="21">
        <f t="shared" si="12"/>
        <v>44931</v>
      </c>
      <c r="Q14" s="21">
        <f t="shared" si="13"/>
        <v>44932</v>
      </c>
    </row>
    <row r="15" spans="1:251">
      <c r="A15" s="190"/>
      <c r="B15" s="19" t="s">
        <v>2815</v>
      </c>
      <c r="C15" s="429" t="s">
        <v>2945</v>
      </c>
      <c r="D15" s="430"/>
      <c r="E15" s="430"/>
      <c r="F15" s="430"/>
      <c r="G15" s="430"/>
      <c r="H15" s="430"/>
      <c r="I15" s="430"/>
      <c r="J15" s="430"/>
      <c r="K15" s="430"/>
      <c r="L15" s="431"/>
      <c r="M15" s="19" t="s">
        <v>2816</v>
      </c>
      <c r="N15" s="320" t="s">
        <v>2945</v>
      </c>
      <c r="O15" s="321"/>
      <c r="P15" s="321"/>
      <c r="Q15" s="322"/>
    </row>
    <row r="16" spans="1:251">
      <c r="A16" s="54" t="s">
        <v>2798</v>
      </c>
      <c r="B16" s="19" t="s">
        <v>2817</v>
      </c>
      <c r="C16" s="21">
        <v>44925</v>
      </c>
      <c r="D16" s="20">
        <f t="shared" si="1"/>
        <v>44926</v>
      </c>
      <c r="E16" s="21">
        <f t="shared" si="2"/>
        <v>44932</v>
      </c>
      <c r="F16" s="20">
        <f t="shared" si="3"/>
        <v>44933</v>
      </c>
      <c r="G16" s="20">
        <f t="shared" si="4"/>
        <v>44935</v>
      </c>
      <c r="H16" s="20">
        <f t="shared" si="5"/>
        <v>44936</v>
      </c>
      <c r="I16" s="20">
        <f t="shared" si="6"/>
        <v>44936</v>
      </c>
      <c r="J16" s="20">
        <f t="shared" si="7"/>
        <v>44937</v>
      </c>
      <c r="K16" s="20">
        <f t="shared" si="8"/>
        <v>44937</v>
      </c>
      <c r="L16" s="20">
        <f t="shared" si="9"/>
        <v>44938</v>
      </c>
      <c r="M16" s="19" t="s">
        <v>2818</v>
      </c>
      <c r="N16" s="20">
        <f t="shared" si="10"/>
        <v>44940</v>
      </c>
      <c r="O16" s="20">
        <f t="shared" si="11"/>
        <v>44940</v>
      </c>
      <c r="P16" s="21">
        <f t="shared" si="12"/>
        <v>44945</v>
      </c>
      <c r="Q16" s="21">
        <f t="shared" si="13"/>
        <v>44946</v>
      </c>
    </row>
    <row r="18" spans="1:19" ht="16">
      <c r="A18" s="31" t="s">
        <v>17</v>
      </c>
      <c r="B18" s="266" t="s">
        <v>2800</v>
      </c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1"/>
      <c r="P18" s="1"/>
      <c r="Q18" s="1"/>
      <c r="R18" s="1"/>
      <c r="S18" s="1"/>
    </row>
    <row r="19" spans="1:19" ht="16">
      <c r="A19" s="34" t="s">
        <v>2801</v>
      </c>
      <c r="B19" s="423" t="s">
        <v>2802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1"/>
      <c r="P19" s="1"/>
      <c r="Q19" s="1"/>
      <c r="R19" s="1"/>
      <c r="S19" s="1"/>
    </row>
    <row r="20" spans="1:19" ht="16">
      <c r="A20" s="34" t="s">
        <v>2803</v>
      </c>
      <c r="B20" s="423" t="s">
        <v>2804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1"/>
      <c r="P20" s="1"/>
      <c r="Q20" s="1"/>
      <c r="R20" s="1"/>
      <c r="S20" s="1"/>
    </row>
    <row r="21" spans="1:19" ht="16">
      <c r="A21" s="34" t="s">
        <v>2805</v>
      </c>
      <c r="B21" s="423" t="s">
        <v>2806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1"/>
      <c r="P21" s="1"/>
      <c r="Q21" s="1"/>
      <c r="R21" s="1"/>
      <c r="S21" s="1"/>
    </row>
    <row r="22" spans="1:19" ht="16">
      <c r="A22" s="34" t="s">
        <v>2807</v>
      </c>
      <c r="B22" s="253" t="s">
        <v>2808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5"/>
      <c r="O22" s="1"/>
      <c r="P22" s="1"/>
      <c r="Q22" s="1"/>
      <c r="R22" s="1"/>
      <c r="S22" s="1"/>
    </row>
    <row r="23" spans="1:19" ht="16">
      <c r="A23" s="34" t="s">
        <v>2809</v>
      </c>
      <c r="B23" s="423" t="s">
        <v>2810</v>
      </c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1"/>
      <c r="P23" s="1"/>
      <c r="Q23" s="1"/>
      <c r="R23" s="1"/>
      <c r="S23" s="1"/>
    </row>
  </sheetData>
  <mergeCells count="34">
    <mergeCell ref="B1:Q1"/>
    <mergeCell ref="B2:Q2"/>
    <mergeCell ref="B18:N18"/>
    <mergeCell ref="B19:N19"/>
    <mergeCell ref="B20:N20"/>
    <mergeCell ref="N6:O6"/>
    <mergeCell ref="A4:Q4"/>
    <mergeCell ref="C5:D5"/>
    <mergeCell ref="E5:F5"/>
    <mergeCell ref="G5:H5"/>
    <mergeCell ref="I5:J5"/>
    <mergeCell ref="K5:L5"/>
    <mergeCell ref="N5:O5"/>
    <mergeCell ref="P5:Q5"/>
    <mergeCell ref="C12:L12"/>
    <mergeCell ref="N12:Q12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15:L15"/>
    <mergeCell ref="N15:Q15"/>
    <mergeCell ref="B21:N21"/>
    <mergeCell ref="B22:N22"/>
    <mergeCell ref="B23:N23"/>
  </mergeCells>
  <phoneticPr fontId="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"/>
  <dimension ref="A1:IT93"/>
  <sheetViews>
    <sheetView topLeftCell="A3" workbookViewId="0">
      <selection activeCell="C67" sqref="C67:J67"/>
    </sheetView>
  </sheetViews>
  <sheetFormatPr defaultRowHeight="15"/>
  <cols>
    <col min="1" max="1" width="20.33203125" customWidth="1"/>
    <col min="2" max="19" width="7.5" customWidth="1"/>
  </cols>
  <sheetData>
    <row r="1" spans="1:254" ht="51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38"/>
      <c r="N1" s="38"/>
      <c r="O1" s="38"/>
      <c r="P1" s="38"/>
      <c r="Q1" s="38"/>
      <c r="R1" s="39"/>
    </row>
    <row r="2" spans="1:254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40"/>
      <c r="N2" s="40"/>
      <c r="O2" s="40"/>
      <c r="P2" s="40"/>
      <c r="Q2" s="40"/>
      <c r="R2" s="40"/>
    </row>
    <row r="3" spans="1:254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idden="1">
      <c r="A4" s="436" t="s">
        <v>184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7"/>
      <c r="P4" s="49"/>
      <c r="Q4" s="49"/>
      <c r="R4" s="49"/>
      <c r="S4" s="49"/>
    </row>
    <row r="5" spans="1:254" ht="15.5" hidden="1">
      <c r="A5" s="32" t="s">
        <v>23</v>
      </c>
      <c r="B5" s="32" t="s">
        <v>24</v>
      </c>
      <c r="C5" s="250" t="s">
        <v>265</v>
      </c>
      <c r="D5" s="251"/>
      <c r="E5" s="246" t="s">
        <v>576</v>
      </c>
      <c r="F5" s="247"/>
      <c r="G5" s="250" t="s">
        <v>196</v>
      </c>
      <c r="H5" s="250"/>
      <c r="I5" s="32" t="s">
        <v>24</v>
      </c>
      <c r="J5" s="250" t="s">
        <v>111</v>
      </c>
      <c r="K5" s="251"/>
      <c r="L5" s="250" t="s">
        <v>196</v>
      </c>
      <c r="M5" s="250"/>
      <c r="N5" s="250" t="s">
        <v>265</v>
      </c>
      <c r="O5" s="251"/>
      <c r="P5" s="77"/>
      <c r="Q5" s="2"/>
      <c r="R5" s="2"/>
      <c r="S5" s="2"/>
    </row>
    <row r="6" spans="1:254" hidden="1">
      <c r="A6" s="16" t="s">
        <v>3</v>
      </c>
      <c r="B6" s="16" t="s">
        <v>4</v>
      </c>
      <c r="C6" s="241" t="s">
        <v>8</v>
      </c>
      <c r="D6" s="241"/>
      <c r="E6" s="310" t="s">
        <v>53</v>
      </c>
      <c r="F6" s="312"/>
      <c r="G6" s="241" t="s">
        <v>26</v>
      </c>
      <c r="H6" s="241"/>
      <c r="I6" s="16" t="s">
        <v>4</v>
      </c>
      <c r="J6" s="241" t="s">
        <v>131</v>
      </c>
      <c r="K6" s="241"/>
      <c r="L6" s="241" t="s">
        <v>26</v>
      </c>
      <c r="M6" s="241"/>
      <c r="N6" s="241" t="s">
        <v>8</v>
      </c>
      <c r="O6" s="241"/>
      <c r="P6" s="60"/>
      <c r="Q6" s="61"/>
      <c r="R6" s="61"/>
      <c r="S6" s="61"/>
    </row>
    <row r="7" spans="1:254" hidden="1">
      <c r="A7" s="16"/>
      <c r="B7" s="16"/>
      <c r="C7" s="241" t="s">
        <v>922</v>
      </c>
      <c r="D7" s="241"/>
      <c r="E7" s="241" t="s">
        <v>923</v>
      </c>
      <c r="F7" s="241"/>
      <c r="G7" s="241" t="s">
        <v>922</v>
      </c>
      <c r="H7" s="241"/>
      <c r="I7" s="16"/>
      <c r="J7" s="241" t="s">
        <v>923</v>
      </c>
      <c r="K7" s="241"/>
      <c r="L7" s="241" t="s">
        <v>924</v>
      </c>
      <c r="M7" s="241"/>
      <c r="N7" s="241" t="s">
        <v>925</v>
      </c>
      <c r="O7" s="241"/>
      <c r="P7" s="60"/>
      <c r="Q7" s="61"/>
      <c r="R7" s="61"/>
      <c r="S7" s="61"/>
    </row>
    <row r="8" spans="1:254" hidden="1">
      <c r="A8" s="56" t="s">
        <v>203</v>
      </c>
      <c r="B8" s="11" t="s">
        <v>928</v>
      </c>
      <c r="C8" s="20">
        <v>44549</v>
      </c>
      <c r="D8" s="20">
        <f>C8</f>
        <v>44549</v>
      </c>
      <c r="E8" s="20">
        <f t="shared" ref="E8" si="0">D8+1</f>
        <v>44550</v>
      </c>
      <c r="F8" s="20">
        <f>E8+1</f>
        <v>44551</v>
      </c>
      <c r="G8" s="20">
        <f>F8+5</f>
        <v>44556</v>
      </c>
      <c r="H8" s="20">
        <f t="shared" ref="H8" si="1">G8</f>
        <v>44556</v>
      </c>
      <c r="I8" s="84" t="s">
        <v>929</v>
      </c>
      <c r="J8" s="20">
        <f t="shared" ref="J8" si="2">H8+1</f>
        <v>44557</v>
      </c>
      <c r="K8" s="20">
        <f t="shared" ref="K8" si="3">J8+1</f>
        <v>44558</v>
      </c>
      <c r="L8" s="20">
        <f t="shared" ref="L8" si="4">K8+1</f>
        <v>44559</v>
      </c>
      <c r="M8" s="20">
        <f t="shared" ref="M8" si="5">L8</f>
        <v>44559</v>
      </c>
      <c r="N8" s="103">
        <f>M8+9</f>
        <v>44568</v>
      </c>
      <c r="O8" s="103">
        <f>N8</f>
        <v>44568</v>
      </c>
      <c r="P8" s="27"/>
      <c r="Q8" s="27"/>
      <c r="R8" s="27"/>
      <c r="S8" s="27"/>
    </row>
    <row r="9" spans="1:254" hidden="1">
      <c r="A9" s="56" t="s">
        <v>163</v>
      </c>
      <c r="B9" s="11" t="s">
        <v>930</v>
      </c>
      <c r="C9" s="20">
        <v>44556</v>
      </c>
      <c r="D9" s="20">
        <f>C9</f>
        <v>44556</v>
      </c>
      <c r="E9" s="20">
        <f t="shared" ref="E9:E10" si="6">D9+1</f>
        <v>44557</v>
      </c>
      <c r="F9" s="20">
        <f>E9+1</f>
        <v>44558</v>
      </c>
      <c r="G9" s="20">
        <f>F9+5</f>
        <v>44563</v>
      </c>
      <c r="H9" s="20">
        <f t="shared" ref="H9:H10" si="7">G9</f>
        <v>44563</v>
      </c>
      <c r="I9" s="84" t="s">
        <v>931</v>
      </c>
      <c r="J9" s="20">
        <f t="shared" ref="J9:J10" si="8">H9+1</f>
        <v>44564</v>
      </c>
      <c r="K9" s="20">
        <f t="shared" ref="K9:K10" si="9">J9+1</f>
        <v>44565</v>
      </c>
      <c r="L9" s="20">
        <f t="shared" ref="L9:L10" si="10">K9+1</f>
        <v>44566</v>
      </c>
      <c r="M9" s="20">
        <f t="shared" ref="M9:M10" si="11">L9</f>
        <v>44566</v>
      </c>
      <c r="N9" s="103">
        <f>M9+9</f>
        <v>44575</v>
      </c>
      <c r="O9" s="103">
        <f>N9</f>
        <v>44575</v>
      </c>
      <c r="P9" s="27"/>
      <c r="Q9" s="27"/>
      <c r="R9" s="27"/>
      <c r="S9" s="27"/>
    </row>
    <row r="10" spans="1:254" hidden="1">
      <c r="A10" s="56" t="s">
        <v>926</v>
      </c>
      <c r="B10" s="11" t="s">
        <v>932</v>
      </c>
      <c r="C10" s="20">
        <v>44563</v>
      </c>
      <c r="D10" s="20">
        <f t="shared" ref="D10:D12" si="12">C10</f>
        <v>44563</v>
      </c>
      <c r="E10" s="20">
        <f t="shared" si="6"/>
        <v>44564</v>
      </c>
      <c r="F10" s="20">
        <f t="shared" ref="F10:F12" si="13">E10+1</f>
        <v>44565</v>
      </c>
      <c r="G10" s="20">
        <f t="shared" ref="G10:G12" si="14">F10+5</f>
        <v>44570</v>
      </c>
      <c r="H10" s="20">
        <f t="shared" si="7"/>
        <v>44570</v>
      </c>
      <c r="I10" s="84" t="s">
        <v>933</v>
      </c>
      <c r="J10" s="20">
        <f t="shared" si="8"/>
        <v>44571</v>
      </c>
      <c r="K10" s="20">
        <f t="shared" si="9"/>
        <v>44572</v>
      </c>
      <c r="L10" s="20">
        <f t="shared" si="10"/>
        <v>44573</v>
      </c>
      <c r="M10" s="20">
        <f t="shared" si="11"/>
        <v>44573</v>
      </c>
      <c r="N10" s="103">
        <f t="shared" ref="N10:N12" si="15">M10+9</f>
        <v>44582</v>
      </c>
      <c r="O10" s="103">
        <f t="shared" ref="O10:O12" si="16">N10</f>
        <v>44582</v>
      </c>
      <c r="P10" s="27"/>
      <c r="Q10" s="27"/>
      <c r="R10" s="27"/>
      <c r="S10" s="27"/>
    </row>
    <row r="11" spans="1:254" hidden="1">
      <c r="A11" s="56" t="s">
        <v>927</v>
      </c>
      <c r="B11" s="11" t="s">
        <v>934</v>
      </c>
      <c r="C11" s="20">
        <v>44570</v>
      </c>
      <c r="D11" s="20">
        <f t="shared" si="12"/>
        <v>44570</v>
      </c>
      <c r="E11" s="20">
        <f t="shared" ref="E11:E12" si="17">D11+1</f>
        <v>44571</v>
      </c>
      <c r="F11" s="20">
        <f t="shared" si="13"/>
        <v>44572</v>
      </c>
      <c r="G11" s="20">
        <f t="shared" si="14"/>
        <v>44577</v>
      </c>
      <c r="H11" s="20">
        <f t="shared" ref="H11:H12" si="18">G11</f>
        <v>44577</v>
      </c>
      <c r="I11" s="84" t="s">
        <v>935</v>
      </c>
      <c r="J11" s="20">
        <f t="shared" ref="J11:J12" si="19">H11+1</f>
        <v>44578</v>
      </c>
      <c r="K11" s="20">
        <f t="shared" ref="K11:K12" si="20">J11+1</f>
        <v>44579</v>
      </c>
      <c r="L11" s="20">
        <f t="shared" ref="L11:L12" si="21">K11+1</f>
        <v>44580</v>
      </c>
      <c r="M11" s="20">
        <f t="shared" ref="M11:M12" si="22">L11</f>
        <v>44580</v>
      </c>
      <c r="N11" s="103">
        <f t="shared" si="15"/>
        <v>44589</v>
      </c>
      <c r="O11" s="103">
        <f t="shared" si="16"/>
        <v>44589</v>
      </c>
      <c r="P11" s="27"/>
      <c r="Q11" s="27"/>
      <c r="R11" s="27"/>
      <c r="S11" s="27"/>
    </row>
    <row r="12" spans="1:254" hidden="1">
      <c r="A12" s="48" t="s">
        <v>757</v>
      </c>
      <c r="B12" s="11" t="s">
        <v>936</v>
      </c>
      <c r="C12" s="20">
        <v>44577</v>
      </c>
      <c r="D12" s="20">
        <f t="shared" si="12"/>
        <v>44577</v>
      </c>
      <c r="E12" s="20">
        <f t="shared" si="17"/>
        <v>44578</v>
      </c>
      <c r="F12" s="20">
        <f t="shared" si="13"/>
        <v>44579</v>
      </c>
      <c r="G12" s="20">
        <f t="shared" si="14"/>
        <v>44584</v>
      </c>
      <c r="H12" s="20">
        <f t="shared" si="18"/>
        <v>44584</v>
      </c>
      <c r="I12" s="84" t="s">
        <v>937</v>
      </c>
      <c r="J12" s="20">
        <f t="shared" si="19"/>
        <v>44585</v>
      </c>
      <c r="K12" s="20">
        <f t="shared" si="20"/>
        <v>44586</v>
      </c>
      <c r="L12" s="20">
        <f t="shared" si="21"/>
        <v>44587</v>
      </c>
      <c r="M12" s="20">
        <f t="shared" si="22"/>
        <v>44587</v>
      </c>
      <c r="N12" s="103">
        <f t="shared" si="15"/>
        <v>44596</v>
      </c>
      <c r="O12" s="103">
        <f t="shared" si="16"/>
        <v>44596</v>
      </c>
      <c r="P12" s="27"/>
      <c r="Q12" s="27"/>
      <c r="R12" s="27"/>
      <c r="S12" s="27"/>
    </row>
    <row r="13" spans="1:254" hidden="1">
      <c r="A13" s="433" t="s">
        <v>896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9"/>
      <c r="L13" s="49"/>
    </row>
    <row r="14" spans="1:254" ht="15.5" hidden="1">
      <c r="A14" s="32" t="s">
        <v>23</v>
      </c>
      <c r="B14" s="32" t="s">
        <v>24</v>
      </c>
      <c r="C14" s="246" t="s">
        <v>576</v>
      </c>
      <c r="D14" s="247"/>
      <c r="E14" s="250" t="s">
        <v>265</v>
      </c>
      <c r="F14" s="251"/>
      <c r="G14" s="250" t="s">
        <v>196</v>
      </c>
      <c r="H14" s="250"/>
      <c r="I14" s="250" t="s">
        <v>111</v>
      </c>
      <c r="J14" s="251"/>
      <c r="K14" s="2"/>
      <c r="L14" s="2"/>
    </row>
    <row r="15" spans="1:254" hidden="1">
      <c r="A15" s="16" t="s">
        <v>3</v>
      </c>
      <c r="B15" s="16" t="s">
        <v>4</v>
      </c>
      <c r="C15" s="310" t="s">
        <v>53</v>
      </c>
      <c r="D15" s="312"/>
      <c r="E15" s="241" t="s">
        <v>8</v>
      </c>
      <c r="F15" s="241"/>
      <c r="G15" s="241" t="s">
        <v>26</v>
      </c>
      <c r="H15" s="241"/>
      <c r="I15" s="241" t="s">
        <v>131</v>
      </c>
      <c r="J15" s="241"/>
      <c r="K15" s="61"/>
      <c r="L15" s="61"/>
    </row>
    <row r="16" spans="1:254" hidden="1">
      <c r="A16" s="16"/>
      <c r="B16" s="16"/>
      <c r="C16" s="241" t="s">
        <v>1343</v>
      </c>
      <c r="D16" s="241"/>
      <c r="E16" s="241" t="s">
        <v>1344</v>
      </c>
      <c r="F16" s="241"/>
      <c r="G16" s="241" t="s">
        <v>922</v>
      </c>
      <c r="H16" s="241"/>
      <c r="I16" s="241" t="s">
        <v>923</v>
      </c>
      <c r="J16" s="241"/>
      <c r="K16" s="61"/>
      <c r="L16" s="61"/>
    </row>
    <row r="17" spans="1:19" hidden="1">
      <c r="A17" s="56" t="s">
        <v>795</v>
      </c>
      <c r="B17" s="11" t="s">
        <v>938</v>
      </c>
      <c r="C17" s="20"/>
      <c r="D17" s="20"/>
      <c r="E17" s="20"/>
      <c r="F17" s="20"/>
      <c r="G17" s="20"/>
      <c r="H17" s="20"/>
      <c r="I17" s="20"/>
      <c r="J17" s="20"/>
      <c r="K17" s="27"/>
      <c r="L17" s="27"/>
      <c r="M17" s="27"/>
      <c r="N17" s="76"/>
      <c r="O17" s="76"/>
      <c r="P17" s="27"/>
      <c r="Q17" s="27"/>
      <c r="R17" s="27"/>
      <c r="S17" s="27"/>
    </row>
    <row r="18" spans="1:19" hidden="1">
      <c r="A18" s="56" t="s">
        <v>1345</v>
      </c>
      <c r="B18" s="11" t="s">
        <v>939</v>
      </c>
      <c r="C18" s="20"/>
      <c r="D18" s="20"/>
      <c r="E18" s="20"/>
      <c r="F18" s="20"/>
      <c r="G18" s="20"/>
      <c r="H18" s="20"/>
      <c r="I18" s="20"/>
      <c r="J18" s="20"/>
      <c r="K18" s="27"/>
      <c r="L18" s="27"/>
      <c r="M18" s="27"/>
      <c r="N18" s="76"/>
      <c r="O18" s="76"/>
      <c r="P18" s="27"/>
      <c r="Q18" s="27"/>
      <c r="R18" s="27"/>
      <c r="S18" s="27"/>
    </row>
    <row r="19" spans="1:19" hidden="1">
      <c r="A19" s="56"/>
      <c r="B19" s="11"/>
      <c r="C19" s="260" t="s">
        <v>1347</v>
      </c>
      <c r="D19" s="382"/>
      <c r="E19" s="382"/>
      <c r="F19" s="382"/>
      <c r="G19" s="382"/>
      <c r="H19" s="382"/>
      <c r="I19" s="382"/>
      <c r="J19" s="261"/>
      <c r="K19" s="27"/>
      <c r="L19" s="27"/>
      <c r="M19" s="27"/>
      <c r="N19" s="76"/>
      <c r="O19" s="76"/>
      <c r="P19" s="27"/>
      <c r="Q19" s="27"/>
      <c r="R19" s="27"/>
      <c r="S19" s="27"/>
    </row>
    <row r="20" spans="1:19" hidden="1">
      <c r="A20" s="56" t="s">
        <v>203</v>
      </c>
      <c r="B20" s="11" t="s">
        <v>940</v>
      </c>
      <c r="C20" s="20">
        <v>44604</v>
      </c>
      <c r="D20" s="20">
        <f>C20+1</f>
        <v>44605</v>
      </c>
      <c r="E20" s="20">
        <f t="shared" ref="E20" si="23">D20+1</f>
        <v>44606</v>
      </c>
      <c r="F20" s="20">
        <f>E20</f>
        <v>44606</v>
      </c>
      <c r="G20" s="20">
        <f>F20+6</f>
        <v>44612</v>
      </c>
      <c r="H20" s="20">
        <f t="shared" ref="H20" si="24">G20</f>
        <v>44612</v>
      </c>
      <c r="I20" s="20">
        <f t="shared" ref="I20" si="25">G20+1</f>
        <v>44613</v>
      </c>
      <c r="J20" s="20">
        <f t="shared" ref="J20" si="26">I20+1</f>
        <v>44614</v>
      </c>
      <c r="K20" s="27"/>
      <c r="L20" s="27"/>
      <c r="M20" s="27"/>
      <c r="N20" s="76"/>
      <c r="O20" s="76"/>
      <c r="P20" s="27"/>
      <c r="Q20" s="27"/>
      <c r="R20" s="27"/>
      <c r="S20" s="27"/>
    </row>
    <row r="21" spans="1:19" hidden="1">
      <c r="A21" s="56" t="s">
        <v>163</v>
      </c>
      <c r="B21" s="11" t="s">
        <v>941</v>
      </c>
      <c r="C21" s="20">
        <v>44611</v>
      </c>
      <c r="D21" s="20">
        <f t="shared" ref="D21:D32" si="27">C21+1</f>
        <v>44612</v>
      </c>
      <c r="E21" s="20">
        <f t="shared" ref="E21:E22" si="28">D21+1</f>
        <v>44613</v>
      </c>
      <c r="F21" s="20">
        <f t="shared" ref="F21:F32" si="29">E21</f>
        <v>44613</v>
      </c>
      <c r="G21" s="20">
        <f t="shared" ref="G21:G32" si="30">F21+6</f>
        <v>44619</v>
      </c>
      <c r="H21" s="20">
        <f t="shared" ref="H21:H22" si="31">G21</f>
        <v>44619</v>
      </c>
      <c r="I21" s="20">
        <f t="shared" ref="I21:I22" si="32">G21+1</f>
        <v>44620</v>
      </c>
      <c r="J21" s="20">
        <f t="shared" ref="J21:J22" si="33">I21+1</f>
        <v>44621</v>
      </c>
      <c r="K21" s="27"/>
      <c r="L21" s="27"/>
      <c r="M21" s="27"/>
      <c r="N21" s="76"/>
      <c r="O21" s="76"/>
      <c r="P21" s="27"/>
      <c r="Q21" s="27"/>
      <c r="R21" s="27"/>
      <c r="S21" s="27"/>
    </row>
    <row r="22" spans="1:19" hidden="1">
      <c r="A22" s="122" t="s">
        <v>926</v>
      </c>
      <c r="B22" s="11" t="s">
        <v>942</v>
      </c>
      <c r="C22" s="20">
        <v>44618</v>
      </c>
      <c r="D22" s="20">
        <f t="shared" si="27"/>
        <v>44619</v>
      </c>
      <c r="E22" s="20">
        <f t="shared" si="28"/>
        <v>44620</v>
      </c>
      <c r="F22" s="20">
        <f t="shared" si="29"/>
        <v>44620</v>
      </c>
      <c r="G22" s="20">
        <f t="shared" si="30"/>
        <v>44626</v>
      </c>
      <c r="H22" s="20">
        <f t="shared" si="31"/>
        <v>44626</v>
      </c>
      <c r="I22" s="20">
        <f t="shared" si="32"/>
        <v>44627</v>
      </c>
      <c r="J22" s="20">
        <f t="shared" si="33"/>
        <v>44628</v>
      </c>
      <c r="K22" s="27"/>
      <c r="L22" s="27"/>
      <c r="M22" s="27"/>
      <c r="N22" s="76"/>
      <c r="O22" s="76"/>
      <c r="P22" s="27"/>
      <c r="Q22" s="27"/>
      <c r="R22" s="27"/>
      <c r="S22" s="27"/>
    </row>
    <row r="23" spans="1:19" hidden="1">
      <c r="A23" s="130" t="s">
        <v>1346</v>
      </c>
      <c r="B23" s="131" t="s">
        <v>1464</v>
      </c>
      <c r="C23" s="20">
        <v>44625</v>
      </c>
      <c r="D23" s="20">
        <f t="shared" si="27"/>
        <v>44626</v>
      </c>
      <c r="E23" s="20">
        <f t="shared" ref="E23:E31" si="34">D23+1</f>
        <v>44627</v>
      </c>
      <c r="F23" s="20">
        <f t="shared" si="29"/>
        <v>44627</v>
      </c>
      <c r="G23" s="20">
        <f t="shared" si="30"/>
        <v>44633</v>
      </c>
      <c r="H23" s="20">
        <f t="shared" ref="H23:H31" si="35">G23</f>
        <v>44633</v>
      </c>
      <c r="I23" s="20">
        <f t="shared" ref="I23:I31" si="36">G23+1</f>
        <v>44634</v>
      </c>
      <c r="J23" s="20">
        <f t="shared" ref="J23:J31" si="37">I23+1</f>
        <v>44635</v>
      </c>
      <c r="K23" s="27"/>
      <c r="L23" s="27"/>
      <c r="M23" s="27"/>
      <c r="N23" s="132"/>
      <c r="O23" s="25"/>
      <c r="P23" s="27"/>
      <c r="Q23" s="27"/>
      <c r="R23" s="27"/>
      <c r="S23" s="27"/>
    </row>
    <row r="24" spans="1:19" hidden="1">
      <c r="A24" s="114" t="s">
        <v>1348</v>
      </c>
      <c r="B24" s="124" t="s">
        <v>1463</v>
      </c>
      <c r="C24" s="20">
        <v>44632</v>
      </c>
      <c r="D24" s="20">
        <f t="shared" si="27"/>
        <v>44633</v>
      </c>
      <c r="E24" s="20">
        <f t="shared" si="34"/>
        <v>44634</v>
      </c>
      <c r="F24" s="20">
        <f t="shared" si="29"/>
        <v>44634</v>
      </c>
      <c r="G24" s="20">
        <f t="shared" si="30"/>
        <v>44640</v>
      </c>
      <c r="H24" s="20">
        <f t="shared" si="35"/>
        <v>44640</v>
      </c>
      <c r="I24" s="20">
        <f t="shared" si="36"/>
        <v>44641</v>
      </c>
      <c r="J24" s="20">
        <f t="shared" si="37"/>
        <v>44642</v>
      </c>
      <c r="K24" s="27"/>
      <c r="L24" s="27"/>
      <c r="M24" s="27"/>
      <c r="N24" s="76"/>
      <c r="O24" s="76"/>
      <c r="P24" s="27"/>
      <c r="Q24" s="27"/>
      <c r="R24" s="27"/>
      <c r="S24" s="27"/>
    </row>
    <row r="25" spans="1:19" hidden="1">
      <c r="A25" s="122" t="s">
        <v>1510</v>
      </c>
      <c r="B25" s="11" t="s">
        <v>1349</v>
      </c>
      <c r="C25" s="20">
        <v>44639</v>
      </c>
      <c r="D25" s="20">
        <f>C25+1</f>
        <v>44640</v>
      </c>
      <c r="E25" s="20">
        <f t="shared" si="34"/>
        <v>44641</v>
      </c>
      <c r="F25" s="20">
        <f>E25</f>
        <v>44641</v>
      </c>
      <c r="G25" s="133">
        <f>F25+2</f>
        <v>44643</v>
      </c>
      <c r="H25" s="20" t="s">
        <v>1514</v>
      </c>
      <c r="I25" s="20"/>
      <c r="J25" s="20"/>
      <c r="K25" s="27"/>
      <c r="L25" s="27"/>
      <c r="M25" s="27"/>
      <c r="N25" s="76"/>
      <c r="O25" s="76"/>
      <c r="P25" s="27"/>
      <c r="Q25" s="27"/>
      <c r="R25" s="27"/>
      <c r="S25" s="27"/>
    </row>
    <row r="26" spans="1:19" hidden="1">
      <c r="A26" s="122" t="s">
        <v>1511</v>
      </c>
      <c r="B26" s="87" t="s">
        <v>1512</v>
      </c>
      <c r="C26" s="20"/>
      <c r="D26" s="20"/>
      <c r="E26" s="20" t="s">
        <v>1513</v>
      </c>
      <c r="F26" s="20">
        <v>44644</v>
      </c>
      <c r="G26" s="20">
        <v>44647</v>
      </c>
      <c r="H26" s="20">
        <f t="shared" ref="H26" si="38">G26</f>
        <v>44647</v>
      </c>
      <c r="I26" s="20">
        <f t="shared" ref="I26" si="39">G26+1</f>
        <v>44648</v>
      </c>
      <c r="J26" s="20">
        <f t="shared" ref="J26" si="40">I26+1</f>
        <v>44649</v>
      </c>
      <c r="K26" s="27"/>
      <c r="L26" s="27"/>
      <c r="M26" s="27"/>
      <c r="N26" s="76"/>
      <c r="O26" s="76"/>
      <c r="P26" s="27"/>
      <c r="Q26" s="27"/>
      <c r="R26" s="27"/>
      <c r="S26" s="27"/>
    </row>
    <row r="27" spans="1:19" hidden="1">
      <c r="A27" s="48" t="s">
        <v>1350</v>
      </c>
      <c r="B27" s="11" t="s">
        <v>1351</v>
      </c>
      <c r="C27" s="20">
        <v>44646</v>
      </c>
      <c r="D27" s="20">
        <f t="shared" si="27"/>
        <v>44647</v>
      </c>
      <c r="E27" s="20">
        <f t="shared" si="34"/>
        <v>44648</v>
      </c>
      <c r="F27" s="20">
        <f t="shared" si="29"/>
        <v>44648</v>
      </c>
      <c r="G27" s="133">
        <f>F27+2</f>
        <v>44650</v>
      </c>
      <c r="H27" s="20" t="s">
        <v>1514</v>
      </c>
      <c r="I27" s="20"/>
      <c r="J27" s="20"/>
      <c r="K27" s="27"/>
      <c r="L27" s="27"/>
      <c r="M27" s="27"/>
      <c r="N27" s="76"/>
      <c r="O27" s="76"/>
      <c r="P27" s="27"/>
      <c r="Q27" s="27"/>
      <c r="R27" s="27"/>
      <c r="S27" s="27"/>
    </row>
    <row r="28" spans="1:19" hidden="1">
      <c r="A28" s="114" t="s">
        <v>1633</v>
      </c>
      <c r="B28" s="11" t="s">
        <v>1515</v>
      </c>
      <c r="C28" s="20"/>
      <c r="D28" s="20"/>
      <c r="E28" s="20" t="s">
        <v>1513</v>
      </c>
      <c r="F28" s="20">
        <v>44651</v>
      </c>
      <c r="G28" s="20">
        <v>44654</v>
      </c>
      <c r="H28" s="20">
        <f t="shared" ref="H28:H29" si="41">G28</f>
        <v>44654</v>
      </c>
      <c r="I28" s="20">
        <f t="shared" ref="I28:I29" si="42">G28+1</f>
        <v>44655</v>
      </c>
      <c r="J28" s="20">
        <f t="shared" ref="J28:J29" si="43">I28+1</f>
        <v>44656</v>
      </c>
      <c r="K28" s="27"/>
      <c r="L28" s="27"/>
      <c r="M28" s="27"/>
      <c r="N28" s="76"/>
      <c r="O28" s="76"/>
      <c r="P28" s="27"/>
      <c r="Q28" s="27"/>
      <c r="R28" s="27"/>
      <c r="S28" s="27"/>
    </row>
    <row r="29" spans="1:19" hidden="1">
      <c r="A29" s="56" t="s">
        <v>203</v>
      </c>
      <c r="B29" s="11" t="s">
        <v>1353</v>
      </c>
      <c r="C29" s="20">
        <v>44653</v>
      </c>
      <c r="D29" s="20">
        <f>C29+1</f>
        <v>44654</v>
      </c>
      <c r="E29" s="20">
        <f t="shared" si="34"/>
        <v>44655</v>
      </c>
      <c r="F29" s="20">
        <f>E29</f>
        <v>44655</v>
      </c>
      <c r="G29" s="20">
        <f t="shared" ref="G29" si="44">F29+6</f>
        <v>44661</v>
      </c>
      <c r="H29" s="20">
        <f t="shared" si="41"/>
        <v>44661</v>
      </c>
      <c r="I29" s="20">
        <f t="shared" si="42"/>
        <v>44662</v>
      </c>
      <c r="J29" s="20">
        <f t="shared" si="43"/>
        <v>44663</v>
      </c>
      <c r="K29" s="27"/>
      <c r="L29" s="27"/>
      <c r="M29" s="27"/>
      <c r="N29" s="76"/>
      <c r="O29" s="76"/>
      <c r="P29" s="27"/>
      <c r="Q29" s="27"/>
      <c r="R29" s="27"/>
      <c r="S29" s="27"/>
    </row>
    <row r="30" spans="1:19" hidden="1">
      <c r="A30" s="56" t="s">
        <v>163</v>
      </c>
      <c r="B30" s="11" t="s">
        <v>1354</v>
      </c>
      <c r="C30" s="20">
        <v>44660</v>
      </c>
      <c r="D30" s="20">
        <f t="shared" si="27"/>
        <v>44661</v>
      </c>
      <c r="E30" s="20">
        <f t="shared" si="34"/>
        <v>44662</v>
      </c>
      <c r="F30" s="20">
        <f t="shared" si="29"/>
        <v>44662</v>
      </c>
      <c r="G30" s="20">
        <f t="shared" si="30"/>
        <v>44668</v>
      </c>
      <c r="H30" s="20">
        <f t="shared" si="35"/>
        <v>44668</v>
      </c>
      <c r="I30" s="20">
        <f t="shared" si="36"/>
        <v>44669</v>
      </c>
      <c r="J30" s="20">
        <f t="shared" si="37"/>
        <v>44670</v>
      </c>
      <c r="K30" s="27"/>
      <c r="L30" s="27"/>
      <c r="M30" s="27"/>
      <c r="N30" s="76"/>
      <c r="O30" s="76"/>
      <c r="P30" s="27"/>
      <c r="Q30" s="27"/>
      <c r="R30" s="27"/>
      <c r="S30" s="27"/>
    </row>
    <row r="31" spans="1:19" hidden="1">
      <c r="A31" s="48" t="s">
        <v>1352</v>
      </c>
      <c r="B31" s="11" t="s">
        <v>1355</v>
      </c>
      <c r="C31" s="20">
        <v>44667</v>
      </c>
      <c r="D31" s="20">
        <f t="shared" si="27"/>
        <v>44668</v>
      </c>
      <c r="E31" s="20">
        <f t="shared" si="34"/>
        <v>44669</v>
      </c>
      <c r="F31" s="20">
        <f t="shared" si="29"/>
        <v>44669</v>
      </c>
      <c r="G31" s="20">
        <f t="shared" si="30"/>
        <v>44675</v>
      </c>
      <c r="H31" s="20">
        <f t="shared" si="35"/>
        <v>44675</v>
      </c>
      <c r="I31" s="20">
        <f t="shared" si="36"/>
        <v>44676</v>
      </c>
      <c r="J31" s="20">
        <f t="shared" si="37"/>
        <v>44677</v>
      </c>
      <c r="K31" s="27"/>
      <c r="L31" s="27"/>
      <c r="M31" s="27"/>
      <c r="N31" s="76"/>
      <c r="O31" s="76"/>
      <c r="P31" s="27"/>
      <c r="Q31" s="27"/>
      <c r="R31" s="27"/>
      <c r="S31" s="27"/>
    </row>
    <row r="32" spans="1:19" hidden="1">
      <c r="A32" s="122" t="s">
        <v>1634</v>
      </c>
      <c r="B32" s="11" t="s">
        <v>1356</v>
      </c>
      <c r="C32" s="20">
        <v>44674</v>
      </c>
      <c r="D32" s="20">
        <f t="shared" si="27"/>
        <v>44675</v>
      </c>
      <c r="E32" s="20">
        <f t="shared" ref="E32:E34" si="45">D32+1</f>
        <v>44676</v>
      </c>
      <c r="F32" s="20">
        <f t="shared" si="29"/>
        <v>44676</v>
      </c>
      <c r="G32" s="20">
        <f t="shared" si="30"/>
        <v>44682</v>
      </c>
      <c r="H32" s="20">
        <f t="shared" ref="H32:H34" si="46">G32</f>
        <v>44682</v>
      </c>
      <c r="I32" s="20">
        <f t="shared" ref="I32:I34" si="47">G32+1</f>
        <v>44683</v>
      </c>
      <c r="J32" s="20">
        <f t="shared" ref="J32:J34" si="48">I32+1</f>
        <v>44684</v>
      </c>
      <c r="K32" s="27"/>
      <c r="L32" s="27"/>
      <c r="M32" s="27"/>
      <c r="N32" s="76"/>
      <c r="O32" s="76"/>
      <c r="P32" s="27"/>
      <c r="Q32" s="27"/>
      <c r="R32" s="27"/>
      <c r="S32" s="27"/>
    </row>
    <row r="33" spans="1:19" hidden="1">
      <c r="A33" s="156" t="s">
        <v>1852</v>
      </c>
      <c r="B33" s="11" t="s">
        <v>1465</v>
      </c>
      <c r="C33" s="20">
        <v>44681</v>
      </c>
      <c r="D33" s="20">
        <f t="shared" ref="D33:D35" si="49">C33+1</f>
        <v>44682</v>
      </c>
      <c r="E33" s="20">
        <f t="shared" si="45"/>
        <v>44683</v>
      </c>
      <c r="F33" s="20">
        <f t="shared" ref="F33:F35" si="50">E33</f>
        <v>44683</v>
      </c>
      <c r="G33" s="20">
        <f t="shared" ref="G33:G35" si="51">F33+6</f>
        <v>44689</v>
      </c>
      <c r="H33" s="20" t="s">
        <v>1853</v>
      </c>
      <c r="I33" s="20"/>
      <c r="J33" s="20"/>
      <c r="K33" s="27"/>
      <c r="L33" s="27"/>
      <c r="M33" s="27"/>
      <c r="N33" s="76"/>
      <c r="O33" s="76"/>
      <c r="P33" s="27"/>
      <c r="Q33" s="27"/>
      <c r="R33" s="27"/>
      <c r="S33" s="27"/>
    </row>
    <row r="34" spans="1:19" hidden="1">
      <c r="A34" s="122" t="s">
        <v>1939</v>
      </c>
      <c r="B34" s="87" t="s">
        <v>1854</v>
      </c>
      <c r="C34" s="20">
        <v>44688</v>
      </c>
      <c r="D34" s="20">
        <f t="shared" si="49"/>
        <v>44689</v>
      </c>
      <c r="E34" s="20">
        <f t="shared" si="45"/>
        <v>44690</v>
      </c>
      <c r="F34" s="20">
        <f t="shared" si="50"/>
        <v>44690</v>
      </c>
      <c r="G34" s="20">
        <f t="shared" si="51"/>
        <v>44696</v>
      </c>
      <c r="H34" s="20">
        <f t="shared" si="46"/>
        <v>44696</v>
      </c>
      <c r="I34" s="20">
        <f t="shared" si="47"/>
        <v>44697</v>
      </c>
      <c r="J34" s="20">
        <f t="shared" si="48"/>
        <v>44698</v>
      </c>
      <c r="K34" s="27"/>
      <c r="L34" s="27"/>
      <c r="M34" s="27"/>
      <c r="N34" s="76"/>
      <c r="O34" s="76"/>
      <c r="P34" s="27"/>
      <c r="Q34" s="27"/>
      <c r="R34" s="27"/>
      <c r="S34" s="27"/>
    </row>
    <row r="35" spans="1:19" hidden="1">
      <c r="A35" s="48" t="s">
        <v>1511</v>
      </c>
      <c r="B35" s="11" t="s">
        <v>1466</v>
      </c>
      <c r="C35" s="20">
        <v>44695</v>
      </c>
      <c r="D35" s="20">
        <f t="shared" si="49"/>
        <v>44696</v>
      </c>
      <c r="E35" s="20">
        <f t="shared" ref="E35" si="52">D35+1</f>
        <v>44697</v>
      </c>
      <c r="F35" s="20">
        <f t="shared" si="50"/>
        <v>44697</v>
      </c>
      <c r="G35" s="20">
        <f t="shared" si="51"/>
        <v>44703</v>
      </c>
      <c r="H35" s="20">
        <f t="shared" ref="H35:H37" si="53">G35</f>
        <v>44703</v>
      </c>
      <c r="I35" s="20">
        <f t="shared" ref="I35:I37" si="54">G35+1</f>
        <v>44704</v>
      </c>
      <c r="J35" s="20">
        <f t="shared" ref="J35:J37" si="55">I35+1</f>
        <v>44705</v>
      </c>
      <c r="K35" s="27"/>
      <c r="L35" s="27"/>
      <c r="M35" s="27"/>
      <c r="N35" s="76"/>
      <c r="O35" s="76"/>
      <c r="P35" s="27"/>
      <c r="Q35" s="27"/>
      <c r="R35" s="27"/>
      <c r="S35" s="27"/>
    </row>
    <row r="36" spans="1:19" hidden="1">
      <c r="A36" s="417" t="s">
        <v>1906</v>
      </c>
      <c r="B36" s="418"/>
      <c r="C36" s="418"/>
      <c r="D36" s="418"/>
      <c r="E36" s="418"/>
      <c r="F36" s="418"/>
      <c r="G36" s="418"/>
      <c r="H36" s="418"/>
      <c r="I36" s="418"/>
      <c r="J36" s="419"/>
      <c r="K36" s="27"/>
      <c r="L36" s="27"/>
      <c r="M36" s="27"/>
      <c r="N36" s="76"/>
      <c r="O36" s="76"/>
      <c r="P36" s="27"/>
      <c r="Q36" s="27"/>
      <c r="R36" s="27"/>
      <c r="S36" s="27"/>
    </row>
    <row r="37" spans="1:19" hidden="1">
      <c r="A37" s="56" t="s">
        <v>203</v>
      </c>
      <c r="B37" s="11" t="s">
        <v>1652</v>
      </c>
      <c r="C37" s="20">
        <v>44709</v>
      </c>
      <c r="D37" s="20">
        <f t="shared" ref="D37" si="56">C37+1</f>
        <v>44710</v>
      </c>
      <c r="E37" s="51" t="s">
        <v>2013</v>
      </c>
      <c r="F37" s="51" t="s">
        <v>2014</v>
      </c>
      <c r="G37" s="20">
        <v>44717</v>
      </c>
      <c r="H37" s="20">
        <f t="shared" si="53"/>
        <v>44717</v>
      </c>
      <c r="I37" s="20">
        <f t="shared" si="54"/>
        <v>44718</v>
      </c>
      <c r="J37" s="20">
        <f t="shared" si="55"/>
        <v>44719</v>
      </c>
      <c r="K37" s="27"/>
      <c r="L37" s="27"/>
      <c r="M37" s="27"/>
      <c r="N37" s="76"/>
      <c r="O37" s="76"/>
      <c r="P37" s="27"/>
      <c r="Q37" s="27"/>
      <c r="R37" s="27"/>
      <c r="S37" s="27"/>
    </row>
    <row r="38" spans="1:19" hidden="1">
      <c r="A38" s="417" t="s">
        <v>1906</v>
      </c>
      <c r="B38" s="418"/>
      <c r="C38" s="418"/>
      <c r="D38" s="418"/>
      <c r="E38" s="418"/>
      <c r="F38" s="418"/>
      <c r="G38" s="418"/>
      <c r="H38" s="418"/>
      <c r="I38" s="418"/>
      <c r="J38" s="419"/>
      <c r="K38" s="27"/>
      <c r="L38" s="27"/>
      <c r="M38" s="27"/>
      <c r="N38" s="76"/>
      <c r="O38" s="76"/>
      <c r="P38" s="27"/>
      <c r="Q38" s="27"/>
      <c r="R38" s="27"/>
      <c r="S38" s="27"/>
    </row>
    <row r="39" spans="1:19" hidden="1">
      <c r="A39" s="122" t="s">
        <v>757</v>
      </c>
      <c r="B39" s="87" t="s">
        <v>1980</v>
      </c>
      <c r="C39" s="51" t="s">
        <v>2013</v>
      </c>
      <c r="D39" s="51" t="s">
        <v>2014</v>
      </c>
      <c r="E39" s="20">
        <v>44725</v>
      </c>
      <c r="F39" s="20">
        <f t="shared" ref="F39" si="57">E39</f>
        <v>44725</v>
      </c>
      <c r="G39" s="20">
        <f t="shared" ref="G39" si="58">F39+6</f>
        <v>44731</v>
      </c>
      <c r="H39" s="20">
        <f t="shared" ref="H39:H43" si="59">G39</f>
        <v>44731</v>
      </c>
      <c r="I39" s="20">
        <f t="shared" ref="I39:I43" si="60">G39+1</f>
        <v>44732</v>
      </c>
      <c r="J39" s="20">
        <f t="shared" ref="J39:J43" si="61">I39+1</f>
        <v>44733</v>
      </c>
      <c r="K39" s="27"/>
      <c r="L39" s="27"/>
      <c r="M39" s="27"/>
      <c r="N39" s="76"/>
      <c r="O39" s="76"/>
      <c r="P39" s="27"/>
      <c r="Q39" s="27"/>
      <c r="R39" s="27"/>
      <c r="S39" s="27"/>
    </row>
    <row r="40" spans="1:19" hidden="1">
      <c r="A40" s="56" t="s">
        <v>163</v>
      </c>
      <c r="B40" s="87" t="s">
        <v>1981</v>
      </c>
      <c r="C40" s="20">
        <v>44730</v>
      </c>
      <c r="D40" s="20">
        <f t="shared" ref="D40:D44" si="62">C40+1</f>
        <v>44731</v>
      </c>
      <c r="E40" s="20">
        <f t="shared" ref="E40:E41" si="63">D40+1</f>
        <v>44732</v>
      </c>
      <c r="F40" s="20">
        <f t="shared" ref="F40:F43" si="64">E40</f>
        <v>44732</v>
      </c>
      <c r="G40" s="20">
        <f t="shared" ref="G40:G43" si="65">F40+6</f>
        <v>44738</v>
      </c>
      <c r="H40" s="20">
        <f t="shared" si="59"/>
        <v>44738</v>
      </c>
      <c r="I40" s="20">
        <f t="shared" si="60"/>
        <v>44739</v>
      </c>
      <c r="J40" s="20">
        <f t="shared" si="61"/>
        <v>44740</v>
      </c>
      <c r="K40" s="27"/>
      <c r="L40" s="27"/>
      <c r="M40" s="27"/>
      <c r="N40" s="76"/>
      <c r="O40" s="76"/>
      <c r="P40" s="27"/>
      <c r="Q40" s="27"/>
      <c r="R40" s="27"/>
      <c r="S40" s="27"/>
    </row>
    <row r="41" spans="1:19" hidden="1">
      <c r="A41" s="48" t="s">
        <v>1352</v>
      </c>
      <c r="B41" s="87" t="s">
        <v>1982</v>
      </c>
      <c r="C41" s="20">
        <v>44737</v>
      </c>
      <c r="D41" s="20">
        <f t="shared" si="62"/>
        <v>44738</v>
      </c>
      <c r="E41" s="20">
        <f t="shared" si="63"/>
        <v>44739</v>
      </c>
      <c r="F41" s="20">
        <f t="shared" si="64"/>
        <v>44739</v>
      </c>
      <c r="G41" s="20">
        <f t="shared" si="65"/>
        <v>44745</v>
      </c>
      <c r="H41" s="20">
        <f t="shared" si="59"/>
        <v>44745</v>
      </c>
      <c r="I41" s="20">
        <f t="shared" si="60"/>
        <v>44746</v>
      </c>
      <c r="J41" s="20">
        <f t="shared" si="61"/>
        <v>44747</v>
      </c>
      <c r="K41" s="27"/>
      <c r="L41" s="27"/>
      <c r="M41" s="27"/>
      <c r="N41" s="76"/>
      <c r="O41" s="76"/>
      <c r="P41" s="27"/>
      <c r="Q41" s="27"/>
      <c r="R41" s="27"/>
      <c r="S41" s="27"/>
    </row>
    <row r="42" spans="1:19" hidden="1">
      <c r="A42" s="56" t="s">
        <v>1634</v>
      </c>
      <c r="B42" s="87" t="s">
        <v>1983</v>
      </c>
      <c r="C42" s="20">
        <v>44744</v>
      </c>
      <c r="D42" s="20">
        <f t="shared" si="62"/>
        <v>44745</v>
      </c>
      <c r="E42" s="51" t="s">
        <v>2013</v>
      </c>
      <c r="F42" s="51" t="s">
        <v>204</v>
      </c>
      <c r="G42" s="51" t="s">
        <v>2013</v>
      </c>
      <c r="H42" s="51" t="s">
        <v>204</v>
      </c>
      <c r="I42" s="51" t="s">
        <v>2013</v>
      </c>
      <c r="J42" s="51" t="s">
        <v>204</v>
      </c>
      <c r="K42" s="27"/>
      <c r="L42" s="27"/>
      <c r="M42" s="27"/>
      <c r="N42" s="76"/>
      <c r="O42" s="76"/>
      <c r="P42" s="27"/>
      <c r="Q42" s="27"/>
      <c r="R42" s="27"/>
      <c r="S42" s="27"/>
    </row>
    <row r="43" spans="1:19" hidden="1">
      <c r="A43" s="56" t="s">
        <v>1984</v>
      </c>
      <c r="B43" s="11" t="s">
        <v>1653</v>
      </c>
      <c r="C43" s="51" t="s">
        <v>2013</v>
      </c>
      <c r="D43" s="51" t="s">
        <v>204</v>
      </c>
      <c r="E43" s="20">
        <v>44753</v>
      </c>
      <c r="F43" s="20">
        <f t="shared" si="64"/>
        <v>44753</v>
      </c>
      <c r="G43" s="20">
        <f t="shared" si="65"/>
        <v>44759</v>
      </c>
      <c r="H43" s="20">
        <f t="shared" si="59"/>
        <v>44759</v>
      </c>
      <c r="I43" s="20">
        <f t="shared" si="60"/>
        <v>44760</v>
      </c>
      <c r="J43" s="20">
        <f t="shared" si="61"/>
        <v>44761</v>
      </c>
      <c r="K43" s="27"/>
      <c r="L43" s="27"/>
      <c r="M43" s="27"/>
      <c r="N43" s="76"/>
      <c r="O43" s="76"/>
      <c r="P43" s="27"/>
      <c r="Q43" s="27"/>
      <c r="R43" s="27"/>
      <c r="S43" s="27"/>
    </row>
    <row r="44" spans="1:19" hidden="1">
      <c r="A44" s="130" t="s">
        <v>2270</v>
      </c>
      <c r="B44" s="131" t="s">
        <v>2271</v>
      </c>
      <c r="C44" s="20">
        <v>44758</v>
      </c>
      <c r="D44" s="20">
        <f t="shared" si="62"/>
        <v>44759</v>
      </c>
      <c r="E44" s="51" t="s">
        <v>204</v>
      </c>
      <c r="F44" s="51" t="s">
        <v>204</v>
      </c>
      <c r="G44" s="20">
        <v>44766</v>
      </c>
      <c r="H44" s="20">
        <f t="shared" ref="H44:H46" si="66">G44</f>
        <v>44766</v>
      </c>
      <c r="I44" s="20">
        <f t="shared" ref="I44:I46" si="67">G44+1</f>
        <v>44767</v>
      </c>
      <c r="J44" s="20">
        <f t="shared" ref="J44:J46" si="68">I44+1</f>
        <v>44768</v>
      </c>
      <c r="K44" s="27"/>
      <c r="L44" s="27"/>
      <c r="M44" s="27"/>
      <c r="N44" s="76"/>
      <c r="O44" s="76"/>
      <c r="P44" s="27"/>
      <c r="Q44" s="27"/>
      <c r="R44" s="27"/>
      <c r="S44" s="27"/>
    </row>
    <row r="45" spans="1:19" hidden="1">
      <c r="A45" s="56" t="s">
        <v>203</v>
      </c>
      <c r="B45" s="124" t="s">
        <v>2100</v>
      </c>
      <c r="C45" s="51" t="s">
        <v>204</v>
      </c>
      <c r="D45" s="51" t="s">
        <v>204</v>
      </c>
      <c r="E45" s="20">
        <v>44767</v>
      </c>
      <c r="F45" s="20">
        <f t="shared" ref="F45:F47" si="69">E45</f>
        <v>44767</v>
      </c>
      <c r="G45" s="20">
        <f t="shared" ref="G45:G47" si="70">F45+6</f>
        <v>44773</v>
      </c>
      <c r="H45" s="20">
        <f t="shared" si="66"/>
        <v>44773</v>
      </c>
      <c r="I45" s="20">
        <f t="shared" si="67"/>
        <v>44774</v>
      </c>
      <c r="J45" s="20">
        <f t="shared" si="68"/>
        <v>44775</v>
      </c>
      <c r="K45" s="27"/>
      <c r="L45" s="27"/>
      <c r="M45" s="27"/>
      <c r="N45" s="76"/>
      <c r="O45" s="76"/>
      <c r="P45" s="27"/>
      <c r="Q45" s="27"/>
      <c r="R45" s="27"/>
      <c r="S45" s="27"/>
    </row>
    <row r="46" spans="1:19" hidden="1">
      <c r="A46" s="56" t="s">
        <v>757</v>
      </c>
      <c r="B46" s="11" t="s">
        <v>2101</v>
      </c>
      <c r="C46" s="20">
        <v>44772</v>
      </c>
      <c r="D46" s="20">
        <f t="shared" ref="D46:D47" si="71">C46+1</f>
        <v>44773</v>
      </c>
      <c r="E46" s="20">
        <f t="shared" ref="E46" si="72">D46+1</f>
        <v>44774</v>
      </c>
      <c r="F46" s="20">
        <f t="shared" si="69"/>
        <v>44774</v>
      </c>
      <c r="G46" s="20">
        <f t="shared" si="70"/>
        <v>44780</v>
      </c>
      <c r="H46" s="20">
        <f t="shared" si="66"/>
        <v>44780</v>
      </c>
      <c r="I46" s="20">
        <f t="shared" si="67"/>
        <v>44781</v>
      </c>
      <c r="J46" s="20">
        <f t="shared" si="68"/>
        <v>44782</v>
      </c>
      <c r="K46" s="27"/>
      <c r="L46" s="27"/>
      <c r="M46" s="27"/>
      <c r="N46" s="76"/>
      <c r="O46" s="76"/>
      <c r="P46" s="27"/>
      <c r="Q46" s="27"/>
      <c r="R46" s="27"/>
      <c r="S46" s="27"/>
    </row>
    <row r="47" spans="1:19" hidden="1">
      <c r="A47" s="56" t="s">
        <v>163</v>
      </c>
      <c r="B47" s="11" t="s">
        <v>2102</v>
      </c>
      <c r="C47" s="20">
        <v>44779</v>
      </c>
      <c r="D47" s="20">
        <f t="shared" si="71"/>
        <v>44780</v>
      </c>
      <c r="E47" s="20">
        <f t="shared" ref="E47:E49" si="73">D47+1</f>
        <v>44781</v>
      </c>
      <c r="F47" s="20">
        <f t="shared" si="69"/>
        <v>44781</v>
      </c>
      <c r="G47" s="20">
        <f t="shared" si="70"/>
        <v>44787</v>
      </c>
      <c r="H47" s="20">
        <f t="shared" ref="H47:H49" si="74">G47</f>
        <v>44787</v>
      </c>
      <c r="I47" s="20">
        <f t="shared" ref="I47:I49" si="75">G47+1</f>
        <v>44788</v>
      </c>
      <c r="J47" s="20">
        <f t="shared" ref="J47:J49" si="76">I47+1</f>
        <v>44789</v>
      </c>
      <c r="K47" s="27"/>
      <c r="L47" s="27"/>
      <c r="M47" s="27"/>
      <c r="N47" s="76"/>
      <c r="O47" s="76"/>
      <c r="P47" s="27"/>
      <c r="Q47" s="27"/>
      <c r="R47" s="27"/>
      <c r="S47" s="27"/>
    </row>
    <row r="48" spans="1:19" hidden="1">
      <c r="A48" s="48" t="s">
        <v>1352</v>
      </c>
      <c r="B48" s="11" t="s">
        <v>2103</v>
      </c>
      <c r="C48" s="20">
        <v>44786</v>
      </c>
      <c r="D48" s="20">
        <f t="shared" ref="D48:D50" si="77">C48+1</f>
        <v>44787</v>
      </c>
      <c r="E48" s="20">
        <f t="shared" si="73"/>
        <v>44788</v>
      </c>
      <c r="F48" s="20">
        <f t="shared" ref="F48:F50" si="78">E48</f>
        <v>44788</v>
      </c>
      <c r="G48" s="20">
        <f t="shared" ref="G48:G50" si="79">F48+6</f>
        <v>44794</v>
      </c>
      <c r="H48" s="20">
        <f t="shared" si="74"/>
        <v>44794</v>
      </c>
      <c r="I48" s="20">
        <f t="shared" si="75"/>
        <v>44795</v>
      </c>
      <c r="J48" s="20">
        <f t="shared" si="76"/>
        <v>44796</v>
      </c>
      <c r="K48" s="27"/>
      <c r="L48" s="27"/>
      <c r="M48" s="27"/>
      <c r="N48" s="76"/>
      <c r="O48" s="76"/>
      <c r="P48" s="27"/>
      <c r="Q48" s="27"/>
      <c r="R48" s="27"/>
      <c r="S48" s="27"/>
    </row>
    <row r="49" spans="1:19" hidden="1">
      <c r="A49" s="56" t="s">
        <v>1634</v>
      </c>
      <c r="B49" s="11" t="s">
        <v>2104</v>
      </c>
      <c r="C49" s="20">
        <v>44793</v>
      </c>
      <c r="D49" s="20">
        <f t="shared" si="77"/>
        <v>44794</v>
      </c>
      <c r="E49" s="20">
        <f t="shared" si="73"/>
        <v>44795</v>
      </c>
      <c r="F49" s="20">
        <f t="shared" si="78"/>
        <v>44795</v>
      </c>
      <c r="G49" s="20">
        <f t="shared" si="79"/>
        <v>44801</v>
      </c>
      <c r="H49" s="20">
        <f t="shared" si="74"/>
        <v>44801</v>
      </c>
      <c r="I49" s="20">
        <f t="shared" si="75"/>
        <v>44802</v>
      </c>
      <c r="J49" s="20">
        <f t="shared" si="76"/>
        <v>44803</v>
      </c>
      <c r="K49" s="27"/>
      <c r="L49" s="27"/>
      <c r="M49" s="27"/>
      <c r="N49" s="76"/>
      <c r="O49" s="76"/>
      <c r="P49" s="27"/>
      <c r="Q49" s="27"/>
      <c r="R49" s="27"/>
      <c r="S49" s="27"/>
    </row>
    <row r="50" spans="1:19" hidden="1">
      <c r="A50" s="56" t="s">
        <v>1984</v>
      </c>
      <c r="B50" s="11" t="s">
        <v>2105</v>
      </c>
      <c r="C50" s="20">
        <v>44800</v>
      </c>
      <c r="D50" s="20">
        <f t="shared" si="77"/>
        <v>44801</v>
      </c>
      <c r="E50" s="20">
        <f t="shared" ref="E50:E51" si="80">D50+1</f>
        <v>44802</v>
      </c>
      <c r="F50" s="20">
        <f t="shared" si="78"/>
        <v>44802</v>
      </c>
      <c r="G50" s="20">
        <f t="shared" si="79"/>
        <v>44808</v>
      </c>
      <c r="H50" s="20">
        <f t="shared" ref="H50:H51" si="81">G50</f>
        <v>44808</v>
      </c>
      <c r="I50" s="20">
        <f t="shared" ref="I50:I51" si="82">G50+1</f>
        <v>44809</v>
      </c>
      <c r="J50" s="20">
        <f t="shared" ref="J50:J51" si="83">I50+1</f>
        <v>44810</v>
      </c>
      <c r="K50" s="27"/>
      <c r="L50" s="27"/>
      <c r="M50" s="27"/>
      <c r="N50" s="76"/>
      <c r="O50" s="76"/>
      <c r="P50" s="27"/>
      <c r="Q50" s="27"/>
      <c r="R50" s="27"/>
      <c r="S50" s="27"/>
    </row>
    <row r="51" spans="1:19" hidden="1">
      <c r="A51" s="56" t="s">
        <v>2107</v>
      </c>
      <c r="B51" s="11" t="s">
        <v>2106</v>
      </c>
      <c r="C51" s="20">
        <v>44807</v>
      </c>
      <c r="D51" s="20">
        <f t="shared" ref="D51:D53" si="84">C51+1</f>
        <v>44808</v>
      </c>
      <c r="E51" s="20">
        <f t="shared" si="80"/>
        <v>44809</v>
      </c>
      <c r="F51" s="20">
        <f t="shared" ref="F51:F53" si="85">E51</f>
        <v>44809</v>
      </c>
      <c r="G51" s="20">
        <f t="shared" ref="G51:G53" si="86">F51+6</f>
        <v>44815</v>
      </c>
      <c r="H51" s="20">
        <f t="shared" si="81"/>
        <v>44815</v>
      </c>
      <c r="I51" s="20">
        <f t="shared" si="82"/>
        <v>44816</v>
      </c>
      <c r="J51" s="20">
        <f t="shared" si="83"/>
        <v>44817</v>
      </c>
      <c r="K51" s="27"/>
      <c r="L51" s="27"/>
      <c r="M51" s="27"/>
      <c r="N51" s="76"/>
      <c r="O51" s="76"/>
      <c r="P51" s="27"/>
      <c r="Q51" s="27"/>
      <c r="R51" s="27"/>
      <c r="S51" s="27"/>
    </row>
    <row r="52" spans="1:19" hidden="1">
      <c r="A52" s="397" t="s">
        <v>2384</v>
      </c>
      <c r="B52" s="398"/>
      <c r="C52" s="398"/>
      <c r="D52" s="398"/>
      <c r="E52" s="398"/>
      <c r="F52" s="398"/>
      <c r="G52" s="398"/>
      <c r="H52" s="398"/>
      <c r="I52" s="398"/>
      <c r="J52" s="399"/>
      <c r="K52" s="27"/>
      <c r="L52" s="27"/>
      <c r="M52" s="27"/>
      <c r="N52" s="76"/>
      <c r="O52" s="76"/>
      <c r="P52" s="27"/>
      <c r="Q52" s="27"/>
      <c r="R52" s="27"/>
      <c r="S52" s="27"/>
    </row>
    <row r="53" spans="1:19" hidden="1">
      <c r="A53" s="56" t="s">
        <v>203</v>
      </c>
      <c r="B53" s="11" t="s">
        <v>2368</v>
      </c>
      <c r="C53" s="20">
        <v>44821</v>
      </c>
      <c r="D53" s="20">
        <f t="shared" si="84"/>
        <v>44822</v>
      </c>
      <c r="E53" s="20">
        <f t="shared" ref="E53:E61" si="87">D53+1</f>
        <v>44823</v>
      </c>
      <c r="F53" s="20">
        <f t="shared" si="85"/>
        <v>44823</v>
      </c>
      <c r="G53" s="20">
        <f t="shared" si="86"/>
        <v>44829</v>
      </c>
      <c r="H53" s="20">
        <f t="shared" ref="H53:H61" si="88">G53</f>
        <v>44829</v>
      </c>
      <c r="I53" s="20">
        <f t="shared" ref="I53:I61" si="89">G53+1</f>
        <v>44830</v>
      </c>
      <c r="J53" s="20">
        <f t="shared" ref="J53:J61" si="90">I53+1</f>
        <v>44831</v>
      </c>
      <c r="K53" s="27"/>
      <c r="L53" s="27"/>
      <c r="M53" s="27"/>
      <c r="N53" s="76"/>
      <c r="O53" s="76"/>
      <c r="P53" s="27"/>
      <c r="Q53" s="27"/>
      <c r="R53" s="27"/>
      <c r="S53" s="27"/>
    </row>
    <row r="54" spans="1:19" hidden="1">
      <c r="A54" s="56" t="s">
        <v>757</v>
      </c>
      <c r="B54" s="11" t="s">
        <v>2369</v>
      </c>
      <c r="C54" s="20">
        <v>44828</v>
      </c>
      <c r="D54" s="20">
        <f t="shared" ref="D54:D61" si="91">C54+1</f>
        <v>44829</v>
      </c>
      <c r="E54" s="20">
        <f t="shared" si="87"/>
        <v>44830</v>
      </c>
      <c r="F54" s="20">
        <f t="shared" ref="F54:F61" si="92">E54</f>
        <v>44830</v>
      </c>
      <c r="G54" s="20">
        <f t="shared" ref="G54" si="93">F54+6</f>
        <v>44836</v>
      </c>
      <c r="H54" s="20">
        <f t="shared" si="88"/>
        <v>44836</v>
      </c>
      <c r="I54" s="20">
        <f t="shared" si="89"/>
        <v>44837</v>
      </c>
      <c r="J54" s="20">
        <f t="shared" si="90"/>
        <v>44838</v>
      </c>
      <c r="K54" s="27"/>
      <c r="L54" s="27"/>
      <c r="M54" s="27"/>
      <c r="N54" s="76"/>
      <c r="O54" s="76"/>
      <c r="P54" s="27"/>
      <c r="Q54" s="27"/>
      <c r="R54" s="27"/>
      <c r="S54" s="27"/>
    </row>
    <row r="55" spans="1:19" hidden="1">
      <c r="A55" s="397" t="s">
        <v>2384</v>
      </c>
      <c r="B55" s="398"/>
      <c r="C55" s="398"/>
      <c r="D55" s="398"/>
      <c r="E55" s="398"/>
      <c r="F55" s="398"/>
      <c r="G55" s="398"/>
      <c r="H55" s="398"/>
      <c r="I55" s="398"/>
      <c r="J55" s="399"/>
      <c r="K55" s="27"/>
      <c r="L55" s="27"/>
      <c r="M55" s="27"/>
      <c r="N55" s="76"/>
      <c r="O55" s="76"/>
      <c r="P55" s="27"/>
      <c r="Q55" s="27"/>
      <c r="R55" s="27"/>
      <c r="S55" s="27"/>
    </row>
    <row r="56" spans="1:19">
      <c r="A56" s="433" t="s">
        <v>896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9"/>
      <c r="L56" s="49"/>
    </row>
    <row r="57" spans="1:19" ht="15.5">
      <c r="A57" s="32" t="s">
        <v>23</v>
      </c>
      <c r="B57" s="32" t="s">
        <v>24</v>
      </c>
      <c r="C57" s="246" t="s">
        <v>576</v>
      </c>
      <c r="D57" s="247"/>
      <c r="E57" s="250" t="s">
        <v>265</v>
      </c>
      <c r="F57" s="251"/>
      <c r="G57" s="250" t="s">
        <v>196</v>
      </c>
      <c r="H57" s="250"/>
      <c r="I57" s="250" t="s">
        <v>111</v>
      </c>
      <c r="J57" s="251"/>
      <c r="K57" s="2"/>
      <c r="L57" s="2"/>
    </row>
    <row r="58" spans="1:19">
      <c r="A58" s="16" t="s">
        <v>3</v>
      </c>
      <c r="B58" s="16" t="s">
        <v>4</v>
      </c>
      <c r="C58" s="310" t="s">
        <v>53</v>
      </c>
      <c r="D58" s="312"/>
      <c r="E58" s="241" t="s">
        <v>8</v>
      </c>
      <c r="F58" s="241"/>
      <c r="G58" s="241" t="s">
        <v>26</v>
      </c>
      <c r="H58" s="241"/>
      <c r="I58" s="241" t="s">
        <v>131</v>
      </c>
      <c r="J58" s="241"/>
      <c r="K58" s="61"/>
      <c r="L58" s="61"/>
    </row>
    <row r="59" spans="1:19">
      <c r="A59" s="16"/>
      <c r="B59" s="16"/>
      <c r="C59" s="241" t="s">
        <v>1343</v>
      </c>
      <c r="D59" s="241"/>
      <c r="E59" s="241" t="s">
        <v>1344</v>
      </c>
      <c r="F59" s="241"/>
      <c r="G59" s="241" t="s">
        <v>2762</v>
      </c>
      <c r="H59" s="241"/>
      <c r="I59" s="241" t="s">
        <v>2763</v>
      </c>
      <c r="J59" s="241"/>
      <c r="K59" s="61"/>
      <c r="L59" s="61"/>
    </row>
    <row r="60" spans="1:19" hidden="1">
      <c r="A60" s="71" t="s">
        <v>2684</v>
      </c>
      <c r="B60" s="11" t="s">
        <v>2765</v>
      </c>
      <c r="C60" s="20">
        <v>44842</v>
      </c>
      <c r="D60" s="20">
        <f t="shared" si="91"/>
        <v>44843</v>
      </c>
      <c r="E60" s="20">
        <f t="shared" si="87"/>
        <v>44844</v>
      </c>
      <c r="F60" s="20">
        <f t="shared" si="92"/>
        <v>44844</v>
      </c>
      <c r="G60" s="20">
        <f>F60+7</f>
        <v>44851</v>
      </c>
      <c r="H60" s="20">
        <f t="shared" si="88"/>
        <v>44851</v>
      </c>
      <c r="I60" s="20">
        <f t="shared" si="89"/>
        <v>44852</v>
      </c>
      <c r="J60" s="20">
        <f t="shared" si="90"/>
        <v>44853</v>
      </c>
      <c r="K60" s="27"/>
      <c r="L60" s="27"/>
      <c r="M60" s="27"/>
      <c r="N60" s="76"/>
      <c r="O60" s="76"/>
      <c r="P60" s="27"/>
      <c r="Q60" s="27"/>
      <c r="R60" s="27"/>
      <c r="S60" s="27"/>
    </row>
    <row r="61" spans="1:19" hidden="1">
      <c r="A61" s="71" t="s">
        <v>2477</v>
      </c>
      <c r="B61" s="11" t="s">
        <v>2766</v>
      </c>
      <c r="C61" s="20">
        <v>44849</v>
      </c>
      <c r="D61" s="20">
        <f t="shared" si="91"/>
        <v>44850</v>
      </c>
      <c r="E61" s="20">
        <f t="shared" si="87"/>
        <v>44851</v>
      </c>
      <c r="F61" s="20">
        <f t="shared" si="92"/>
        <v>44851</v>
      </c>
      <c r="G61" s="20">
        <f>F61+7</f>
        <v>44858</v>
      </c>
      <c r="H61" s="20">
        <f t="shared" si="88"/>
        <v>44858</v>
      </c>
      <c r="I61" s="20">
        <f t="shared" si="89"/>
        <v>44859</v>
      </c>
      <c r="J61" s="20">
        <f t="shared" si="90"/>
        <v>44860</v>
      </c>
      <c r="K61" s="27"/>
      <c r="L61" s="27"/>
      <c r="M61" s="27"/>
      <c r="N61" s="76"/>
      <c r="O61" s="76"/>
      <c r="P61" s="27"/>
      <c r="Q61" s="27"/>
      <c r="R61" s="27"/>
      <c r="S61" s="27"/>
    </row>
    <row r="62" spans="1:19" hidden="1">
      <c r="A62" s="122" t="s">
        <v>2685</v>
      </c>
      <c r="B62" s="11" t="s">
        <v>2767</v>
      </c>
      <c r="C62" s="20">
        <v>44856</v>
      </c>
      <c r="D62" s="20">
        <f t="shared" ref="D62:D69" si="94">C62+1</f>
        <v>44857</v>
      </c>
      <c r="E62" s="20">
        <f t="shared" ref="E62:E69" si="95">D62+1</f>
        <v>44858</v>
      </c>
      <c r="F62" s="20">
        <f t="shared" ref="F62:F78" si="96">E62</f>
        <v>44858</v>
      </c>
      <c r="G62" s="20">
        <f t="shared" ref="G62:G69" si="97">F62+7</f>
        <v>44865</v>
      </c>
      <c r="H62" s="20">
        <f t="shared" ref="H62:H69" si="98">G62</f>
        <v>44865</v>
      </c>
      <c r="I62" s="50">
        <f t="shared" ref="I62:I78" si="99">G62+1</f>
        <v>44866</v>
      </c>
      <c r="J62" s="51" t="s">
        <v>199</v>
      </c>
      <c r="K62" s="27"/>
      <c r="L62" s="27"/>
      <c r="M62" s="27"/>
      <c r="N62" s="76"/>
      <c r="O62" s="76"/>
      <c r="P62" s="27"/>
      <c r="Q62" s="27"/>
      <c r="R62" s="27"/>
      <c r="S62" s="27"/>
    </row>
    <row r="63" spans="1:19" hidden="1">
      <c r="A63" s="122" t="s">
        <v>1510</v>
      </c>
      <c r="B63" s="11" t="s">
        <v>2768</v>
      </c>
      <c r="C63" s="20">
        <v>44863</v>
      </c>
      <c r="D63" s="20">
        <f t="shared" si="94"/>
        <v>44864</v>
      </c>
      <c r="E63" s="20">
        <f t="shared" si="95"/>
        <v>44865</v>
      </c>
      <c r="F63" s="20">
        <f t="shared" si="96"/>
        <v>44865</v>
      </c>
      <c r="G63" s="20">
        <f t="shared" si="97"/>
        <v>44872</v>
      </c>
      <c r="H63" s="20">
        <f t="shared" si="98"/>
        <v>44872</v>
      </c>
      <c r="I63" s="20">
        <f t="shared" si="99"/>
        <v>44873</v>
      </c>
      <c r="J63" s="51" t="s">
        <v>199</v>
      </c>
      <c r="K63" s="27"/>
      <c r="L63" s="27"/>
      <c r="M63" s="27"/>
      <c r="N63" s="76"/>
      <c r="O63" s="76"/>
      <c r="P63" s="27"/>
      <c r="Q63" s="27"/>
      <c r="R63" s="27"/>
      <c r="S63" s="27"/>
    </row>
    <row r="64" spans="1:19" hidden="1">
      <c r="A64" s="122" t="s">
        <v>2851</v>
      </c>
      <c r="B64" s="11" t="s">
        <v>2769</v>
      </c>
      <c r="C64" s="20">
        <v>44870</v>
      </c>
      <c r="D64" s="20">
        <f t="shared" si="94"/>
        <v>44871</v>
      </c>
      <c r="E64" s="20">
        <f t="shared" si="95"/>
        <v>44872</v>
      </c>
      <c r="F64" s="20">
        <f t="shared" si="96"/>
        <v>44872</v>
      </c>
      <c r="G64" s="20">
        <f t="shared" si="97"/>
        <v>44879</v>
      </c>
      <c r="H64" s="20">
        <f t="shared" si="98"/>
        <v>44879</v>
      </c>
      <c r="I64" s="20">
        <f t="shared" si="99"/>
        <v>44880</v>
      </c>
      <c r="J64" s="20">
        <f t="shared" ref="J64:J69" si="100">I64+1</f>
        <v>44881</v>
      </c>
      <c r="K64" s="27"/>
      <c r="L64" s="27"/>
      <c r="M64" s="27"/>
      <c r="N64" s="76"/>
      <c r="O64" s="76"/>
      <c r="P64" s="27"/>
      <c r="Q64" s="27"/>
      <c r="R64" s="27"/>
      <c r="S64" s="27"/>
    </row>
    <row r="65" spans="1:19">
      <c r="A65" s="48" t="s">
        <v>1352</v>
      </c>
      <c r="B65" s="11" t="s">
        <v>2770</v>
      </c>
      <c r="C65" s="20">
        <v>44877</v>
      </c>
      <c r="D65" s="20">
        <f t="shared" si="94"/>
        <v>44878</v>
      </c>
      <c r="E65" s="20">
        <f t="shared" si="95"/>
        <v>44879</v>
      </c>
      <c r="F65" s="20">
        <f t="shared" si="96"/>
        <v>44879</v>
      </c>
      <c r="G65" s="20">
        <f t="shared" si="97"/>
        <v>44886</v>
      </c>
      <c r="H65" s="20">
        <f t="shared" si="98"/>
        <v>44886</v>
      </c>
      <c r="I65" s="20">
        <f t="shared" si="99"/>
        <v>44887</v>
      </c>
      <c r="J65" s="20">
        <f t="shared" si="100"/>
        <v>44888</v>
      </c>
      <c r="K65" s="27"/>
      <c r="L65" s="27"/>
      <c r="M65" s="27"/>
      <c r="N65" s="76"/>
      <c r="O65" s="76"/>
      <c r="P65" s="27"/>
      <c r="Q65" s="27"/>
      <c r="R65" s="27"/>
      <c r="S65" s="27"/>
    </row>
    <row r="66" spans="1:19">
      <c r="A66" s="48" t="s">
        <v>2477</v>
      </c>
      <c r="B66" s="11" t="s">
        <v>2771</v>
      </c>
      <c r="C66" s="20">
        <v>44884</v>
      </c>
      <c r="D66" s="20">
        <f t="shared" si="94"/>
        <v>44885</v>
      </c>
      <c r="E66" s="20">
        <f t="shared" si="95"/>
        <v>44886</v>
      </c>
      <c r="F66" s="20">
        <f t="shared" si="96"/>
        <v>44886</v>
      </c>
      <c r="G66" s="20">
        <f t="shared" si="97"/>
        <v>44893</v>
      </c>
      <c r="H66" s="20">
        <f t="shared" si="98"/>
        <v>44893</v>
      </c>
      <c r="I66" s="20">
        <f t="shared" si="99"/>
        <v>44894</v>
      </c>
      <c r="J66" s="20">
        <f t="shared" si="100"/>
        <v>44895</v>
      </c>
      <c r="K66" s="27"/>
      <c r="L66" s="27"/>
      <c r="M66" s="27"/>
      <c r="N66" s="76"/>
      <c r="O66" s="76"/>
      <c r="P66" s="27"/>
      <c r="Q66" s="27"/>
      <c r="R66" s="27"/>
      <c r="S66" s="27"/>
    </row>
    <row r="67" spans="1:19">
      <c r="A67" s="122" t="s">
        <v>2860</v>
      </c>
      <c r="B67" s="11" t="s">
        <v>2772</v>
      </c>
      <c r="C67" s="334" t="s">
        <v>209</v>
      </c>
      <c r="D67" s="438"/>
      <c r="E67" s="438"/>
      <c r="F67" s="438"/>
      <c r="G67" s="438"/>
      <c r="H67" s="438"/>
      <c r="I67" s="438"/>
      <c r="J67" s="335"/>
      <c r="K67" s="27"/>
      <c r="L67" s="27"/>
      <c r="M67" s="27"/>
      <c r="N67" s="76"/>
      <c r="O67" s="76"/>
      <c r="P67" s="27"/>
      <c r="Q67" s="27"/>
      <c r="R67" s="27"/>
      <c r="S67" s="27"/>
    </row>
    <row r="68" spans="1:19">
      <c r="A68" s="122" t="s">
        <v>2875</v>
      </c>
      <c r="B68" s="11" t="s">
        <v>2773</v>
      </c>
      <c r="C68" s="20">
        <v>44898</v>
      </c>
      <c r="D68" s="20">
        <f t="shared" si="94"/>
        <v>44899</v>
      </c>
      <c r="E68" s="20">
        <f t="shared" si="95"/>
        <v>44900</v>
      </c>
      <c r="F68" s="20">
        <f t="shared" si="96"/>
        <v>44900</v>
      </c>
      <c r="G68" s="20">
        <f t="shared" si="97"/>
        <v>44907</v>
      </c>
      <c r="H68" s="20">
        <f t="shared" si="98"/>
        <v>44907</v>
      </c>
      <c r="I68" s="20">
        <f t="shared" si="99"/>
        <v>44908</v>
      </c>
      <c r="J68" s="20">
        <f t="shared" si="100"/>
        <v>44909</v>
      </c>
      <c r="K68" s="27"/>
      <c r="L68" s="27"/>
      <c r="M68" s="27"/>
      <c r="N68" s="76"/>
      <c r="O68" s="76"/>
      <c r="P68" s="27"/>
      <c r="Q68" s="27"/>
      <c r="R68" s="27"/>
      <c r="S68" s="27"/>
    </row>
    <row r="69" spans="1:19" ht="15.5">
      <c r="A69" s="56" t="s">
        <v>2851</v>
      </c>
      <c r="B69" s="11" t="s">
        <v>2774</v>
      </c>
      <c r="C69" s="20">
        <v>44905</v>
      </c>
      <c r="D69" s="20">
        <f t="shared" si="94"/>
        <v>44906</v>
      </c>
      <c r="E69" s="20">
        <f t="shared" si="95"/>
        <v>44907</v>
      </c>
      <c r="F69" s="20">
        <f t="shared" si="96"/>
        <v>44907</v>
      </c>
      <c r="G69" s="20">
        <f t="shared" si="97"/>
        <v>44914</v>
      </c>
      <c r="H69" s="20">
        <f t="shared" si="98"/>
        <v>44914</v>
      </c>
      <c r="I69" s="20">
        <f t="shared" si="99"/>
        <v>44915</v>
      </c>
      <c r="J69" s="20">
        <f t="shared" si="100"/>
        <v>44916</v>
      </c>
      <c r="K69" s="1"/>
      <c r="L69" s="1"/>
      <c r="M69" s="1"/>
      <c r="N69" s="1"/>
      <c r="O69" s="1"/>
    </row>
    <row r="70" spans="1:19">
      <c r="A70" s="433" t="s">
        <v>896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9"/>
      <c r="L70" s="49"/>
    </row>
    <row r="71" spans="1:19" ht="15.5">
      <c r="A71" s="232" t="s">
        <v>23</v>
      </c>
      <c r="B71" s="232" t="s">
        <v>24</v>
      </c>
      <c r="C71" s="246" t="s">
        <v>576</v>
      </c>
      <c r="D71" s="247"/>
      <c r="E71" s="250" t="s">
        <v>265</v>
      </c>
      <c r="F71" s="251"/>
      <c r="G71" s="250" t="s">
        <v>196</v>
      </c>
      <c r="H71" s="250"/>
      <c r="I71" s="250" t="s">
        <v>111</v>
      </c>
      <c r="J71" s="251"/>
      <c r="K71" s="2"/>
      <c r="L71" s="2"/>
    </row>
    <row r="72" spans="1:19">
      <c r="A72" s="231" t="s">
        <v>3</v>
      </c>
      <c r="B72" s="231" t="s">
        <v>4</v>
      </c>
      <c r="C72" s="310" t="s">
        <v>53</v>
      </c>
      <c r="D72" s="312"/>
      <c r="E72" s="241" t="s">
        <v>8</v>
      </c>
      <c r="F72" s="241"/>
      <c r="G72" s="241" t="s">
        <v>26</v>
      </c>
      <c r="H72" s="241"/>
      <c r="I72" s="241" t="s">
        <v>131</v>
      </c>
      <c r="J72" s="241"/>
      <c r="K72" s="61"/>
      <c r="L72" s="61"/>
    </row>
    <row r="73" spans="1:19">
      <c r="A73" s="231"/>
      <c r="B73" s="231"/>
      <c r="C73" s="241" t="s">
        <v>344</v>
      </c>
      <c r="D73" s="241"/>
      <c r="E73" s="241" t="s">
        <v>187</v>
      </c>
      <c r="F73" s="241"/>
      <c r="G73" s="241" t="s">
        <v>57</v>
      </c>
      <c r="H73" s="241"/>
      <c r="I73" s="241" t="s">
        <v>3097</v>
      </c>
      <c r="J73" s="241"/>
      <c r="K73" s="61"/>
      <c r="L73" s="61"/>
    </row>
    <row r="74" spans="1:19" ht="15.5">
      <c r="A74" s="48" t="s">
        <v>1352</v>
      </c>
      <c r="B74" s="11" t="s">
        <v>2876</v>
      </c>
      <c r="C74" s="20">
        <v>44912</v>
      </c>
      <c r="D74" s="20">
        <f t="shared" ref="D74:D83" si="101">C74+0</f>
        <v>44912</v>
      </c>
      <c r="E74" s="20">
        <f t="shared" ref="E74:E83" si="102">D74+2</f>
        <v>44914</v>
      </c>
      <c r="F74" s="20">
        <f t="shared" si="96"/>
        <v>44914</v>
      </c>
      <c r="G74" s="20">
        <f t="shared" ref="G74:G83" si="103">F74+6</f>
        <v>44920</v>
      </c>
      <c r="H74" s="20">
        <f t="shared" ref="H74:H83" si="104">G74+1</f>
        <v>44921</v>
      </c>
      <c r="I74" s="20">
        <f t="shared" si="99"/>
        <v>44921</v>
      </c>
      <c r="J74" s="20">
        <f t="shared" ref="J74:J83" si="105">I74+2</f>
        <v>44923</v>
      </c>
      <c r="K74" s="1"/>
      <c r="L74" s="1"/>
      <c r="M74" s="1"/>
      <c r="N74" s="1"/>
      <c r="O74" s="1"/>
    </row>
    <row r="75" spans="1:19" ht="15.5">
      <c r="A75" s="48" t="s">
        <v>2477</v>
      </c>
      <c r="B75" s="11" t="s">
        <v>2877</v>
      </c>
      <c r="C75" s="20">
        <v>44919</v>
      </c>
      <c r="D75" s="20">
        <f t="shared" si="101"/>
        <v>44919</v>
      </c>
      <c r="E75" s="20">
        <f t="shared" si="102"/>
        <v>44921</v>
      </c>
      <c r="F75" s="20">
        <f t="shared" si="96"/>
        <v>44921</v>
      </c>
      <c r="G75" s="20">
        <f t="shared" si="103"/>
        <v>44927</v>
      </c>
      <c r="H75" s="20">
        <f t="shared" si="104"/>
        <v>44928</v>
      </c>
      <c r="I75" s="20">
        <f t="shared" si="99"/>
        <v>44928</v>
      </c>
      <c r="J75" s="20">
        <f t="shared" si="105"/>
        <v>44930</v>
      </c>
      <c r="K75" s="1"/>
      <c r="L75" s="1"/>
      <c r="M75" s="1"/>
      <c r="N75" s="1"/>
      <c r="O75" s="1"/>
    </row>
    <row r="76" spans="1:19" ht="15.5">
      <c r="A76" s="122" t="s">
        <v>927</v>
      </c>
      <c r="B76" s="11" t="s">
        <v>2878</v>
      </c>
      <c r="C76" s="20">
        <v>44926</v>
      </c>
      <c r="D76" s="20">
        <f t="shared" si="101"/>
        <v>44926</v>
      </c>
      <c r="E76" s="20">
        <f t="shared" si="102"/>
        <v>44928</v>
      </c>
      <c r="F76" s="20">
        <f t="shared" si="96"/>
        <v>44928</v>
      </c>
      <c r="G76" s="20">
        <f t="shared" si="103"/>
        <v>44934</v>
      </c>
      <c r="H76" s="20">
        <f t="shared" si="104"/>
        <v>44935</v>
      </c>
      <c r="I76" s="20">
        <f t="shared" si="99"/>
        <v>44935</v>
      </c>
      <c r="J76" s="20">
        <f t="shared" si="105"/>
        <v>44937</v>
      </c>
      <c r="K76" s="1"/>
      <c r="L76" s="1"/>
      <c r="M76" s="1"/>
      <c r="N76" s="1"/>
      <c r="O76" s="1"/>
    </row>
    <row r="77" spans="1:19" ht="15.5">
      <c r="A77" s="186" t="s">
        <v>2875</v>
      </c>
      <c r="B77" s="11" t="s">
        <v>2879</v>
      </c>
      <c r="C77" s="20">
        <v>44933</v>
      </c>
      <c r="D77" s="20">
        <f t="shared" si="101"/>
        <v>44933</v>
      </c>
      <c r="E77" s="20">
        <f t="shared" si="102"/>
        <v>44935</v>
      </c>
      <c r="F77" s="20">
        <f t="shared" si="96"/>
        <v>44935</v>
      </c>
      <c r="G77" s="20">
        <f t="shared" si="103"/>
        <v>44941</v>
      </c>
      <c r="H77" s="20">
        <f t="shared" si="104"/>
        <v>44942</v>
      </c>
      <c r="I77" s="20">
        <f>G77+1</f>
        <v>44942</v>
      </c>
      <c r="J77" s="20">
        <f t="shared" si="105"/>
        <v>44944</v>
      </c>
      <c r="K77" s="1"/>
      <c r="L77" s="1"/>
      <c r="M77" s="1"/>
      <c r="N77" s="1"/>
      <c r="O77" s="1"/>
    </row>
    <row r="78" spans="1:19" ht="15.5">
      <c r="A78" s="56" t="s">
        <v>2851</v>
      </c>
      <c r="B78" s="11" t="s">
        <v>2880</v>
      </c>
      <c r="C78" s="20">
        <v>44940</v>
      </c>
      <c r="D78" s="20">
        <f t="shared" si="101"/>
        <v>44940</v>
      </c>
      <c r="E78" s="20">
        <f t="shared" si="102"/>
        <v>44942</v>
      </c>
      <c r="F78" s="20">
        <f t="shared" si="96"/>
        <v>44942</v>
      </c>
      <c r="G78" s="20">
        <f t="shared" si="103"/>
        <v>44948</v>
      </c>
      <c r="H78" s="20">
        <f t="shared" si="104"/>
        <v>44949</v>
      </c>
      <c r="I78" s="20">
        <f t="shared" si="99"/>
        <v>44949</v>
      </c>
      <c r="J78" s="20">
        <f t="shared" si="105"/>
        <v>44951</v>
      </c>
      <c r="K78" s="1"/>
      <c r="L78" s="1"/>
      <c r="M78" s="1"/>
      <c r="N78" s="1"/>
      <c r="O78" s="1"/>
    </row>
    <row r="79" spans="1:19" ht="15.5">
      <c r="A79" s="48" t="s">
        <v>1352</v>
      </c>
      <c r="B79" s="11" t="s">
        <v>3098</v>
      </c>
      <c r="C79" s="234">
        <v>44947</v>
      </c>
      <c r="D79" s="234">
        <f t="shared" si="101"/>
        <v>44947</v>
      </c>
      <c r="E79" s="234">
        <f t="shared" si="102"/>
        <v>44949</v>
      </c>
      <c r="F79" s="234">
        <f t="shared" ref="F79:F83" si="106">E79</f>
        <v>44949</v>
      </c>
      <c r="G79" s="234">
        <f t="shared" si="103"/>
        <v>44955</v>
      </c>
      <c r="H79" s="234">
        <f t="shared" si="104"/>
        <v>44956</v>
      </c>
      <c r="I79" s="234">
        <f t="shared" ref="I79:I81" si="107">G79+1</f>
        <v>44956</v>
      </c>
      <c r="J79" s="234">
        <f t="shared" si="105"/>
        <v>44958</v>
      </c>
      <c r="K79" s="233"/>
      <c r="L79" s="233"/>
      <c r="M79" s="233"/>
      <c r="N79" s="233"/>
      <c r="O79" s="233"/>
    </row>
    <row r="80" spans="1:19" ht="15.5">
      <c r="A80" s="48" t="s">
        <v>2477</v>
      </c>
      <c r="B80" s="11" t="s">
        <v>3099</v>
      </c>
      <c r="C80" s="234">
        <v>44954</v>
      </c>
      <c r="D80" s="234">
        <f t="shared" si="101"/>
        <v>44954</v>
      </c>
      <c r="E80" s="234">
        <f t="shared" si="102"/>
        <v>44956</v>
      </c>
      <c r="F80" s="234">
        <f t="shared" si="106"/>
        <v>44956</v>
      </c>
      <c r="G80" s="234">
        <f t="shared" si="103"/>
        <v>44962</v>
      </c>
      <c r="H80" s="234">
        <f t="shared" si="104"/>
        <v>44963</v>
      </c>
      <c r="I80" s="234">
        <f t="shared" si="107"/>
        <v>44963</v>
      </c>
      <c r="J80" s="234">
        <f t="shared" si="105"/>
        <v>44965</v>
      </c>
      <c r="K80" s="233"/>
      <c r="L80" s="233"/>
      <c r="M80" s="233"/>
      <c r="N80" s="233"/>
      <c r="O80" s="233"/>
    </row>
    <row r="81" spans="1:19" ht="15.5">
      <c r="A81" s="186" t="s">
        <v>927</v>
      </c>
      <c r="B81" s="11" t="s">
        <v>3100</v>
      </c>
      <c r="C81" s="234">
        <v>44961</v>
      </c>
      <c r="D81" s="234">
        <f t="shared" si="101"/>
        <v>44961</v>
      </c>
      <c r="E81" s="234">
        <f t="shared" si="102"/>
        <v>44963</v>
      </c>
      <c r="F81" s="234">
        <f t="shared" si="106"/>
        <v>44963</v>
      </c>
      <c r="G81" s="234">
        <f t="shared" si="103"/>
        <v>44969</v>
      </c>
      <c r="H81" s="234">
        <f t="shared" si="104"/>
        <v>44970</v>
      </c>
      <c r="I81" s="234">
        <f t="shared" si="107"/>
        <v>44970</v>
      </c>
      <c r="J81" s="234">
        <f t="shared" si="105"/>
        <v>44972</v>
      </c>
      <c r="K81" s="233"/>
      <c r="L81" s="233"/>
      <c r="M81" s="233"/>
      <c r="N81" s="233"/>
      <c r="O81" s="233"/>
    </row>
    <row r="82" spans="1:19" ht="15.5">
      <c r="A82" s="186" t="s">
        <v>2875</v>
      </c>
      <c r="B82" s="11" t="s">
        <v>3101</v>
      </c>
      <c r="C82" s="234">
        <v>44968</v>
      </c>
      <c r="D82" s="234">
        <f t="shared" si="101"/>
        <v>44968</v>
      </c>
      <c r="E82" s="234">
        <f t="shared" si="102"/>
        <v>44970</v>
      </c>
      <c r="F82" s="234">
        <f t="shared" si="106"/>
        <v>44970</v>
      </c>
      <c r="G82" s="234">
        <f t="shared" si="103"/>
        <v>44976</v>
      </c>
      <c r="H82" s="234">
        <f t="shared" si="104"/>
        <v>44977</v>
      </c>
      <c r="I82" s="234">
        <f>G82+1</f>
        <v>44977</v>
      </c>
      <c r="J82" s="234">
        <f t="shared" si="105"/>
        <v>44979</v>
      </c>
      <c r="K82" s="233"/>
      <c r="L82" s="233"/>
      <c r="M82" s="233"/>
      <c r="N82" s="233"/>
      <c r="O82" s="233"/>
    </row>
    <row r="83" spans="1:19" ht="15.5">
      <c r="A83" s="56" t="s">
        <v>2851</v>
      </c>
      <c r="B83" s="11" t="s">
        <v>3102</v>
      </c>
      <c r="C83" s="234">
        <v>44975</v>
      </c>
      <c r="D83" s="234">
        <f t="shared" si="101"/>
        <v>44975</v>
      </c>
      <c r="E83" s="234">
        <f t="shared" si="102"/>
        <v>44977</v>
      </c>
      <c r="F83" s="234">
        <f t="shared" si="106"/>
        <v>44977</v>
      </c>
      <c r="G83" s="234">
        <f t="shared" si="103"/>
        <v>44983</v>
      </c>
      <c r="H83" s="234">
        <f t="shared" si="104"/>
        <v>44984</v>
      </c>
      <c r="I83" s="234">
        <f t="shared" ref="I83" si="108">G83+1</f>
        <v>44984</v>
      </c>
      <c r="J83" s="234">
        <f t="shared" si="105"/>
        <v>44986</v>
      </c>
      <c r="K83" s="233"/>
      <c r="L83" s="233"/>
      <c r="M83" s="233"/>
      <c r="N83" s="233"/>
      <c r="O83" s="233"/>
    </row>
    <row r="84" spans="1:19" ht="15.5">
      <c r="A84" s="3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9" ht="16.399999999999999" customHeight="1">
      <c r="A85" s="31" t="s">
        <v>17</v>
      </c>
      <c r="B85" s="266" t="s">
        <v>27</v>
      </c>
      <c r="C85" s="266"/>
      <c r="D85" s="266"/>
      <c r="E85" s="266"/>
      <c r="F85" s="266"/>
      <c r="G85" s="266"/>
      <c r="H85" s="266"/>
      <c r="I85" s="266"/>
      <c r="J85" s="266"/>
      <c r="K85" s="266"/>
      <c r="L85" s="1"/>
      <c r="M85" s="1"/>
      <c r="N85" s="1"/>
      <c r="O85" s="1"/>
      <c r="P85" s="1"/>
      <c r="Q85" s="1"/>
    </row>
    <row r="86" spans="1:19" ht="16.399999999999999" hidden="1" customHeight="1">
      <c r="A86" s="53" t="s">
        <v>20</v>
      </c>
      <c r="B86" s="435" t="s">
        <v>208</v>
      </c>
      <c r="C86" s="435"/>
      <c r="D86" s="435"/>
      <c r="E86" s="435"/>
      <c r="F86" s="435"/>
      <c r="G86" s="435"/>
      <c r="H86" s="435"/>
      <c r="I86" s="435"/>
      <c r="J86" s="435"/>
      <c r="K86" s="435"/>
      <c r="L86" s="1"/>
      <c r="M86" s="1"/>
      <c r="N86" s="1"/>
      <c r="O86" s="1"/>
      <c r="P86" s="1"/>
      <c r="Q86" s="1"/>
      <c r="R86" s="1"/>
      <c r="S86" s="1"/>
    </row>
    <row r="87" spans="1:19" ht="16.399999999999999" customHeight="1">
      <c r="A87" s="53" t="s">
        <v>337</v>
      </c>
      <c r="B87" s="435" t="s">
        <v>338</v>
      </c>
      <c r="C87" s="435"/>
      <c r="D87" s="435"/>
      <c r="E87" s="435"/>
      <c r="F87" s="435"/>
      <c r="G87" s="435"/>
      <c r="H87" s="435"/>
      <c r="I87" s="435"/>
      <c r="J87" s="435"/>
      <c r="K87" s="435"/>
      <c r="L87" s="1"/>
      <c r="M87" s="1"/>
      <c r="N87" s="1"/>
      <c r="O87" s="1"/>
      <c r="P87" s="1"/>
      <c r="Q87" s="1"/>
      <c r="R87" s="1"/>
      <c r="S87" s="1"/>
    </row>
    <row r="88" spans="1:19" ht="16.399999999999999" customHeight="1">
      <c r="A88" s="35" t="s">
        <v>110</v>
      </c>
      <c r="B88" s="381" t="s">
        <v>282</v>
      </c>
      <c r="C88" s="381"/>
      <c r="D88" s="381"/>
      <c r="E88" s="381"/>
      <c r="F88" s="381"/>
      <c r="G88" s="381"/>
      <c r="H88" s="381"/>
      <c r="I88" s="381"/>
      <c r="J88" s="381"/>
      <c r="K88" s="381"/>
      <c r="L88" s="1"/>
      <c r="M88" s="1"/>
      <c r="N88" s="1"/>
      <c r="O88" s="1"/>
      <c r="P88" s="1"/>
      <c r="Q88" s="1"/>
      <c r="R88" s="1"/>
      <c r="S88" s="1"/>
    </row>
    <row r="89" spans="1:19" ht="16.399999999999999" customHeight="1">
      <c r="A89" s="35" t="s">
        <v>29</v>
      </c>
      <c r="B89" s="259" t="s">
        <v>165</v>
      </c>
      <c r="C89" s="259"/>
      <c r="D89" s="259"/>
      <c r="E89" s="259"/>
      <c r="F89" s="259"/>
      <c r="G89" s="259"/>
      <c r="H89" s="259"/>
      <c r="I89" s="259"/>
      <c r="J89" s="259"/>
      <c r="K89" s="259"/>
      <c r="L89" s="1"/>
      <c r="M89" s="1"/>
      <c r="N89" s="1"/>
      <c r="O89" s="1"/>
      <c r="P89" s="1"/>
      <c r="Q89" s="1"/>
    </row>
    <row r="90" spans="1:19" ht="16.399999999999999" hidden="1" customHeight="1">
      <c r="A90" s="35" t="s">
        <v>29</v>
      </c>
      <c r="B90" s="259" t="s">
        <v>166</v>
      </c>
      <c r="C90" s="259"/>
      <c r="D90" s="259"/>
      <c r="E90" s="259"/>
      <c r="F90" s="259"/>
      <c r="G90" s="259"/>
      <c r="H90" s="259"/>
      <c r="I90" s="259"/>
      <c r="J90" s="259"/>
      <c r="K90" s="259"/>
      <c r="L90" s="1"/>
      <c r="M90" s="1"/>
      <c r="N90" s="1"/>
      <c r="O90" s="1"/>
      <c r="P90" s="1"/>
      <c r="Q90" s="1"/>
    </row>
    <row r="91" spans="1:19" ht="16.399999999999999" hidden="1" customHeight="1">
      <c r="A91" s="34" t="s">
        <v>28</v>
      </c>
      <c r="B91" s="259" t="s">
        <v>167</v>
      </c>
      <c r="C91" s="259"/>
      <c r="D91" s="259"/>
      <c r="E91" s="259"/>
      <c r="F91" s="259"/>
      <c r="G91" s="259"/>
      <c r="H91" s="259"/>
      <c r="I91" s="259"/>
      <c r="J91" s="259"/>
      <c r="K91" s="259"/>
      <c r="L91" s="1"/>
      <c r="M91" s="1"/>
      <c r="N91" s="1"/>
      <c r="O91" s="1"/>
      <c r="P91" s="1"/>
      <c r="Q91" s="1"/>
    </row>
    <row r="92" spans="1:19" ht="16.399999999999999" customHeight="1">
      <c r="A92" s="34" t="s">
        <v>28</v>
      </c>
      <c r="B92" s="259" t="s">
        <v>168</v>
      </c>
      <c r="C92" s="259"/>
      <c r="D92" s="259"/>
      <c r="E92" s="259"/>
      <c r="F92" s="259"/>
      <c r="G92" s="259"/>
      <c r="H92" s="259"/>
      <c r="I92" s="259"/>
      <c r="J92" s="259"/>
      <c r="K92" s="259"/>
      <c r="L92" s="1"/>
      <c r="M92" s="1"/>
      <c r="N92" s="1"/>
      <c r="O92" s="1"/>
      <c r="P92" s="1"/>
      <c r="Q92" s="1"/>
    </row>
    <row r="93" spans="1:19" ht="16.399999999999999" hidden="1" customHeight="1">
      <c r="A93" s="34" t="s">
        <v>112</v>
      </c>
      <c r="B93" s="259" t="s">
        <v>169</v>
      </c>
      <c r="C93" s="259"/>
      <c r="D93" s="259"/>
      <c r="E93" s="259"/>
      <c r="F93" s="259"/>
      <c r="G93" s="259"/>
      <c r="H93" s="259"/>
      <c r="I93" s="259"/>
      <c r="J93" s="259"/>
      <c r="K93" s="259"/>
      <c r="L93" s="1"/>
      <c r="M93" s="1"/>
      <c r="N93" s="1"/>
      <c r="O93" s="1"/>
      <c r="P93" s="1"/>
      <c r="Q93" s="1"/>
    </row>
  </sheetData>
  <mergeCells count="75">
    <mergeCell ref="C67:J67"/>
    <mergeCell ref="C59:D59"/>
    <mergeCell ref="E59:F59"/>
    <mergeCell ref="G59:H59"/>
    <mergeCell ref="I59:J59"/>
    <mergeCell ref="C15:D15"/>
    <mergeCell ref="E15:F15"/>
    <mergeCell ref="G15:H15"/>
    <mergeCell ref="I15:J15"/>
    <mergeCell ref="C16:D16"/>
    <mergeCell ref="E16:F16"/>
    <mergeCell ref="G16:H16"/>
    <mergeCell ref="I16:J16"/>
    <mergeCell ref="A13:J13"/>
    <mergeCell ref="C14:D14"/>
    <mergeCell ref="E14:F14"/>
    <mergeCell ref="G14:H14"/>
    <mergeCell ref="I14:J14"/>
    <mergeCell ref="B1:L1"/>
    <mergeCell ref="B2:L2"/>
    <mergeCell ref="C7:D7"/>
    <mergeCell ref="E7:F7"/>
    <mergeCell ref="G7:H7"/>
    <mergeCell ref="J7:K7"/>
    <mergeCell ref="L7:M7"/>
    <mergeCell ref="N7:O7"/>
    <mergeCell ref="A4:O4"/>
    <mergeCell ref="C5:D5"/>
    <mergeCell ref="E5:F5"/>
    <mergeCell ref="G5:H5"/>
    <mergeCell ref="J5:K5"/>
    <mergeCell ref="L5:M5"/>
    <mergeCell ref="N5:O5"/>
    <mergeCell ref="C6:D6"/>
    <mergeCell ref="E6:F6"/>
    <mergeCell ref="G6:H6"/>
    <mergeCell ref="J6:K6"/>
    <mergeCell ref="L6:M6"/>
    <mergeCell ref="N6:O6"/>
    <mergeCell ref="B87:K87"/>
    <mergeCell ref="B85:K85"/>
    <mergeCell ref="B86:K86"/>
    <mergeCell ref="B93:K93"/>
    <mergeCell ref="B88:K88"/>
    <mergeCell ref="B89:K89"/>
    <mergeCell ref="B90:K90"/>
    <mergeCell ref="B91:K91"/>
    <mergeCell ref="B92:K92"/>
    <mergeCell ref="A36:J36"/>
    <mergeCell ref="C19:J19"/>
    <mergeCell ref="C58:D58"/>
    <mergeCell ref="E58:F58"/>
    <mergeCell ref="G58:H58"/>
    <mergeCell ref="I58:J58"/>
    <mergeCell ref="A55:J55"/>
    <mergeCell ref="C57:D57"/>
    <mergeCell ref="E57:F57"/>
    <mergeCell ref="A38:J38"/>
    <mergeCell ref="A52:J52"/>
    <mergeCell ref="A56:J56"/>
    <mergeCell ref="G57:H57"/>
    <mergeCell ref="I57:J57"/>
    <mergeCell ref="A70:J70"/>
    <mergeCell ref="C71:D71"/>
    <mergeCell ref="E71:F71"/>
    <mergeCell ref="G71:H71"/>
    <mergeCell ref="I71:J71"/>
    <mergeCell ref="C72:D72"/>
    <mergeCell ref="E72:F72"/>
    <mergeCell ref="G72:H72"/>
    <mergeCell ref="I72:J72"/>
    <mergeCell ref="C73:D73"/>
    <mergeCell ref="E73:F73"/>
    <mergeCell ref="G73:H73"/>
    <mergeCell ref="I73:J73"/>
  </mergeCells>
  <phoneticPr fontId="3" type="noConversion"/>
  <pageMargins left="0.7" right="0.7" top="0.75" bottom="0.75" header="0.3" footer="0.3"/>
  <pageSetup paperSize="9" scale="71"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8"/>
  <dimension ref="A1:IV80"/>
  <sheetViews>
    <sheetView topLeftCell="A3" workbookViewId="0">
      <selection activeCell="B64" sqref="B64"/>
    </sheetView>
  </sheetViews>
  <sheetFormatPr defaultRowHeight="15"/>
  <cols>
    <col min="1" max="1" width="20.33203125" customWidth="1"/>
    <col min="2" max="21" width="7.5" customWidth="1"/>
  </cols>
  <sheetData>
    <row r="1" spans="1:256" ht="51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38"/>
      <c r="N1" s="38"/>
      <c r="O1" s="38"/>
      <c r="P1" s="38"/>
      <c r="Q1" s="38"/>
      <c r="R1" s="38"/>
      <c r="S1" s="38"/>
      <c r="T1" s="39"/>
    </row>
    <row r="2" spans="1:256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40"/>
      <c r="N2" s="40"/>
      <c r="O2" s="40"/>
      <c r="P2" s="40"/>
      <c r="Q2" s="40"/>
      <c r="R2" s="40"/>
      <c r="S2" s="40"/>
      <c r="T2" s="40"/>
    </row>
    <row r="3" spans="1:256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437" t="s">
        <v>183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45"/>
      <c r="M4" s="49"/>
      <c r="N4" s="49"/>
      <c r="O4" s="49"/>
      <c r="P4" s="49"/>
      <c r="Q4" s="49"/>
      <c r="R4" s="49"/>
      <c r="S4" s="49"/>
      <c r="T4" s="49"/>
    </row>
    <row r="5" spans="1:256" ht="15.5" hidden="1">
      <c r="A5" s="75" t="s">
        <v>23</v>
      </c>
      <c r="B5" s="250" t="s">
        <v>111</v>
      </c>
      <c r="C5" s="251"/>
      <c r="D5" s="250" t="s">
        <v>111</v>
      </c>
      <c r="E5" s="251"/>
      <c r="F5" s="250" t="s">
        <v>132</v>
      </c>
      <c r="G5" s="251"/>
      <c r="H5" s="32" t="s">
        <v>24</v>
      </c>
      <c r="I5" s="250" t="s">
        <v>185</v>
      </c>
      <c r="J5" s="443"/>
      <c r="K5" s="246" t="s">
        <v>164</v>
      </c>
      <c r="L5" s="444"/>
      <c r="M5" s="441"/>
      <c r="N5" s="442"/>
      <c r="O5" s="441"/>
      <c r="P5" s="441"/>
      <c r="Q5" s="441"/>
      <c r="R5" s="442"/>
      <c r="S5" s="2"/>
      <c r="T5" s="2"/>
    </row>
    <row r="6" spans="1:256" hidden="1">
      <c r="A6" s="74" t="s">
        <v>3</v>
      </c>
      <c r="B6" s="241" t="s">
        <v>131</v>
      </c>
      <c r="C6" s="241"/>
      <c r="D6" s="450" t="s">
        <v>2159</v>
      </c>
      <c r="E6" s="450"/>
      <c r="F6" s="241" t="s">
        <v>26</v>
      </c>
      <c r="G6" s="241"/>
      <c r="H6" s="16" t="s">
        <v>4</v>
      </c>
      <c r="I6" s="241" t="s">
        <v>53</v>
      </c>
      <c r="J6" s="241"/>
      <c r="K6" s="310" t="s">
        <v>8</v>
      </c>
      <c r="L6" s="312"/>
      <c r="M6" s="439"/>
      <c r="N6" s="439"/>
      <c r="O6" s="439"/>
      <c r="P6" s="439"/>
      <c r="Q6" s="439"/>
      <c r="R6" s="439"/>
      <c r="S6" s="61"/>
      <c r="T6" s="61"/>
    </row>
    <row r="7" spans="1:256" hidden="1">
      <c r="A7" s="74"/>
      <c r="B7" s="241" t="s">
        <v>186</v>
      </c>
      <c r="C7" s="241"/>
      <c r="D7" s="241" t="s">
        <v>187</v>
      </c>
      <c r="E7" s="241"/>
      <c r="F7" s="241" t="s">
        <v>182</v>
      </c>
      <c r="G7" s="241"/>
      <c r="H7" s="16"/>
      <c r="I7" s="241" t="s">
        <v>188</v>
      </c>
      <c r="J7" s="241"/>
      <c r="K7" s="241" t="s">
        <v>189</v>
      </c>
      <c r="L7" s="241"/>
      <c r="M7" s="439"/>
      <c r="N7" s="439"/>
      <c r="O7" s="439"/>
      <c r="P7" s="439"/>
      <c r="Q7" s="439"/>
      <c r="R7" s="439"/>
      <c r="S7" s="61"/>
      <c r="T7" s="61"/>
    </row>
    <row r="8" spans="1:256" hidden="1">
      <c r="A8" s="48" t="s">
        <v>207</v>
      </c>
      <c r="B8" s="20">
        <v>44535</v>
      </c>
      <c r="C8" s="20">
        <f t="shared" ref="C8:C11" si="0">B8+1</f>
        <v>44536</v>
      </c>
      <c r="D8" s="20">
        <f t="shared" ref="D8:F11" si="1">C8</f>
        <v>44536</v>
      </c>
      <c r="E8" s="20">
        <f t="shared" si="1"/>
        <v>44536</v>
      </c>
      <c r="F8" s="20">
        <f t="shared" si="1"/>
        <v>44536</v>
      </c>
      <c r="G8" s="20">
        <f t="shared" ref="G8:G11" si="2">F8+1</f>
        <v>44537</v>
      </c>
      <c r="H8" s="84" t="s">
        <v>690</v>
      </c>
      <c r="I8" s="20">
        <f t="shared" ref="I8" si="3">G8+9</f>
        <v>44546</v>
      </c>
      <c r="J8" s="20">
        <f t="shared" ref="J8" si="4">I8+1</f>
        <v>44547</v>
      </c>
      <c r="K8" s="20">
        <f t="shared" ref="K8" si="5">J8+1</f>
        <v>44548</v>
      </c>
      <c r="L8" s="20">
        <f t="shared" ref="L8:L11" si="6">K8+1</f>
        <v>44549</v>
      </c>
      <c r="M8" s="27"/>
      <c r="N8" s="27"/>
      <c r="O8" s="76"/>
      <c r="P8" s="76"/>
      <c r="Q8" s="27"/>
      <c r="R8" s="27"/>
      <c r="S8" s="27"/>
      <c r="T8" s="27"/>
    </row>
    <row r="9" spans="1:256" hidden="1">
      <c r="A9" s="48" t="s">
        <v>190</v>
      </c>
      <c r="B9" s="20">
        <v>44542</v>
      </c>
      <c r="C9" s="20">
        <f t="shared" si="0"/>
        <v>44543</v>
      </c>
      <c r="D9" s="20">
        <f t="shared" si="1"/>
        <v>44543</v>
      </c>
      <c r="E9" s="20">
        <f t="shared" si="1"/>
        <v>44543</v>
      </c>
      <c r="F9" s="20">
        <f t="shared" si="1"/>
        <v>44543</v>
      </c>
      <c r="G9" s="20">
        <f t="shared" si="2"/>
        <v>44544</v>
      </c>
      <c r="H9" s="84" t="s">
        <v>725</v>
      </c>
      <c r="I9" s="20">
        <f>G9+9</f>
        <v>44553</v>
      </c>
      <c r="J9" s="20">
        <f t="shared" ref="J9:K11" si="7">I9+1</f>
        <v>44554</v>
      </c>
      <c r="K9" s="20">
        <f t="shared" si="7"/>
        <v>44555</v>
      </c>
      <c r="L9" s="20">
        <f t="shared" si="6"/>
        <v>44556</v>
      </c>
      <c r="M9" s="27"/>
      <c r="N9" s="27"/>
      <c r="O9" s="76"/>
      <c r="P9" s="76"/>
      <c r="Q9" s="27"/>
      <c r="R9" s="27"/>
      <c r="S9" s="27"/>
      <c r="T9" s="27"/>
    </row>
    <row r="10" spans="1:256" hidden="1">
      <c r="A10" s="48" t="s">
        <v>433</v>
      </c>
      <c r="B10" s="20">
        <v>44549</v>
      </c>
      <c r="C10" s="20">
        <f t="shared" si="0"/>
        <v>44550</v>
      </c>
      <c r="D10" s="20">
        <f t="shared" si="1"/>
        <v>44550</v>
      </c>
      <c r="E10" s="20">
        <f t="shared" si="1"/>
        <v>44550</v>
      </c>
      <c r="F10" s="20">
        <f t="shared" si="1"/>
        <v>44550</v>
      </c>
      <c r="G10" s="20">
        <f t="shared" si="2"/>
        <v>44551</v>
      </c>
      <c r="H10" s="84" t="s">
        <v>726</v>
      </c>
      <c r="I10" s="20">
        <f>G10+9</f>
        <v>44560</v>
      </c>
      <c r="J10" s="20">
        <f t="shared" si="7"/>
        <v>44561</v>
      </c>
      <c r="K10" s="20">
        <f t="shared" si="7"/>
        <v>44562</v>
      </c>
      <c r="L10" s="20">
        <f t="shared" si="6"/>
        <v>44563</v>
      </c>
      <c r="M10" s="27"/>
      <c r="N10" s="27"/>
      <c r="O10" s="76"/>
      <c r="P10" s="76"/>
      <c r="Q10" s="27"/>
      <c r="R10" s="27"/>
      <c r="S10" s="27"/>
      <c r="T10" s="27"/>
    </row>
    <row r="11" spans="1:256" hidden="1">
      <c r="A11" s="48" t="s">
        <v>207</v>
      </c>
      <c r="B11" s="20">
        <v>44556</v>
      </c>
      <c r="C11" s="20">
        <f t="shared" si="0"/>
        <v>44557</v>
      </c>
      <c r="D11" s="20">
        <f t="shared" si="1"/>
        <v>44557</v>
      </c>
      <c r="E11" s="20">
        <f t="shared" si="1"/>
        <v>44557</v>
      </c>
      <c r="F11" s="20">
        <f t="shared" si="1"/>
        <v>44557</v>
      </c>
      <c r="G11" s="20">
        <f t="shared" si="2"/>
        <v>44558</v>
      </c>
      <c r="H11" s="84" t="s">
        <v>727</v>
      </c>
      <c r="I11" s="20">
        <f>G11+9</f>
        <v>44567</v>
      </c>
      <c r="J11" s="20">
        <f t="shared" si="7"/>
        <v>44568</v>
      </c>
      <c r="K11" s="20">
        <f t="shared" si="7"/>
        <v>44569</v>
      </c>
      <c r="L11" s="20">
        <f t="shared" si="6"/>
        <v>44570</v>
      </c>
      <c r="M11" s="27"/>
      <c r="N11" s="27"/>
      <c r="O11" s="76"/>
      <c r="P11" s="76"/>
      <c r="Q11" s="27"/>
      <c r="R11" s="27"/>
      <c r="S11" s="27"/>
      <c r="T11" s="27"/>
    </row>
    <row r="12" spans="1:256" hidden="1">
      <c r="A12" s="48" t="s">
        <v>190</v>
      </c>
      <c r="B12" s="20">
        <v>44563</v>
      </c>
      <c r="C12" s="20">
        <f t="shared" ref="C12:C16" si="8">B12+1</f>
        <v>44564</v>
      </c>
      <c r="D12" s="20">
        <f t="shared" ref="D12:D16" si="9">C12</f>
        <v>44564</v>
      </c>
      <c r="E12" s="20">
        <f t="shared" ref="E12:E16" si="10">D12</f>
        <v>44564</v>
      </c>
      <c r="F12" s="20">
        <f t="shared" ref="F12:F16" si="11">E12</f>
        <v>44564</v>
      </c>
      <c r="G12" s="20">
        <f t="shared" ref="G12:G16" si="12">F12+1</f>
        <v>44565</v>
      </c>
      <c r="H12" s="84" t="s">
        <v>898</v>
      </c>
      <c r="I12" s="20">
        <f t="shared" ref="I12:I16" si="13">G12+9</f>
        <v>44574</v>
      </c>
      <c r="J12" s="20">
        <f t="shared" ref="J12:J16" si="14">I12+1</f>
        <v>44575</v>
      </c>
      <c r="K12" s="20">
        <f t="shared" ref="K12:K16" si="15">J12+1</f>
        <v>44576</v>
      </c>
      <c r="L12" s="20">
        <f t="shared" ref="L12:L16" si="16">K12+1</f>
        <v>44577</v>
      </c>
      <c r="M12" s="27"/>
      <c r="N12" s="27"/>
      <c r="O12" s="76"/>
      <c r="P12" s="76"/>
      <c r="Q12" s="27"/>
      <c r="R12" s="27"/>
      <c r="S12" s="27"/>
      <c r="T12" s="27"/>
    </row>
    <row r="13" spans="1:256" hidden="1">
      <c r="A13" s="48" t="s">
        <v>433</v>
      </c>
      <c r="B13" s="20">
        <v>44570</v>
      </c>
      <c r="C13" s="20">
        <f t="shared" si="8"/>
        <v>44571</v>
      </c>
      <c r="D13" s="20">
        <f t="shared" si="9"/>
        <v>44571</v>
      </c>
      <c r="E13" s="20">
        <f t="shared" si="10"/>
        <v>44571</v>
      </c>
      <c r="F13" s="20">
        <f t="shared" si="11"/>
        <v>44571</v>
      </c>
      <c r="G13" s="20">
        <f t="shared" si="12"/>
        <v>44572</v>
      </c>
      <c r="H13" s="84" t="s">
        <v>899</v>
      </c>
      <c r="I13" s="20">
        <f t="shared" si="13"/>
        <v>44581</v>
      </c>
      <c r="J13" s="20">
        <f t="shared" si="14"/>
        <v>44582</v>
      </c>
      <c r="K13" s="20">
        <f t="shared" si="15"/>
        <v>44583</v>
      </c>
      <c r="L13" s="20">
        <f t="shared" si="16"/>
        <v>44584</v>
      </c>
      <c r="M13" s="27"/>
      <c r="N13" s="27"/>
      <c r="O13" s="76"/>
      <c r="P13" s="76"/>
      <c r="Q13" s="27"/>
      <c r="R13" s="27"/>
      <c r="S13" s="27"/>
      <c r="T13" s="27"/>
    </row>
    <row r="14" spans="1:256" hidden="1">
      <c r="A14" s="48" t="s">
        <v>207</v>
      </c>
      <c r="B14" s="20">
        <v>44577</v>
      </c>
      <c r="C14" s="20">
        <f t="shared" si="8"/>
        <v>44578</v>
      </c>
      <c r="D14" s="20">
        <f t="shared" si="9"/>
        <v>44578</v>
      </c>
      <c r="E14" s="20">
        <f t="shared" si="10"/>
        <v>44578</v>
      </c>
      <c r="F14" s="20">
        <f t="shared" si="11"/>
        <v>44578</v>
      </c>
      <c r="G14" s="20">
        <f t="shared" si="12"/>
        <v>44579</v>
      </c>
      <c r="H14" s="84" t="s">
        <v>900</v>
      </c>
      <c r="I14" s="20">
        <f t="shared" si="13"/>
        <v>44588</v>
      </c>
      <c r="J14" s="20">
        <f t="shared" si="14"/>
        <v>44589</v>
      </c>
      <c r="K14" s="20">
        <f t="shared" si="15"/>
        <v>44590</v>
      </c>
      <c r="L14" s="20">
        <f t="shared" si="16"/>
        <v>44591</v>
      </c>
      <c r="M14" s="27"/>
      <c r="N14" s="27"/>
      <c r="O14" s="76"/>
      <c r="P14" s="76"/>
      <c r="Q14" s="27"/>
      <c r="R14" s="27"/>
      <c r="S14" s="27"/>
      <c r="T14" s="27"/>
    </row>
    <row r="15" spans="1:256" hidden="1">
      <c r="A15" s="48"/>
      <c r="B15" s="424" t="s">
        <v>590</v>
      </c>
      <c r="C15" s="446"/>
      <c r="D15" s="446"/>
      <c r="E15" s="446"/>
      <c r="F15" s="446"/>
      <c r="G15" s="446"/>
      <c r="H15" s="446"/>
      <c r="I15" s="446"/>
      <c r="J15" s="446"/>
      <c r="K15" s="446"/>
      <c r="L15" s="425"/>
      <c r="M15" s="27"/>
      <c r="N15" s="27"/>
      <c r="O15" s="76"/>
      <c r="P15" s="76"/>
      <c r="Q15" s="27"/>
      <c r="R15" s="27"/>
      <c r="S15" s="27"/>
      <c r="T15" s="27"/>
    </row>
    <row r="16" spans="1:256" hidden="1">
      <c r="A16" s="48" t="s">
        <v>190</v>
      </c>
      <c r="B16" s="20">
        <v>44591</v>
      </c>
      <c r="C16" s="20">
        <f t="shared" si="8"/>
        <v>44592</v>
      </c>
      <c r="D16" s="20">
        <f t="shared" si="9"/>
        <v>44592</v>
      </c>
      <c r="E16" s="20">
        <f t="shared" si="10"/>
        <v>44592</v>
      </c>
      <c r="F16" s="20">
        <f t="shared" si="11"/>
        <v>44592</v>
      </c>
      <c r="G16" s="20">
        <f t="shared" si="12"/>
        <v>44593</v>
      </c>
      <c r="H16" s="84" t="s">
        <v>901</v>
      </c>
      <c r="I16" s="20">
        <f t="shared" si="13"/>
        <v>44602</v>
      </c>
      <c r="J16" s="20">
        <f t="shared" si="14"/>
        <v>44603</v>
      </c>
      <c r="K16" s="20">
        <f t="shared" si="15"/>
        <v>44604</v>
      </c>
      <c r="L16" s="20">
        <f t="shared" si="16"/>
        <v>44605</v>
      </c>
      <c r="M16" s="27"/>
      <c r="N16" s="27"/>
      <c r="O16" s="76"/>
      <c r="P16" s="76"/>
      <c r="Q16" s="27"/>
      <c r="R16" s="27"/>
      <c r="S16" s="27"/>
      <c r="T16" s="27"/>
    </row>
    <row r="17" spans="1:20" hidden="1">
      <c r="A17" s="48" t="s">
        <v>433</v>
      </c>
      <c r="B17" s="20">
        <v>44598</v>
      </c>
      <c r="C17" s="20">
        <f t="shared" ref="C17:C20" si="17">B17+1</f>
        <v>44599</v>
      </c>
      <c r="D17" s="20">
        <f t="shared" ref="D17:D20" si="18">C17</f>
        <v>44599</v>
      </c>
      <c r="E17" s="20">
        <f t="shared" ref="E17:E20" si="19">D17</f>
        <v>44599</v>
      </c>
      <c r="F17" s="20">
        <f t="shared" ref="F17:F20" si="20">E17</f>
        <v>44599</v>
      </c>
      <c r="G17" s="20">
        <f t="shared" ref="G17:G20" si="21">F17+1</f>
        <v>44600</v>
      </c>
      <c r="H17" s="84" t="s">
        <v>902</v>
      </c>
      <c r="I17" s="20">
        <f t="shared" ref="I17:I20" si="22">G17+9</f>
        <v>44609</v>
      </c>
      <c r="J17" s="20">
        <f t="shared" ref="J17:J20" si="23">I17+1</f>
        <v>44610</v>
      </c>
      <c r="K17" s="20">
        <f t="shared" ref="K17:K20" si="24">J17+1</f>
        <v>44611</v>
      </c>
      <c r="L17" s="20">
        <f t="shared" ref="L17:L20" si="25">K17+1</f>
        <v>44612</v>
      </c>
      <c r="M17" s="27"/>
      <c r="N17" s="27"/>
      <c r="O17" s="76"/>
      <c r="P17" s="76"/>
      <c r="Q17" s="27"/>
      <c r="R17" s="27"/>
      <c r="S17" s="27"/>
      <c r="T17" s="27"/>
    </row>
    <row r="18" spans="1:20" hidden="1">
      <c r="A18" s="48"/>
      <c r="B18" s="424" t="s">
        <v>209</v>
      </c>
      <c r="C18" s="446"/>
      <c r="D18" s="446"/>
      <c r="E18" s="446"/>
      <c r="F18" s="446"/>
      <c r="G18" s="446"/>
      <c r="H18" s="446"/>
      <c r="I18" s="446"/>
      <c r="J18" s="446"/>
      <c r="K18" s="446"/>
      <c r="L18" s="425"/>
      <c r="M18" s="27"/>
      <c r="N18" s="27"/>
      <c r="O18" s="76"/>
      <c r="P18" s="76"/>
      <c r="Q18" s="27"/>
      <c r="R18" s="27"/>
      <c r="S18" s="27"/>
      <c r="T18" s="27"/>
    </row>
    <row r="19" spans="1:20" hidden="1">
      <c r="A19" s="48" t="s">
        <v>190</v>
      </c>
      <c r="B19" s="20">
        <v>44612</v>
      </c>
      <c r="C19" s="20">
        <f t="shared" si="17"/>
        <v>44613</v>
      </c>
      <c r="D19" s="20">
        <f t="shared" si="18"/>
        <v>44613</v>
      </c>
      <c r="E19" s="20">
        <f t="shared" si="19"/>
        <v>44613</v>
      </c>
      <c r="F19" s="20">
        <f t="shared" si="20"/>
        <v>44613</v>
      </c>
      <c r="G19" s="20">
        <f t="shared" si="21"/>
        <v>44614</v>
      </c>
      <c r="H19" s="84" t="s">
        <v>1137</v>
      </c>
      <c r="I19" s="20">
        <f t="shared" si="22"/>
        <v>44623</v>
      </c>
      <c r="J19" s="20">
        <f t="shared" si="23"/>
        <v>44624</v>
      </c>
      <c r="K19" s="20">
        <f t="shared" si="24"/>
        <v>44625</v>
      </c>
      <c r="L19" s="20">
        <f t="shared" si="25"/>
        <v>44626</v>
      </c>
      <c r="M19" s="27"/>
      <c r="N19" s="27"/>
      <c r="O19" s="76"/>
      <c r="P19" s="76"/>
      <c r="Q19" s="27"/>
      <c r="R19" s="27"/>
      <c r="S19" s="27"/>
      <c r="T19" s="27"/>
    </row>
    <row r="20" spans="1:20" hidden="1">
      <c r="A20" s="48" t="s">
        <v>433</v>
      </c>
      <c r="B20" s="20">
        <v>44619</v>
      </c>
      <c r="C20" s="20">
        <f t="shared" si="17"/>
        <v>44620</v>
      </c>
      <c r="D20" s="20">
        <f t="shared" si="18"/>
        <v>44620</v>
      </c>
      <c r="E20" s="20">
        <f t="shared" si="19"/>
        <v>44620</v>
      </c>
      <c r="F20" s="20">
        <f t="shared" si="20"/>
        <v>44620</v>
      </c>
      <c r="G20" s="20">
        <f t="shared" si="21"/>
        <v>44621</v>
      </c>
      <c r="H20" s="84" t="s">
        <v>1136</v>
      </c>
      <c r="I20" s="20">
        <f t="shared" si="22"/>
        <v>44630</v>
      </c>
      <c r="J20" s="20">
        <f t="shared" si="23"/>
        <v>44631</v>
      </c>
      <c r="K20" s="20">
        <f t="shared" si="24"/>
        <v>44632</v>
      </c>
      <c r="L20" s="20">
        <f t="shared" si="25"/>
        <v>44633</v>
      </c>
      <c r="M20" s="27"/>
      <c r="N20" s="27"/>
      <c r="O20" s="76"/>
      <c r="P20" s="76"/>
      <c r="Q20" s="27"/>
      <c r="R20" s="27"/>
      <c r="S20" s="27"/>
      <c r="T20" s="27"/>
    </row>
    <row r="21" spans="1:20" hidden="1">
      <c r="A21" s="71" t="s">
        <v>1408</v>
      </c>
      <c r="B21" s="20">
        <v>44626</v>
      </c>
      <c r="C21" s="20">
        <f t="shared" ref="C21:C25" si="26">B21+1</f>
        <v>44627</v>
      </c>
      <c r="D21" s="20">
        <f t="shared" ref="D21:D25" si="27">C21</f>
        <v>44627</v>
      </c>
      <c r="E21" s="20">
        <f t="shared" ref="E21:E25" si="28">D21</f>
        <v>44627</v>
      </c>
      <c r="F21" s="20">
        <f t="shared" ref="F21:F25" si="29">E21</f>
        <v>44627</v>
      </c>
      <c r="G21" s="20">
        <f t="shared" ref="G21:G25" si="30">F21+1</f>
        <v>44628</v>
      </c>
      <c r="H21" s="84" t="s">
        <v>1409</v>
      </c>
      <c r="I21" s="20">
        <f t="shared" ref="I21:I25" si="31">G21+9</f>
        <v>44637</v>
      </c>
      <c r="J21" s="20">
        <f t="shared" ref="J21:J25" si="32">I21+1</f>
        <v>44638</v>
      </c>
      <c r="K21" s="20">
        <f t="shared" ref="K21:K25" si="33">J21+1</f>
        <v>44639</v>
      </c>
      <c r="L21" s="20">
        <f t="shared" ref="L21:L25" si="34">K21+1</f>
        <v>44640</v>
      </c>
      <c r="M21" s="27"/>
      <c r="N21" s="27"/>
      <c r="O21" s="76"/>
      <c r="P21" s="76"/>
      <c r="Q21" s="27"/>
      <c r="R21" s="27"/>
      <c r="S21" s="27"/>
      <c r="T21" s="27"/>
    </row>
    <row r="22" spans="1:20" hidden="1">
      <c r="A22" s="48" t="s">
        <v>190</v>
      </c>
      <c r="B22" s="20">
        <v>44633</v>
      </c>
      <c r="C22" s="20">
        <f t="shared" si="26"/>
        <v>44634</v>
      </c>
      <c r="D22" s="20">
        <f t="shared" si="27"/>
        <v>44634</v>
      </c>
      <c r="E22" s="20">
        <f t="shared" si="28"/>
        <v>44634</v>
      </c>
      <c r="F22" s="20">
        <f t="shared" si="29"/>
        <v>44634</v>
      </c>
      <c r="G22" s="20">
        <f t="shared" si="30"/>
        <v>44635</v>
      </c>
      <c r="H22" s="84" t="s">
        <v>1410</v>
      </c>
      <c r="I22" s="20">
        <f t="shared" si="31"/>
        <v>44644</v>
      </c>
      <c r="J22" s="20">
        <f t="shared" si="32"/>
        <v>44645</v>
      </c>
      <c r="K22" s="20">
        <f t="shared" si="33"/>
        <v>44646</v>
      </c>
      <c r="L22" s="20">
        <f t="shared" si="34"/>
        <v>44647</v>
      </c>
      <c r="M22" s="27"/>
      <c r="N22" s="27"/>
      <c r="O22" s="76"/>
      <c r="P22" s="76"/>
      <c r="Q22" s="27"/>
      <c r="R22" s="27"/>
      <c r="S22" s="27"/>
      <c r="T22" s="27"/>
    </row>
    <row r="23" spans="1:20" hidden="1">
      <c r="A23" s="48" t="s">
        <v>433</v>
      </c>
      <c r="B23" s="20">
        <v>44640</v>
      </c>
      <c r="C23" s="20">
        <f t="shared" si="26"/>
        <v>44641</v>
      </c>
      <c r="D23" s="20">
        <f t="shared" si="27"/>
        <v>44641</v>
      </c>
      <c r="E23" s="20">
        <f t="shared" si="28"/>
        <v>44641</v>
      </c>
      <c r="F23" s="20">
        <f t="shared" si="29"/>
        <v>44641</v>
      </c>
      <c r="G23" s="20">
        <f t="shared" si="30"/>
        <v>44642</v>
      </c>
      <c r="H23" s="84" t="s">
        <v>1411</v>
      </c>
      <c r="I23" s="20">
        <f t="shared" si="31"/>
        <v>44651</v>
      </c>
      <c r="J23" s="20">
        <f t="shared" si="32"/>
        <v>44652</v>
      </c>
      <c r="K23" s="20">
        <f t="shared" si="33"/>
        <v>44653</v>
      </c>
      <c r="L23" s="20">
        <f t="shared" si="34"/>
        <v>44654</v>
      </c>
      <c r="M23" s="27"/>
      <c r="N23" s="27"/>
      <c r="O23" s="76"/>
      <c r="P23" s="76"/>
      <c r="Q23" s="27"/>
      <c r="R23" s="27"/>
      <c r="S23" s="27"/>
      <c r="T23" s="27"/>
    </row>
    <row r="24" spans="1:20" hidden="1">
      <c r="A24" s="48" t="s">
        <v>1408</v>
      </c>
      <c r="B24" s="20">
        <v>44647</v>
      </c>
      <c r="C24" s="20">
        <f t="shared" si="26"/>
        <v>44648</v>
      </c>
      <c r="D24" s="20">
        <f t="shared" si="27"/>
        <v>44648</v>
      </c>
      <c r="E24" s="20">
        <f t="shared" si="28"/>
        <v>44648</v>
      </c>
      <c r="F24" s="20">
        <f t="shared" si="29"/>
        <v>44648</v>
      </c>
      <c r="G24" s="20">
        <f t="shared" si="30"/>
        <v>44649</v>
      </c>
      <c r="H24" s="84" t="s">
        <v>1412</v>
      </c>
      <c r="I24" s="20">
        <f t="shared" si="31"/>
        <v>44658</v>
      </c>
      <c r="J24" s="20">
        <f t="shared" si="32"/>
        <v>44659</v>
      </c>
      <c r="K24" s="20">
        <f t="shared" si="33"/>
        <v>44660</v>
      </c>
      <c r="L24" s="20">
        <f t="shared" si="34"/>
        <v>44661</v>
      </c>
      <c r="M24" s="27"/>
      <c r="N24" s="27"/>
      <c r="O24" s="76"/>
      <c r="P24" s="76"/>
      <c r="Q24" s="27"/>
      <c r="R24" s="27"/>
      <c r="S24" s="27"/>
      <c r="T24" s="27"/>
    </row>
    <row r="25" spans="1:20" hidden="1">
      <c r="A25" s="48" t="s">
        <v>190</v>
      </c>
      <c r="B25" s="20">
        <v>44654</v>
      </c>
      <c r="C25" s="20">
        <f t="shared" si="26"/>
        <v>44655</v>
      </c>
      <c r="D25" s="20">
        <f t="shared" si="27"/>
        <v>44655</v>
      </c>
      <c r="E25" s="20">
        <f t="shared" si="28"/>
        <v>44655</v>
      </c>
      <c r="F25" s="20">
        <f t="shared" si="29"/>
        <v>44655</v>
      </c>
      <c r="G25" s="20">
        <f t="shared" si="30"/>
        <v>44656</v>
      </c>
      <c r="H25" s="84" t="s">
        <v>1413</v>
      </c>
      <c r="I25" s="20">
        <f t="shared" si="31"/>
        <v>44665</v>
      </c>
      <c r="J25" s="20">
        <f t="shared" si="32"/>
        <v>44666</v>
      </c>
      <c r="K25" s="20">
        <f t="shared" si="33"/>
        <v>44667</v>
      </c>
      <c r="L25" s="20">
        <f t="shared" si="34"/>
        <v>44668</v>
      </c>
      <c r="M25" s="27"/>
      <c r="N25" s="27"/>
      <c r="O25" s="76"/>
      <c r="P25" s="76"/>
      <c r="Q25" s="27"/>
      <c r="R25" s="27"/>
      <c r="S25" s="27"/>
      <c r="T25" s="27"/>
    </row>
    <row r="26" spans="1:20" hidden="1">
      <c r="A26" s="48" t="s">
        <v>433</v>
      </c>
      <c r="B26" s="20">
        <v>44661</v>
      </c>
      <c r="C26" s="20">
        <f t="shared" ref="C26:C28" si="35">B26+1</f>
        <v>44662</v>
      </c>
      <c r="D26" s="20">
        <f t="shared" ref="D26:D28" si="36">C26</f>
        <v>44662</v>
      </c>
      <c r="E26" s="20">
        <f t="shared" ref="E26:E28" si="37">D26</f>
        <v>44662</v>
      </c>
      <c r="F26" s="20">
        <f t="shared" ref="F26:F28" si="38">E26</f>
        <v>44662</v>
      </c>
      <c r="G26" s="20">
        <f t="shared" ref="G26:G28" si="39">F26+1</f>
        <v>44663</v>
      </c>
      <c r="H26" s="84" t="s">
        <v>1414</v>
      </c>
      <c r="I26" s="20">
        <f t="shared" ref="I26:I28" si="40">G26+9</f>
        <v>44672</v>
      </c>
      <c r="J26" s="20">
        <f t="shared" ref="J26:J28" si="41">I26+1</f>
        <v>44673</v>
      </c>
      <c r="K26" s="20">
        <f t="shared" ref="K26:K28" si="42">J26+1</f>
        <v>44674</v>
      </c>
      <c r="L26" s="20">
        <f t="shared" ref="L26:L28" si="43">K26+1</f>
        <v>44675</v>
      </c>
      <c r="M26" s="27"/>
      <c r="N26" s="27"/>
      <c r="O26" s="76"/>
      <c r="P26" s="76"/>
      <c r="Q26" s="27"/>
      <c r="R26" s="27"/>
      <c r="S26" s="27"/>
      <c r="T26" s="27"/>
    </row>
    <row r="27" spans="1:20" hidden="1">
      <c r="A27" s="48" t="s">
        <v>1408</v>
      </c>
      <c r="B27" s="20">
        <v>44668</v>
      </c>
      <c r="C27" s="20">
        <f t="shared" si="35"/>
        <v>44669</v>
      </c>
      <c r="D27" s="20">
        <f t="shared" si="36"/>
        <v>44669</v>
      </c>
      <c r="E27" s="20">
        <f t="shared" si="37"/>
        <v>44669</v>
      </c>
      <c r="F27" s="20">
        <f t="shared" si="38"/>
        <v>44669</v>
      </c>
      <c r="G27" s="20">
        <f t="shared" si="39"/>
        <v>44670</v>
      </c>
      <c r="H27" s="84" t="s">
        <v>1622</v>
      </c>
      <c r="I27" s="20">
        <f t="shared" si="40"/>
        <v>44679</v>
      </c>
      <c r="J27" s="20">
        <f t="shared" si="41"/>
        <v>44680</v>
      </c>
      <c r="K27" s="20">
        <f t="shared" si="42"/>
        <v>44681</v>
      </c>
      <c r="L27" s="20">
        <f t="shared" si="43"/>
        <v>44682</v>
      </c>
      <c r="M27" s="27"/>
      <c r="N27" s="27"/>
      <c r="O27" s="76"/>
      <c r="P27" s="76"/>
      <c r="Q27" s="27"/>
      <c r="R27" s="27"/>
      <c r="S27" s="27"/>
      <c r="T27" s="27"/>
    </row>
    <row r="28" spans="1:20" hidden="1">
      <c r="A28" s="48" t="s">
        <v>190</v>
      </c>
      <c r="B28" s="20">
        <v>44675</v>
      </c>
      <c r="C28" s="20">
        <f t="shared" si="35"/>
        <v>44676</v>
      </c>
      <c r="D28" s="20">
        <f t="shared" si="36"/>
        <v>44676</v>
      </c>
      <c r="E28" s="20">
        <f t="shared" si="37"/>
        <v>44676</v>
      </c>
      <c r="F28" s="20">
        <f t="shared" si="38"/>
        <v>44676</v>
      </c>
      <c r="G28" s="20">
        <f t="shared" si="39"/>
        <v>44677</v>
      </c>
      <c r="H28" s="84" t="s">
        <v>1623</v>
      </c>
      <c r="I28" s="20">
        <f t="shared" si="40"/>
        <v>44686</v>
      </c>
      <c r="J28" s="20">
        <f t="shared" si="41"/>
        <v>44687</v>
      </c>
      <c r="K28" s="20">
        <f t="shared" si="42"/>
        <v>44688</v>
      </c>
      <c r="L28" s="20">
        <f t="shared" si="43"/>
        <v>44689</v>
      </c>
      <c r="M28" s="27"/>
      <c r="N28" s="27"/>
      <c r="O28" s="76"/>
      <c r="P28" s="76"/>
      <c r="Q28" s="27"/>
      <c r="R28" s="27"/>
      <c r="S28" s="27"/>
      <c r="T28" s="27"/>
    </row>
    <row r="29" spans="1:20" hidden="1">
      <c r="A29" s="71" t="s">
        <v>191</v>
      </c>
      <c r="B29" s="20">
        <v>44682</v>
      </c>
      <c r="C29" s="20">
        <f t="shared" ref="C29:C35" si="44">B29+1</f>
        <v>44683</v>
      </c>
      <c r="D29" s="20">
        <f t="shared" ref="D29:D35" si="45">C29</f>
        <v>44683</v>
      </c>
      <c r="E29" s="20">
        <f t="shared" ref="E29:E35" si="46">D29</f>
        <v>44683</v>
      </c>
      <c r="F29" s="20">
        <f t="shared" ref="F29:F35" si="47">E29</f>
        <v>44683</v>
      </c>
      <c r="G29" s="20">
        <f t="shared" ref="G29:G35" si="48">F29+1</f>
        <v>44684</v>
      </c>
      <c r="H29" s="157" t="s">
        <v>1892</v>
      </c>
      <c r="I29" s="20">
        <f t="shared" ref="I29:I35" si="49">G29+9</f>
        <v>44693</v>
      </c>
      <c r="J29" s="20">
        <f t="shared" ref="J29:J35" si="50">I29+1</f>
        <v>44694</v>
      </c>
      <c r="K29" s="20">
        <f t="shared" ref="K29:K35" si="51">J29+1</f>
        <v>44695</v>
      </c>
      <c r="L29" s="20">
        <f t="shared" ref="L29:L35" si="52">K29+1</f>
        <v>44696</v>
      </c>
      <c r="M29" s="27"/>
      <c r="N29" s="27"/>
      <c r="O29" s="76"/>
      <c r="P29" s="76"/>
      <c r="Q29" s="27"/>
      <c r="R29" s="27"/>
      <c r="S29" s="27"/>
      <c r="T29" s="27"/>
    </row>
    <row r="30" spans="1:20" hidden="1">
      <c r="A30" s="48"/>
      <c r="B30" s="424" t="s">
        <v>1893</v>
      </c>
      <c r="C30" s="446"/>
      <c r="D30" s="446"/>
      <c r="E30" s="446"/>
      <c r="F30" s="446"/>
      <c r="G30" s="446"/>
      <c r="H30" s="446"/>
      <c r="I30" s="446"/>
      <c r="J30" s="446"/>
      <c r="K30" s="446"/>
      <c r="L30" s="425"/>
      <c r="M30" s="27"/>
      <c r="N30" s="27"/>
      <c r="O30" s="76"/>
      <c r="P30" s="76"/>
      <c r="Q30" s="27"/>
      <c r="R30" s="27"/>
      <c r="S30" s="27"/>
      <c r="T30" s="27"/>
    </row>
    <row r="31" spans="1:20">
      <c r="A31" s="437" t="s">
        <v>183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32"/>
      <c r="L31" s="445"/>
      <c r="M31" s="49"/>
      <c r="N31" s="49"/>
      <c r="O31" s="49"/>
      <c r="P31" s="49"/>
      <c r="Q31" s="49"/>
      <c r="R31" s="49"/>
      <c r="S31" s="49"/>
      <c r="T31" s="49"/>
    </row>
    <row r="32" spans="1:20" ht="15.5">
      <c r="A32" s="75" t="s">
        <v>23</v>
      </c>
      <c r="B32" s="250" t="s">
        <v>111</v>
      </c>
      <c r="C32" s="251"/>
      <c r="D32" s="250" t="s">
        <v>111</v>
      </c>
      <c r="E32" s="251"/>
      <c r="F32" s="250" t="s">
        <v>132</v>
      </c>
      <c r="G32" s="251"/>
      <c r="H32" s="32" t="s">
        <v>24</v>
      </c>
      <c r="I32" s="250" t="s">
        <v>185</v>
      </c>
      <c r="J32" s="443"/>
      <c r="K32" s="246" t="s">
        <v>164</v>
      </c>
      <c r="L32" s="444"/>
      <c r="M32" s="441"/>
      <c r="N32" s="442"/>
      <c r="O32" s="441"/>
      <c r="P32" s="441"/>
      <c r="Q32" s="441"/>
      <c r="R32" s="442"/>
      <c r="S32" s="2"/>
      <c r="T32" s="2"/>
    </row>
    <row r="33" spans="1:20">
      <c r="A33" s="74" t="s">
        <v>3</v>
      </c>
      <c r="B33" s="241" t="s">
        <v>131</v>
      </c>
      <c r="C33" s="241"/>
      <c r="D33" s="440" t="s">
        <v>2117</v>
      </c>
      <c r="E33" s="440"/>
      <c r="F33" s="241" t="s">
        <v>26</v>
      </c>
      <c r="G33" s="241"/>
      <c r="H33" s="16" t="s">
        <v>4</v>
      </c>
      <c r="I33" s="241" t="s">
        <v>53</v>
      </c>
      <c r="J33" s="241"/>
      <c r="K33" s="310" t="s">
        <v>8</v>
      </c>
      <c r="L33" s="312"/>
      <c r="M33" s="439"/>
      <c r="N33" s="439"/>
      <c r="O33" s="439"/>
      <c r="P33" s="439"/>
      <c r="Q33" s="439"/>
      <c r="R33" s="439"/>
      <c r="S33" s="61"/>
      <c r="T33" s="61"/>
    </row>
    <row r="34" spans="1:20">
      <c r="A34" s="74"/>
      <c r="B34" s="241" t="s">
        <v>186</v>
      </c>
      <c r="C34" s="241"/>
      <c r="D34" s="241" t="s">
        <v>187</v>
      </c>
      <c r="E34" s="241"/>
      <c r="F34" s="241" t="s">
        <v>182</v>
      </c>
      <c r="G34" s="241"/>
      <c r="H34" s="16"/>
      <c r="I34" s="241" t="s">
        <v>188</v>
      </c>
      <c r="J34" s="241"/>
      <c r="K34" s="241" t="s">
        <v>189</v>
      </c>
      <c r="L34" s="241"/>
      <c r="M34" s="439"/>
      <c r="N34" s="439"/>
      <c r="O34" s="439"/>
      <c r="P34" s="439"/>
      <c r="Q34" s="439"/>
      <c r="R34" s="439"/>
      <c r="S34" s="61"/>
      <c r="T34" s="61"/>
    </row>
    <row r="35" spans="1:20" hidden="1">
      <c r="A35" s="48" t="s">
        <v>190</v>
      </c>
      <c r="B35" s="20">
        <v>44696</v>
      </c>
      <c r="C35" s="20">
        <f t="shared" si="44"/>
        <v>44697</v>
      </c>
      <c r="D35" s="20">
        <f t="shared" si="45"/>
        <v>44697</v>
      </c>
      <c r="E35" s="20">
        <f t="shared" si="46"/>
        <v>44697</v>
      </c>
      <c r="F35" s="20">
        <f t="shared" si="47"/>
        <v>44697</v>
      </c>
      <c r="G35" s="20">
        <f t="shared" si="48"/>
        <v>44698</v>
      </c>
      <c r="H35" s="84" t="s">
        <v>1745</v>
      </c>
      <c r="I35" s="20">
        <f t="shared" si="49"/>
        <v>44707</v>
      </c>
      <c r="J35" s="20">
        <f t="shared" si="50"/>
        <v>44708</v>
      </c>
      <c r="K35" s="20">
        <f t="shared" si="51"/>
        <v>44709</v>
      </c>
      <c r="L35" s="20">
        <f t="shared" si="52"/>
        <v>44710</v>
      </c>
      <c r="M35" s="27"/>
      <c r="N35" s="27"/>
      <c r="O35" s="76"/>
      <c r="P35" s="76"/>
      <c r="Q35" s="27"/>
      <c r="R35" s="27"/>
      <c r="S35" s="27"/>
      <c r="T35" s="27"/>
    </row>
    <row r="36" spans="1:20" hidden="1">
      <c r="A36" s="48" t="s">
        <v>1408</v>
      </c>
      <c r="B36" s="20">
        <v>44703</v>
      </c>
      <c r="C36" s="20">
        <f t="shared" ref="C36:C38" si="53">B36+1</f>
        <v>44704</v>
      </c>
      <c r="D36" s="20">
        <f t="shared" ref="D36:D38" si="54">C36</f>
        <v>44704</v>
      </c>
      <c r="E36" s="20">
        <f t="shared" ref="E36:E38" si="55">D36</f>
        <v>44704</v>
      </c>
      <c r="F36" s="20">
        <f t="shared" ref="F36:F38" si="56">E36</f>
        <v>44704</v>
      </c>
      <c r="G36" s="20">
        <f t="shared" ref="G36:G38" si="57">F36+1</f>
        <v>44705</v>
      </c>
      <c r="H36" s="84" t="s">
        <v>1894</v>
      </c>
      <c r="I36" s="20">
        <f t="shared" ref="I36:I38" si="58">G36+9</f>
        <v>44714</v>
      </c>
      <c r="J36" s="20">
        <f t="shared" ref="J36:J38" si="59">I36+1</f>
        <v>44715</v>
      </c>
      <c r="K36" s="20">
        <f t="shared" ref="K36:K38" si="60">J36+1</f>
        <v>44716</v>
      </c>
      <c r="L36" s="20">
        <f t="shared" ref="L36:L38" si="61">K36+1</f>
        <v>44717</v>
      </c>
      <c r="M36" s="27"/>
      <c r="N36" s="27"/>
      <c r="O36" s="76"/>
      <c r="P36" s="76"/>
      <c r="Q36" s="27"/>
      <c r="R36" s="27"/>
      <c r="S36" s="27"/>
      <c r="T36" s="27"/>
    </row>
    <row r="37" spans="1:20" hidden="1">
      <c r="A37" s="48" t="s">
        <v>433</v>
      </c>
      <c r="B37" s="20">
        <v>44710</v>
      </c>
      <c r="C37" s="20">
        <f t="shared" si="53"/>
        <v>44711</v>
      </c>
      <c r="D37" s="20">
        <f t="shared" si="54"/>
        <v>44711</v>
      </c>
      <c r="E37" s="20">
        <f t="shared" si="55"/>
        <v>44711</v>
      </c>
      <c r="F37" s="20">
        <f t="shared" si="56"/>
        <v>44711</v>
      </c>
      <c r="G37" s="20">
        <f t="shared" si="57"/>
        <v>44712</v>
      </c>
      <c r="H37" s="84" t="s">
        <v>1895</v>
      </c>
      <c r="I37" s="20">
        <f t="shared" si="58"/>
        <v>44721</v>
      </c>
      <c r="J37" s="20">
        <f t="shared" si="59"/>
        <v>44722</v>
      </c>
      <c r="K37" s="20">
        <f t="shared" si="60"/>
        <v>44723</v>
      </c>
      <c r="L37" s="20">
        <f t="shared" si="61"/>
        <v>44724</v>
      </c>
      <c r="M37" s="27"/>
      <c r="N37" s="27"/>
      <c r="O37" s="76"/>
      <c r="P37" s="76"/>
      <c r="Q37" s="27"/>
      <c r="R37" s="27"/>
      <c r="S37" s="27"/>
      <c r="T37" s="27"/>
    </row>
    <row r="38" spans="1:20" hidden="1">
      <c r="A38" s="48" t="s">
        <v>190</v>
      </c>
      <c r="B38" s="20">
        <v>44717</v>
      </c>
      <c r="C38" s="20">
        <f t="shared" si="53"/>
        <v>44718</v>
      </c>
      <c r="D38" s="20">
        <f t="shared" si="54"/>
        <v>44718</v>
      </c>
      <c r="E38" s="20">
        <f t="shared" si="55"/>
        <v>44718</v>
      </c>
      <c r="F38" s="20">
        <f t="shared" si="56"/>
        <v>44718</v>
      </c>
      <c r="G38" s="20">
        <f t="shared" si="57"/>
        <v>44719</v>
      </c>
      <c r="H38" s="84" t="s">
        <v>1746</v>
      </c>
      <c r="I38" s="20">
        <f t="shared" si="58"/>
        <v>44728</v>
      </c>
      <c r="J38" s="20">
        <f t="shared" si="59"/>
        <v>44729</v>
      </c>
      <c r="K38" s="20">
        <f t="shared" si="60"/>
        <v>44730</v>
      </c>
      <c r="L38" s="20">
        <f t="shared" si="61"/>
        <v>44731</v>
      </c>
      <c r="M38" s="27"/>
      <c r="N38" s="27"/>
      <c r="O38" s="76"/>
      <c r="P38" s="76"/>
      <c r="Q38" s="27"/>
      <c r="R38" s="27"/>
      <c r="S38" s="27"/>
      <c r="T38" s="27"/>
    </row>
    <row r="39" spans="1:20" hidden="1">
      <c r="A39" s="48" t="s">
        <v>1408</v>
      </c>
      <c r="B39" s="20">
        <v>44724</v>
      </c>
      <c r="C39" s="20">
        <f t="shared" ref="C39:C41" si="62">B39+1</f>
        <v>44725</v>
      </c>
      <c r="D39" s="20">
        <f t="shared" ref="D39:D41" si="63">C39</f>
        <v>44725</v>
      </c>
      <c r="E39" s="20">
        <f t="shared" ref="E39:E41" si="64">D39</f>
        <v>44725</v>
      </c>
      <c r="F39" s="20">
        <f t="shared" ref="F39:F41" si="65">E39</f>
        <v>44725</v>
      </c>
      <c r="G39" s="20">
        <f t="shared" ref="G39:G41" si="66">F39+1</f>
        <v>44726</v>
      </c>
      <c r="H39" s="84" t="s">
        <v>1896</v>
      </c>
      <c r="I39" s="20">
        <f t="shared" ref="I39:I41" si="67">G39+9</f>
        <v>44735</v>
      </c>
      <c r="J39" s="20">
        <f t="shared" ref="J39:J41" si="68">I39+1</f>
        <v>44736</v>
      </c>
      <c r="K39" s="20">
        <f t="shared" ref="K39:K41" si="69">J39+1</f>
        <v>44737</v>
      </c>
      <c r="L39" s="20">
        <f t="shared" ref="L39:L41" si="70">K39+1</f>
        <v>44738</v>
      </c>
      <c r="M39" s="27"/>
      <c r="N39" s="27"/>
      <c r="O39" s="76"/>
      <c r="P39" s="76"/>
      <c r="Q39" s="27"/>
      <c r="R39" s="27"/>
      <c r="S39" s="27"/>
      <c r="T39" s="27"/>
    </row>
    <row r="40" spans="1:20" hidden="1">
      <c r="A40" s="48" t="s">
        <v>433</v>
      </c>
      <c r="B40" s="20">
        <v>44731</v>
      </c>
      <c r="C40" s="20">
        <f t="shared" si="62"/>
        <v>44732</v>
      </c>
      <c r="D40" s="20">
        <f t="shared" si="63"/>
        <v>44732</v>
      </c>
      <c r="E40" s="20">
        <f t="shared" si="64"/>
        <v>44732</v>
      </c>
      <c r="F40" s="20">
        <f t="shared" si="65"/>
        <v>44732</v>
      </c>
      <c r="G40" s="20">
        <f t="shared" si="66"/>
        <v>44733</v>
      </c>
      <c r="H40" s="84" t="s">
        <v>1897</v>
      </c>
      <c r="I40" s="20">
        <f t="shared" si="67"/>
        <v>44742</v>
      </c>
      <c r="J40" s="20">
        <f t="shared" si="68"/>
        <v>44743</v>
      </c>
      <c r="K40" s="20">
        <f t="shared" si="69"/>
        <v>44744</v>
      </c>
      <c r="L40" s="20">
        <f t="shared" si="70"/>
        <v>44745</v>
      </c>
      <c r="M40" s="27"/>
      <c r="N40" s="27"/>
      <c r="O40" s="76"/>
      <c r="P40" s="76"/>
      <c r="Q40" s="27"/>
      <c r="R40" s="27"/>
      <c r="S40" s="27"/>
      <c r="T40" s="27"/>
    </row>
    <row r="41" spans="1:20" hidden="1">
      <c r="A41" s="48" t="s">
        <v>190</v>
      </c>
      <c r="B41" s="20">
        <v>44738</v>
      </c>
      <c r="C41" s="20">
        <f t="shared" si="62"/>
        <v>44739</v>
      </c>
      <c r="D41" s="20">
        <f t="shared" si="63"/>
        <v>44739</v>
      </c>
      <c r="E41" s="20">
        <f t="shared" si="64"/>
        <v>44739</v>
      </c>
      <c r="F41" s="20">
        <f t="shared" si="65"/>
        <v>44739</v>
      </c>
      <c r="G41" s="20">
        <f t="shared" si="66"/>
        <v>44740</v>
      </c>
      <c r="H41" s="84" t="s">
        <v>1898</v>
      </c>
      <c r="I41" s="20">
        <f t="shared" si="67"/>
        <v>44749</v>
      </c>
      <c r="J41" s="20">
        <f t="shared" si="68"/>
        <v>44750</v>
      </c>
      <c r="K41" s="20">
        <f t="shared" si="69"/>
        <v>44751</v>
      </c>
      <c r="L41" s="20">
        <f t="shared" si="70"/>
        <v>44752</v>
      </c>
      <c r="M41" s="27"/>
      <c r="N41" s="27"/>
      <c r="O41" s="76"/>
      <c r="P41" s="76"/>
      <c r="Q41" s="27"/>
      <c r="R41" s="27"/>
      <c r="S41" s="27"/>
      <c r="T41" s="27"/>
    </row>
    <row r="42" spans="1:20" hidden="1">
      <c r="A42" s="48" t="s">
        <v>1408</v>
      </c>
      <c r="B42" s="20">
        <v>44745</v>
      </c>
      <c r="C42" s="20">
        <f t="shared" ref="C42:C44" si="71">B42+1</f>
        <v>44746</v>
      </c>
      <c r="D42" s="20">
        <f t="shared" ref="D42:D44" si="72">C42</f>
        <v>44746</v>
      </c>
      <c r="E42" s="20">
        <f t="shared" ref="E42:E44" si="73">D42</f>
        <v>44746</v>
      </c>
      <c r="F42" s="20">
        <f t="shared" ref="F42:F44" si="74">E42</f>
        <v>44746</v>
      </c>
      <c r="G42" s="20">
        <f t="shared" ref="G42:G44" si="75">F42+1</f>
        <v>44747</v>
      </c>
      <c r="H42" s="84" t="s">
        <v>1899</v>
      </c>
      <c r="I42" s="20">
        <f t="shared" ref="I42:I44" si="76">G42+9</f>
        <v>44756</v>
      </c>
      <c r="J42" s="20">
        <f t="shared" ref="J42:J44" si="77">I42+1</f>
        <v>44757</v>
      </c>
      <c r="K42" s="20">
        <f t="shared" ref="K42:K44" si="78">J42+1</f>
        <v>44758</v>
      </c>
      <c r="L42" s="20">
        <f t="shared" ref="L42:L44" si="79">K42+1</f>
        <v>44759</v>
      </c>
      <c r="M42" s="27"/>
      <c r="N42" s="27"/>
      <c r="O42" s="76"/>
      <c r="P42" s="76"/>
      <c r="Q42" s="27"/>
      <c r="R42" s="27"/>
      <c r="S42" s="27"/>
      <c r="T42" s="27"/>
    </row>
    <row r="43" spans="1:20" hidden="1">
      <c r="A43" s="48" t="s">
        <v>433</v>
      </c>
      <c r="B43" s="20">
        <v>44752</v>
      </c>
      <c r="C43" s="20">
        <f t="shared" si="71"/>
        <v>44753</v>
      </c>
      <c r="D43" s="20">
        <f t="shared" si="72"/>
        <v>44753</v>
      </c>
      <c r="E43" s="20">
        <f t="shared" si="73"/>
        <v>44753</v>
      </c>
      <c r="F43" s="20">
        <f t="shared" si="74"/>
        <v>44753</v>
      </c>
      <c r="G43" s="20">
        <f t="shared" si="75"/>
        <v>44754</v>
      </c>
      <c r="H43" s="84" t="s">
        <v>2048</v>
      </c>
      <c r="I43" s="20">
        <f t="shared" si="76"/>
        <v>44763</v>
      </c>
      <c r="J43" s="20">
        <f t="shared" si="77"/>
        <v>44764</v>
      </c>
      <c r="K43" s="20">
        <f t="shared" si="78"/>
        <v>44765</v>
      </c>
      <c r="L43" s="20">
        <f t="shared" si="79"/>
        <v>44766</v>
      </c>
      <c r="M43" s="27"/>
      <c r="N43" s="27"/>
      <c r="O43" s="76"/>
      <c r="P43" s="76"/>
      <c r="Q43" s="27"/>
      <c r="R43" s="27"/>
      <c r="S43" s="27"/>
      <c r="T43" s="27"/>
    </row>
    <row r="44" spans="1:20" hidden="1">
      <c r="A44" s="48" t="s">
        <v>190</v>
      </c>
      <c r="B44" s="20">
        <v>44759</v>
      </c>
      <c r="C44" s="20">
        <f t="shared" si="71"/>
        <v>44760</v>
      </c>
      <c r="D44" s="20">
        <f t="shared" si="72"/>
        <v>44760</v>
      </c>
      <c r="E44" s="20">
        <f t="shared" si="73"/>
        <v>44760</v>
      </c>
      <c r="F44" s="20">
        <f t="shared" si="74"/>
        <v>44760</v>
      </c>
      <c r="G44" s="20">
        <f t="shared" si="75"/>
        <v>44761</v>
      </c>
      <c r="H44" s="84" t="s">
        <v>2049</v>
      </c>
      <c r="I44" s="20">
        <f t="shared" si="76"/>
        <v>44770</v>
      </c>
      <c r="J44" s="20">
        <f t="shared" si="77"/>
        <v>44771</v>
      </c>
      <c r="K44" s="20">
        <f t="shared" si="78"/>
        <v>44772</v>
      </c>
      <c r="L44" s="20">
        <f t="shared" si="79"/>
        <v>44773</v>
      </c>
      <c r="M44" s="27"/>
      <c r="N44" s="27"/>
      <c r="O44" s="76"/>
      <c r="P44" s="76"/>
      <c r="Q44" s="27"/>
      <c r="R44" s="27"/>
      <c r="S44" s="27"/>
      <c r="T44" s="27"/>
    </row>
    <row r="45" spans="1:20" hidden="1">
      <c r="A45" s="48" t="s">
        <v>1408</v>
      </c>
      <c r="B45" s="20">
        <v>44766</v>
      </c>
      <c r="C45" s="20">
        <f t="shared" ref="C45:C47" si="80">B45+1</f>
        <v>44767</v>
      </c>
      <c r="D45" s="20">
        <f t="shared" ref="D45:D47" si="81">C45</f>
        <v>44767</v>
      </c>
      <c r="E45" s="20">
        <f t="shared" ref="E45:E47" si="82">D45</f>
        <v>44767</v>
      </c>
      <c r="F45" s="20">
        <f t="shared" ref="F45:F47" si="83">E45</f>
        <v>44767</v>
      </c>
      <c r="G45" s="20">
        <f t="shared" ref="G45:G47" si="84">F45+1</f>
        <v>44768</v>
      </c>
      <c r="H45" s="84" t="s">
        <v>2050</v>
      </c>
      <c r="I45" s="20">
        <f t="shared" ref="I45:I47" si="85">G45+9</f>
        <v>44777</v>
      </c>
      <c r="J45" s="20">
        <f t="shared" ref="J45:J47" si="86">I45+1</f>
        <v>44778</v>
      </c>
      <c r="K45" s="20">
        <f t="shared" ref="K45:K47" si="87">J45+1</f>
        <v>44779</v>
      </c>
      <c r="L45" s="20">
        <f t="shared" ref="L45:L47" si="88">K45+1</f>
        <v>44780</v>
      </c>
      <c r="M45" s="27"/>
      <c r="N45" s="27"/>
      <c r="O45" s="76"/>
      <c r="P45" s="76"/>
      <c r="Q45" s="27"/>
      <c r="R45" s="27"/>
      <c r="S45" s="27"/>
      <c r="T45" s="27"/>
    </row>
    <row r="46" spans="1:20" hidden="1">
      <c r="A46" s="48" t="s">
        <v>433</v>
      </c>
      <c r="B46" s="20">
        <v>44773</v>
      </c>
      <c r="C46" s="20">
        <f t="shared" si="80"/>
        <v>44774</v>
      </c>
      <c r="D46" s="20">
        <f t="shared" si="81"/>
        <v>44774</v>
      </c>
      <c r="E46" s="20">
        <f t="shared" si="82"/>
        <v>44774</v>
      </c>
      <c r="F46" s="20">
        <f t="shared" si="83"/>
        <v>44774</v>
      </c>
      <c r="G46" s="20">
        <f t="shared" si="84"/>
        <v>44775</v>
      </c>
      <c r="H46" s="84" t="s">
        <v>2051</v>
      </c>
      <c r="I46" s="20">
        <f t="shared" si="85"/>
        <v>44784</v>
      </c>
      <c r="J46" s="20">
        <f t="shared" si="86"/>
        <v>44785</v>
      </c>
      <c r="K46" s="20">
        <f t="shared" si="87"/>
        <v>44786</v>
      </c>
      <c r="L46" s="20">
        <f t="shared" si="88"/>
        <v>44787</v>
      </c>
      <c r="M46" s="27"/>
      <c r="N46" s="27"/>
      <c r="O46" s="76"/>
      <c r="P46" s="76"/>
      <c r="Q46" s="27"/>
      <c r="R46" s="27"/>
      <c r="S46" s="27"/>
      <c r="T46" s="27"/>
    </row>
    <row r="47" spans="1:20" hidden="1">
      <c r="A47" s="48" t="s">
        <v>190</v>
      </c>
      <c r="B47" s="20">
        <v>44780</v>
      </c>
      <c r="C47" s="20">
        <f t="shared" si="80"/>
        <v>44781</v>
      </c>
      <c r="D47" s="20">
        <f t="shared" si="81"/>
        <v>44781</v>
      </c>
      <c r="E47" s="20">
        <f t="shared" si="82"/>
        <v>44781</v>
      </c>
      <c r="F47" s="20">
        <f t="shared" si="83"/>
        <v>44781</v>
      </c>
      <c r="G47" s="20">
        <f t="shared" si="84"/>
        <v>44782</v>
      </c>
      <c r="H47" s="84" t="s">
        <v>2262</v>
      </c>
      <c r="I47" s="20">
        <f t="shared" si="85"/>
        <v>44791</v>
      </c>
      <c r="J47" s="20">
        <f t="shared" si="86"/>
        <v>44792</v>
      </c>
      <c r="K47" s="20">
        <f t="shared" si="87"/>
        <v>44793</v>
      </c>
      <c r="L47" s="20">
        <f t="shared" si="88"/>
        <v>44794</v>
      </c>
      <c r="M47" s="27"/>
      <c r="N47" s="27"/>
      <c r="O47" s="76"/>
      <c r="P47" s="76"/>
      <c r="Q47" s="27"/>
      <c r="R47" s="27"/>
      <c r="S47" s="27"/>
      <c r="T47" s="27"/>
    </row>
    <row r="48" spans="1:20" hidden="1">
      <c r="A48" s="48" t="s">
        <v>1408</v>
      </c>
      <c r="B48" s="20">
        <v>44787</v>
      </c>
      <c r="C48" s="20">
        <f t="shared" ref="C48:C51" si="89">B48+1</f>
        <v>44788</v>
      </c>
      <c r="D48" s="20">
        <f t="shared" ref="D48:D51" si="90">C48</f>
        <v>44788</v>
      </c>
      <c r="E48" s="20">
        <f t="shared" ref="E48:E51" si="91">D48</f>
        <v>44788</v>
      </c>
      <c r="F48" s="20">
        <f t="shared" ref="F48:F51" si="92">E48</f>
        <v>44788</v>
      </c>
      <c r="G48" s="20">
        <f t="shared" ref="G48:G51" si="93">F48+1</f>
        <v>44789</v>
      </c>
      <c r="H48" s="84" t="s">
        <v>2263</v>
      </c>
      <c r="I48" s="20">
        <f t="shared" ref="I48:I51" si="94">G48+9</f>
        <v>44798</v>
      </c>
      <c r="J48" s="20">
        <f t="shared" ref="J48:J51" si="95">I48+1</f>
        <v>44799</v>
      </c>
      <c r="K48" s="20">
        <f t="shared" ref="K48:K51" si="96">J48+1</f>
        <v>44800</v>
      </c>
      <c r="L48" s="20">
        <f t="shared" ref="L48:L51" si="97">K48+1</f>
        <v>44801</v>
      </c>
      <c r="M48" s="27"/>
      <c r="N48" s="27"/>
      <c r="O48" s="76"/>
      <c r="P48" s="76"/>
      <c r="Q48" s="27"/>
      <c r="R48" s="27"/>
      <c r="S48" s="27"/>
      <c r="T48" s="27"/>
    </row>
    <row r="49" spans="1:20" hidden="1">
      <c r="A49" s="48" t="s">
        <v>433</v>
      </c>
      <c r="B49" s="20">
        <v>44794</v>
      </c>
      <c r="C49" s="20">
        <f t="shared" si="89"/>
        <v>44795</v>
      </c>
      <c r="D49" s="20">
        <f t="shared" si="90"/>
        <v>44795</v>
      </c>
      <c r="E49" s="20">
        <f t="shared" si="91"/>
        <v>44795</v>
      </c>
      <c r="F49" s="20">
        <f t="shared" si="92"/>
        <v>44795</v>
      </c>
      <c r="G49" s="20">
        <f t="shared" si="93"/>
        <v>44796</v>
      </c>
      <c r="H49" s="84" t="s">
        <v>2264</v>
      </c>
      <c r="I49" s="20">
        <f t="shared" si="94"/>
        <v>44805</v>
      </c>
      <c r="J49" s="20">
        <f t="shared" si="95"/>
        <v>44806</v>
      </c>
      <c r="K49" s="20">
        <f t="shared" si="96"/>
        <v>44807</v>
      </c>
      <c r="L49" s="20">
        <f t="shared" si="97"/>
        <v>44808</v>
      </c>
      <c r="M49" s="27"/>
      <c r="N49" s="27"/>
      <c r="O49" s="76"/>
      <c r="P49" s="76"/>
      <c r="Q49" s="27"/>
      <c r="R49" s="27"/>
      <c r="S49" s="27"/>
      <c r="T49" s="27"/>
    </row>
    <row r="50" spans="1:20" hidden="1">
      <c r="A50" s="48" t="s">
        <v>190</v>
      </c>
      <c r="B50" s="20">
        <v>44801</v>
      </c>
      <c r="C50" s="20">
        <f t="shared" si="89"/>
        <v>44802</v>
      </c>
      <c r="D50" s="20">
        <f t="shared" si="90"/>
        <v>44802</v>
      </c>
      <c r="E50" s="20">
        <f t="shared" si="91"/>
        <v>44802</v>
      </c>
      <c r="F50" s="20">
        <f t="shared" si="92"/>
        <v>44802</v>
      </c>
      <c r="G50" s="20">
        <f t="shared" si="93"/>
        <v>44803</v>
      </c>
      <c r="H50" s="84" t="s">
        <v>2265</v>
      </c>
      <c r="I50" s="20">
        <f t="shared" si="94"/>
        <v>44812</v>
      </c>
      <c r="J50" s="20">
        <f t="shared" si="95"/>
        <v>44813</v>
      </c>
      <c r="K50" s="20">
        <f t="shared" si="96"/>
        <v>44814</v>
      </c>
      <c r="L50" s="20">
        <f t="shared" si="97"/>
        <v>44815</v>
      </c>
      <c r="M50" s="27"/>
      <c r="N50" s="27"/>
      <c r="O50" s="76"/>
      <c r="P50" s="76"/>
      <c r="Q50" s="27"/>
      <c r="R50" s="27"/>
      <c r="S50" s="27"/>
      <c r="T50" s="27"/>
    </row>
    <row r="51" spans="1:20" hidden="1">
      <c r="A51" s="48" t="s">
        <v>1408</v>
      </c>
      <c r="B51" s="20">
        <v>44808</v>
      </c>
      <c r="C51" s="20">
        <f t="shared" si="89"/>
        <v>44809</v>
      </c>
      <c r="D51" s="20">
        <f t="shared" si="90"/>
        <v>44809</v>
      </c>
      <c r="E51" s="20">
        <f t="shared" si="91"/>
        <v>44809</v>
      </c>
      <c r="F51" s="20">
        <f t="shared" si="92"/>
        <v>44809</v>
      </c>
      <c r="G51" s="20">
        <f t="shared" si="93"/>
        <v>44810</v>
      </c>
      <c r="H51" s="84" t="s">
        <v>2266</v>
      </c>
      <c r="I51" s="20">
        <f t="shared" si="94"/>
        <v>44819</v>
      </c>
      <c r="J51" s="20">
        <f t="shared" si="95"/>
        <v>44820</v>
      </c>
      <c r="K51" s="20">
        <f t="shared" si="96"/>
        <v>44821</v>
      </c>
      <c r="L51" s="20">
        <f t="shared" si="97"/>
        <v>44822</v>
      </c>
      <c r="M51" s="27"/>
      <c r="N51" s="27"/>
      <c r="O51" s="76"/>
      <c r="P51" s="76"/>
      <c r="Q51" s="27"/>
      <c r="R51" s="27"/>
      <c r="S51" s="27"/>
      <c r="T51" s="27"/>
    </row>
    <row r="52" spans="1:20" hidden="1">
      <c r="A52" s="48"/>
      <c r="B52" s="424" t="s">
        <v>2519</v>
      </c>
      <c r="C52" s="446"/>
      <c r="D52" s="446"/>
      <c r="E52" s="446"/>
      <c r="F52" s="446"/>
      <c r="G52" s="446"/>
      <c r="H52" s="446"/>
      <c r="I52" s="446"/>
      <c r="J52" s="446"/>
      <c r="K52" s="446"/>
      <c r="L52" s="425"/>
      <c r="M52" s="27"/>
      <c r="N52" s="27"/>
      <c r="O52" s="76"/>
      <c r="P52" s="76"/>
      <c r="Q52" s="27"/>
      <c r="R52" s="27"/>
      <c r="S52" s="27"/>
      <c r="T52" s="27"/>
    </row>
    <row r="53" spans="1:20" hidden="1">
      <c r="A53" s="48" t="s">
        <v>2560</v>
      </c>
      <c r="B53" s="20">
        <v>44822</v>
      </c>
      <c r="C53" s="20">
        <f t="shared" ref="C53:C66" si="98">B53+1</f>
        <v>44823</v>
      </c>
      <c r="D53" s="20">
        <f t="shared" ref="D53:F66" si="99">C53</f>
        <v>44823</v>
      </c>
      <c r="E53" s="20">
        <f t="shared" si="99"/>
        <v>44823</v>
      </c>
      <c r="F53" s="20">
        <f t="shared" si="99"/>
        <v>44823</v>
      </c>
      <c r="G53" s="20">
        <f t="shared" ref="G53:G66" si="100">F53+1</f>
        <v>44824</v>
      </c>
      <c r="H53" s="84" t="s">
        <v>1898</v>
      </c>
      <c r="I53" s="20">
        <f t="shared" ref="I53:I66" si="101">G53+9</f>
        <v>44833</v>
      </c>
      <c r="J53" s="20">
        <f t="shared" ref="J53:L66" si="102">I53+1</f>
        <v>44834</v>
      </c>
      <c r="K53" s="20">
        <f t="shared" si="102"/>
        <v>44835</v>
      </c>
      <c r="L53" s="20">
        <f t="shared" si="102"/>
        <v>44836</v>
      </c>
      <c r="M53" s="27"/>
      <c r="N53" s="27"/>
      <c r="O53" s="76"/>
      <c r="P53" s="76"/>
      <c r="Q53" s="27"/>
      <c r="R53" s="27"/>
      <c r="S53" s="27"/>
      <c r="T53" s="27"/>
    </row>
    <row r="54" spans="1:20" hidden="1">
      <c r="A54" s="48" t="s">
        <v>2561</v>
      </c>
      <c r="B54" s="20">
        <v>44829</v>
      </c>
      <c r="C54" s="20">
        <f t="shared" si="98"/>
        <v>44830</v>
      </c>
      <c r="D54" s="20">
        <f t="shared" si="99"/>
        <v>44830</v>
      </c>
      <c r="E54" s="20">
        <f t="shared" si="99"/>
        <v>44830</v>
      </c>
      <c r="F54" s="20">
        <f t="shared" si="99"/>
        <v>44830</v>
      </c>
      <c r="G54" s="20">
        <f t="shared" si="100"/>
        <v>44831</v>
      </c>
      <c r="H54" s="84" t="s">
        <v>2370</v>
      </c>
      <c r="I54" s="20">
        <f t="shared" si="101"/>
        <v>44840</v>
      </c>
      <c r="J54" s="20">
        <f t="shared" si="102"/>
        <v>44841</v>
      </c>
      <c r="K54" s="20">
        <f t="shared" si="102"/>
        <v>44842</v>
      </c>
      <c r="L54" s="20">
        <f t="shared" si="102"/>
        <v>44843</v>
      </c>
      <c r="M54" s="27"/>
      <c r="N54" s="27"/>
      <c r="O54" s="76"/>
      <c r="P54" s="76"/>
      <c r="Q54" s="27"/>
      <c r="R54" s="27"/>
      <c r="S54" s="27"/>
      <c r="T54" s="27"/>
    </row>
    <row r="55" spans="1:20" hidden="1">
      <c r="A55" s="114" t="s">
        <v>1430</v>
      </c>
      <c r="B55" s="20">
        <v>44836</v>
      </c>
      <c r="C55" s="20">
        <f t="shared" si="98"/>
        <v>44837</v>
      </c>
      <c r="D55" s="20">
        <f t="shared" si="99"/>
        <v>44837</v>
      </c>
      <c r="E55" s="20">
        <f t="shared" si="99"/>
        <v>44837</v>
      </c>
      <c r="F55" s="20">
        <f t="shared" si="99"/>
        <v>44837</v>
      </c>
      <c r="G55" s="20">
        <f t="shared" si="100"/>
        <v>44838</v>
      </c>
      <c r="H55" s="84" t="s">
        <v>2562</v>
      </c>
      <c r="I55" s="20">
        <f t="shared" si="101"/>
        <v>44847</v>
      </c>
      <c r="J55" s="20">
        <f t="shared" si="102"/>
        <v>44848</v>
      </c>
      <c r="K55" s="20">
        <f t="shared" si="102"/>
        <v>44849</v>
      </c>
      <c r="L55" s="20">
        <f t="shared" si="102"/>
        <v>44850</v>
      </c>
      <c r="M55" s="27"/>
      <c r="N55" s="27"/>
      <c r="O55" s="76"/>
      <c r="P55" s="76"/>
      <c r="Q55" s="27"/>
      <c r="R55" s="27"/>
      <c r="S55" s="27"/>
      <c r="T55" s="27"/>
    </row>
    <row r="56" spans="1:20" hidden="1">
      <c r="A56" s="48" t="s">
        <v>433</v>
      </c>
      <c r="B56" s="20">
        <v>44843</v>
      </c>
      <c r="C56" s="20">
        <f t="shared" si="98"/>
        <v>44844</v>
      </c>
      <c r="D56" s="20">
        <f t="shared" si="99"/>
        <v>44844</v>
      </c>
      <c r="E56" s="20">
        <f t="shared" si="99"/>
        <v>44844</v>
      </c>
      <c r="F56" s="20">
        <f t="shared" si="99"/>
        <v>44844</v>
      </c>
      <c r="G56" s="20">
        <f t="shared" si="100"/>
        <v>44845</v>
      </c>
      <c r="H56" s="84" t="s">
        <v>2371</v>
      </c>
      <c r="I56" s="20">
        <f t="shared" si="101"/>
        <v>44854</v>
      </c>
      <c r="J56" s="20">
        <f t="shared" si="102"/>
        <v>44855</v>
      </c>
      <c r="K56" s="20">
        <f t="shared" si="102"/>
        <v>44856</v>
      </c>
      <c r="L56" s="20">
        <f t="shared" si="102"/>
        <v>44857</v>
      </c>
      <c r="M56" s="27"/>
      <c r="N56" s="27"/>
      <c r="O56" s="76"/>
      <c r="P56" s="76"/>
      <c r="Q56" s="27"/>
      <c r="R56" s="27"/>
      <c r="S56" s="27"/>
      <c r="T56" s="27"/>
    </row>
    <row r="57" spans="1:20" hidden="1">
      <c r="A57" s="48" t="s">
        <v>2561</v>
      </c>
      <c r="B57" s="20">
        <v>44850</v>
      </c>
      <c r="C57" s="20">
        <f t="shared" si="98"/>
        <v>44851</v>
      </c>
      <c r="D57" s="20">
        <f t="shared" si="99"/>
        <v>44851</v>
      </c>
      <c r="E57" s="20">
        <f t="shared" si="99"/>
        <v>44851</v>
      </c>
      <c r="F57" s="20">
        <f t="shared" si="99"/>
        <v>44851</v>
      </c>
      <c r="G57" s="20">
        <f t="shared" si="100"/>
        <v>44852</v>
      </c>
      <c r="H57" s="84" t="s">
        <v>2563</v>
      </c>
      <c r="I57" s="20">
        <f t="shared" si="101"/>
        <v>44861</v>
      </c>
      <c r="J57" s="20">
        <f t="shared" si="102"/>
        <v>44862</v>
      </c>
      <c r="K57" s="20">
        <f t="shared" si="102"/>
        <v>44863</v>
      </c>
      <c r="L57" s="20">
        <f t="shared" si="102"/>
        <v>44864</v>
      </c>
      <c r="M57" s="27"/>
      <c r="N57" s="27"/>
      <c r="O57" s="76"/>
      <c r="P57" s="76"/>
      <c r="Q57" s="27"/>
      <c r="R57" s="27"/>
      <c r="S57" s="27"/>
      <c r="T57" s="27"/>
    </row>
    <row r="58" spans="1:20" hidden="1">
      <c r="A58" s="48" t="s">
        <v>1430</v>
      </c>
      <c r="B58" s="20">
        <v>44857</v>
      </c>
      <c r="C58" s="20">
        <f t="shared" si="98"/>
        <v>44858</v>
      </c>
      <c r="D58" s="20">
        <f t="shared" si="99"/>
        <v>44858</v>
      </c>
      <c r="E58" s="20">
        <f t="shared" si="99"/>
        <v>44858</v>
      </c>
      <c r="F58" s="20">
        <f t="shared" si="99"/>
        <v>44858</v>
      </c>
      <c r="G58" s="20">
        <f t="shared" si="100"/>
        <v>44859</v>
      </c>
      <c r="H58" s="84" t="s">
        <v>2564</v>
      </c>
      <c r="I58" s="20">
        <f t="shared" si="101"/>
        <v>44868</v>
      </c>
      <c r="J58" s="20">
        <f t="shared" si="102"/>
        <v>44869</v>
      </c>
      <c r="K58" s="20">
        <f t="shared" si="102"/>
        <v>44870</v>
      </c>
      <c r="L58" s="20">
        <f t="shared" si="102"/>
        <v>44871</v>
      </c>
      <c r="M58" s="27"/>
      <c r="N58" s="27"/>
      <c r="O58" s="76"/>
      <c r="P58" s="76"/>
      <c r="Q58" s="27"/>
      <c r="R58" s="27"/>
      <c r="S58" s="27"/>
      <c r="T58" s="27"/>
    </row>
    <row r="59" spans="1:20" hidden="1">
      <c r="A59" s="48" t="s">
        <v>433</v>
      </c>
      <c r="B59" s="20">
        <v>44864</v>
      </c>
      <c r="C59" s="20">
        <f t="shared" si="98"/>
        <v>44865</v>
      </c>
      <c r="D59" s="20">
        <f t="shared" si="99"/>
        <v>44865</v>
      </c>
      <c r="E59" s="20">
        <f t="shared" si="99"/>
        <v>44865</v>
      </c>
      <c r="F59" s="20">
        <f t="shared" si="99"/>
        <v>44865</v>
      </c>
      <c r="G59" s="20">
        <f t="shared" si="100"/>
        <v>44866</v>
      </c>
      <c r="H59" s="84" t="s">
        <v>2565</v>
      </c>
      <c r="I59" s="20">
        <f t="shared" si="101"/>
        <v>44875</v>
      </c>
      <c r="J59" s="20">
        <f t="shared" si="102"/>
        <v>44876</v>
      </c>
      <c r="K59" s="20">
        <f t="shared" si="102"/>
        <v>44877</v>
      </c>
      <c r="L59" s="20">
        <f t="shared" si="102"/>
        <v>44878</v>
      </c>
      <c r="M59" s="27"/>
      <c r="N59" s="27"/>
      <c r="O59" s="76"/>
      <c r="P59" s="76"/>
      <c r="Q59" s="27"/>
      <c r="R59" s="27"/>
      <c r="S59" s="27"/>
      <c r="T59" s="27"/>
    </row>
    <row r="60" spans="1:20">
      <c r="A60" s="48" t="s">
        <v>2561</v>
      </c>
      <c r="B60" s="20">
        <v>44871</v>
      </c>
      <c r="C60" s="20">
        <f t="shared" si="98"/>
        <v>44872</v>
      </c>
      <c r="D60" s="20">
        <f t="shared" si="99"/>
        <v>44872</v>
      </c>
      <c r="E60" s="20">
        <f t="shared" si="99"/>
        <v>44872</v>
      </c>
      <c r="F60" s="20">
        <f t="shared" si="99"/>
        <v>44872</v>
      </c>
      <c r="G60" s="20">
        <f t="shared" si="100"/>
        <v>44873</v>
      </c>
      <c r="H60" s="84" t="s">
        <v>2522</v>
      </c>
      <c r="I60" s="20">
        <f t="shared" si="101"/>
        <v>44882</v>
      </c>
      <c r="J60" s="20">
        <f t="shared" si="102"/>
        <v>44883</v>
      </c>
      <c r="K60" s="20">
        <f t="shared" si="102"/>
        <v>44884</v>
      </c>
      <c r="L60" s="20">
        <f t="shared" si="102"/>
        <v>44885</v>
      </c>
      <c r="M60" s="27"/>
      <c r="N60" s="27"/>
      <c r="O60" s="76"/>
      <c r="P60" s="76"/>
      <c r="Q60" s="27"/>
      <c r="R60" s="27"/>
      <c r="S60" s="27"/>
      <c r="T60" s="27"/>
    </row>
    <row r="61" spans="1:20" ht="16" customHeight="1">
      <c r="A61" s="48" t="s">
        <v>1430</v>
      </c>
      <c r="B61" s="20">
        <v>44878</v>
      </c>
      <c r="C61" s="20">
        <f t="shared" si="98"/>
        <v>44879</v>
      </c>
      <c r="D61" s="20">
        <f t="shared" si="99"/>
        <v>44879</v>
      </c>
      <c r="E61" s="20">
        <f t="shared" si="99"/>
        <v>44879</v>
      </c>
      <c r="F61" s="20">
        <f t="shared" si="99"/>
        <v>44879</v>
      </c>
      <c r="G61" s="20">
        <f t="shared" si="100"/>
        <v>44880</v>
      </c>
      <c r="H61" s="84" t="s">
        <v>2566</v>
      </c>
      <c r="I61" s="20">
        <f t="shared" si="101"/>
        <v>44889</v>
      </c>
      <c r="J61" s="20">
        <f t="shared" si="102"/>
        <v>44890</v>
      </c>
      <c r="K61" s="20">
        <f t="shared" si="102"/>
        <v>44891</v>
      </c>
      <c r="L61" s="20">
        <f t="shared" si="102"/>
        <v>44892</v>
      </c>
      <c r="M61" s="27"/>
      <c r="N61" s="27"/>
      <c r="O61" s="76"/>
      <c r="P61" s="76"/>
      <c r="Q61" s="27"/>
      <c r="R61" s="27"/>
      <c r="S61" s="27"/>
      <c r="T61" s="27"/>
    </row>
    <row r="62" spans="1:20" ht="16" customHeight="1">
      <c r="A62" s="48" t="s">
        <v>433</v>
      </c>
      <c r="B62" s="20">
        <v>44885</v>
      </c>
      <c r="C62" s="20">
        <f t="shared" si="98"/>
        <v>44886</v>
      </c>
      <c r="D62" s="20">
        <f t="shared" si="99"/>
        <v>44886</v>
      </c>
      <c r="E62" s="20">
        <f t="shared" si="99"/>
        <v>44886</v>
      </c>
      <c r="F62" s="20">
        <f t="shared" si="99"/>
        <v>44886</v>
      </c>
      <c r="G62" s="20">
        <f t="shared" si="100"/>
        <v>44887</v>
      </c>
      <c r="H62" s="84" t="s">
        <v>2567</v>
      </c>
      <c r="I62" s="20">
        <f t="shared" si="101"/>
        <v>44896</v>
      </c>
      <c r="J62" s="20">
        <f t="shared" si="102"/>
        <v>44897</v>
      </c>
      <c r="K62" s="20">
        <f t="shared" si="102"/>
        <v>44898</v>
      </c>
      <c r="L62" s="20">
        <f t="shared" si="102"/>
        <v>44899</v>
      </c>
      <c r="M62" s="27"/>
      <c r="N62" s="27"/>
      <c r="O62" s="76"/>
      <c r="P62" s="76"/>
      <c r="Q62" s="27"/>
      <c r="R62" s="27"/>
      <c r="S62" s="27"/>
      <c r="T62" s="27"/>
    </row>
    <row r="63" spans="1:20" ht="16" customHeight="1">
      <c r="A63" s="48" t="s">
        <v>2561</v>
      </c>
      <c r="B63" s="20">
        <v>44892</v>
      </c>
      <c r="C63" s="20">
        <f t="shared" si="98"/>
        <v>44893</v>
      </c>
      <c r="D63" s="20">
        <f t="shared" si="99"/>
        <v>44893</v>
      </c>
      <c r="E63" s="20">
        <f t="shared" si="99"/>
        <v>44893</v>
      </c>
      <c r="F63" s="20">
        <f t="shared" si="99"/>
        <v>44893</v>
      </c>
      <c r="G63" s="20">
        <f t="shared" si="100"/>
        <v>44894</v>
      </c>
      <c r="H63" s="84" t="s">
        <v>2568</v>
      </c>
      <c r="I63" s="20">
        <f t="shared" si="101"/>
        <v>44903</v>
      </c>
      <c r="J63" s="20">
        <f t="shared" si="102"/>
        <v>44904</v>
      </c>
      <c r="K63" s="20">
        <f t="shared" si="102"/>
        <v>44905</v>
      </c>
      <c r="L63" s="20">
        <f t="shared" si="102"/>
        <v>44906</v>
      </c>
      <c r="M63" s="27"/>
      <c r="N63" s="27"/>
      <c r="O63" s="76"/>
      <c r="P63" s="76"/>
      <c r="Q63" s="27"/>
      <c r="R63" s="27"/>
      <c r="S63" s="27"/>
      <c r="T63" s="27"/>
    </row>
    <row r="64" spans="1:20" ht="16" customHeight="1">
      <c r="A64" s="114" t="s">
        <v>2992</v>
      </c>
      <c r="B64" s="204">
        <v>44899</v>
      </c>
      <c r="C64" s="20">
        <f t="shared" si="98"/>
        <v>44900</v>
      </c>
      <c r="D64" s="20">
        <f t="shared" si="99"/>
        <v>44900</v>
      </c>
      <c r="E64" s="20">
        <f t="shared" si="99"/>
        <v>44900</v>
      </c>
      <c r="F64" s="20">
        <f t="shared" si="99"/>
        <v>44900</v>
      </c>
      <c r="G64" s="20">
        <f t="shared" si="100"/>
        <v>44901</v>
      </c>
      <c r="H64" s="84" t="s">
        <v>2993</v>
      </c>
      <c r="I64" s="20">
        <f t="shared" si="101"/>
        <v>44910</v>
      </c>
      <c r="J64" s="20">
        <f t="shared" si="102"/>
        <v>44911</v>
      </c>
      <c r="K64" s="20">
        <f t="shared" si="102"/>
        <v>44912</v>
      </c>
      <c r="L64" s="20">
        <f t="shared" si="102"/>
        <v>44913</v>
      </c>
      <c r="M64" s="27"/>
      <c r="N64" s="27"/>
      <c r="O64" s="76"/>
      <c r="P64" s="76"/>
      <c r="Q64" s="27"/>
      <c r="R64" s="27"/>
      <c r="S64" s="27"/>
      <c r="T64" s="27"/>
    </row>
    <row r="65" spans="1:21" ht="16" customHeight="1">
      <c r="A65" s="48" t="s">
        <v>433</v>
      </c>
      <c r="B65" s="20">
        <v>44906</v>
      </c>
      <c r="C65" s="20">
        <f t="shared" si="98"/>
        <v>44907</v>
      </c>
      <c r="D65" s="20">
        <f t="shared" si="99"/>
        <v>44907</v>
      </c>
      <c r="E65" s="20">
        <f t="shared" si="99"/>
        <v>44907</v>
      </c>
      <c r="F65" s="20">
        <f t="shared" si="99"/>
        <v>44907</v>
      </c>
      <c r="G65" s="20">
        <f t="shared" si="100"/>
        <v>44908</v>
      </c>
      <c r="H65" s="84" t="s">
        <v>2370</v>
      </c>
      <c r="I65" s="20">
        <f t="shared" si="101"/>
        <v>44917</v>
      </c>
      <c r="J65" s="20">
        <f t="shared" si="102"/>
        <v>44918</v>
      </c>
      <c r="K65" s="20">
        <f t="shared" si="102"/>
        <v>44919</v>
      </c>
      <c r="L65" s="20">
        <f t="shared" si="102"/>
        <v>44920</v>
      </c>
      <c r="M65" s="27"/>
      <c r="N65" s="27"/>
      <c r="O65" s="76"/>
      <c r="P65" s="76"/>
      <c r="Q65" s="27"/>
      <c r="R65" s="27"/>
      <c r="S65" s="27"/>
      <c r="T65" s="27"/>
    </row>
    <row r="66" spans="1:21" ht="16" customHeight="1">
      <c r="A66" s="48" t="s">
        <v>2561</v>
      </c>
      <c r="B66" s="20">
        <v>44913</v>
      </c>
      <c r="C66" s="20">
        <f t="shared" si="98"/>
        <v>44914</v>
      </c>
      <c r="D66" s="20">
        <f t="shared" si="99"/>
        <v>44914</v>
      </c>
      <c r="E66" s="20">
        <f t="shared" si="99"/>
        <v>44914</v>
      </c>
      <c r="F66" s="20">
        <f t="shared" si="99"/>
        <v>44914</v>
      </c>
      <c r="G66" s="20">
        <f t="shared" si="100"/>
        <v>44915</v>
      </c>
      <c r="H66" s="84" t="s">
        <v>2569</v>
      </c>
      <c r="I66" s="20">
        <f t="shared" si="101"/>
        <v>44924</v>
      </c>
      <c r="J66" s="20">
        <f t="shared" si="102"/>
        <v>44925</v>
      </c>
      <c r="K66" s="20">
        <f t="shared" si="102"/>
        <v>44926</v>
      </c>
      <c r="L66" s="20">
        <f t="shared" si="102"/>
        <v>44927</v>
      </c>
      <c r="M66" s="27"/>
      <c r="N66" s="27"/>
      <c r="O66" s="76"/>
      <c r="P66" s="76"/>
      <c r="Q66" s="27"/>
      <c r="R66" s="27"/>
      <c r="S66" s="27"/>
      <c r="T66" s="27"/>
    </row>
    <row r="67" spans="1:21" ht="16" customHeight="1">
      <c r="A67" s="48" t="s">
        <v>2992</v>
      </c>
      <c r="B67" s="20">
        <v>44920</v>
      </c>
      <c r="C67" s="20">
        <f t="shared" ref="C67:C69" si="103">B67+1</f>
        <v>44921</v>
      </c>
      <c r="D67" s="20">
        <f t="shared" ref="D67:D69" si="104">C67</f>
        <v>44921</v>
      </c>
      <c r="E67" s="20">
        <f t="shared" ref="E67:E69" si="105">D67</f>
        <v>44921</v>
      </c>
      <c r="F67" s="20">
        <f t="shared" ref="F67:F69" si="106">E67</f>
        <v>44921</v>
      </c>
      <c r="G67" s="20">
        <f t="shared" ref="G67:G69" si="107">F67+1</f>
        <v>44922</v>
      </c>
      <c r="H67" s="84" t="s">
        <v>2994</v>
      </c>
      <c r="I67" s="20">
        <f t="shared" ref="I67:I69" si="108">G67+9</f>
        <v>44931</v>
      </c>
      <c r="J67" s="20">
        <f t="shared" ref="J67:J69" si="109">I67+1</f>
        <v>44932</v>
      </c>
      <c r="K67" s="20">
        <f t="shared" ref="K67:K69" si="110">J67+1</f>
        <v>44933</v>
      </c>
      <c r="L67" s="20">
        <f t="shared" ref="L67:L69" si="111">K67+1</f>
        <v>44934</v>
      </c>
      <c r="M67" s="27"/>
      <c r="N67" s="27"/>
      <c r="O67" s="76"/>
      <c r="P67" s="76"/>
      <c r="Q67" s="27"/>
      <c r="R67" s="27"/>
      <c r="S67" s="27"/>
      <c r="T67" s="27"/>
    </row>
    <row r="68" spans="1:21" ht="16" customHeight="1">
      <c r="A68" s="48" t="s">
        <v>433</v>
      </c>
      <c r="B68" s="20">
        <v>44927</v>
      </c>
      <c r="C68" s="20">
        <f t="shared" si="103"/>
        <v>44928</v>
      </c>
      <c r="D68" s="20">
        <f t="shared" si="104"/>
        <v>44928</v>
      </c>
      <c r="E68" s="20">
        <f t="shared" si="105"/>
        <v>44928</v>
      </c>
      <c r="F68" s="20">
        <f t="shared" si="106"/>
        <v>44928</v>
      </c>
      <c r="G68" s="20">
        <f t="shared" si="107"/>
        <v>44929</v>
      </c>
      <c r="H68" s="84" t="s">
        <v>2563</v>
      </c>
      <c r="I68" s="20">
        <f t="shared" si="108"/>
        <v>44938</v>
      </c>
      <c r="J68" s="20">
        <f t="shared" si="109"/>
        <v>44939</v>
      </c>
      <c r="K68" s="20">
        <f t="shared" si="110"/>
        <v>44940</v>
      </c>
      <c r="L68" s="20">
        <f t="shared" si="111"/>
        <v>44941</v>
      </c>
      <c r="M68" s="27"/>
      <c r="N68" s="27"/>
      <c r="O68" s="76"/>
      <c r="P68" s="76"/>
      <c r="Q68" s="27"/>
      <c r="R68" s="27"/>
      <c r="S68" s="27"/>
      <c r="T68" s="27"/>
    </row>
    <row r="69" spans="1:21" ht="16" customHeight="1">
      <c r="A69" s="48" t="s">
        <v>190</v>
      </c>
      <c r="B69" s="20">
        <v>44934</v>
      </c>
      <c r="C69" s="20">
        <f t="shared" si="103"/>
        <v>44935</v>
      </c>
      <c r="D69" s="20">
        <f t="shared" si="104"/>
        <v>44935</v>
      </c>
      <c r="E69" s="20">
        <f t="shared" si="105"/>
        <v>44935</v>
      </c>
      <c r="F69" s="20">
        <f t="shared" si="106"/>
        <v>44935</v>
      </c>
      <c r="G69" s="20">
        <f t="shared" si="107"/>
        <v>44936</v>
      </c>
      <c r="H69" s="84" t="s">
        <v>2935</v>
      </c>
      <c r="I69" s="20">
        <f t="shared" si="108"/>
        <v>44945</v>
      </c>
      <c r="J69" s="20">
        <f t="shared" si="109"/>
        <v>44946</v>
      </c>
      <c r="K69" s="20">
        <f t="shared" si="110"/>
        <v>44947</v>
      </c>
      <c r="L69" s="20">
        <f t="shared" si="111"/>
        <v>44948</v>
      </c>
      <c r="M69" s="27"/>
      <c r="N69" s="27"/>
      <c r="O69" s="76"/>
      <c r="P69" s="76"/>
      <c r="Q69" s="27"/>
      <c r="R69" s="27"/>
      <c r="S69" s="27"/>
      <c r="T69" s="27"/>
    </row>
    <row r="70" spans="1:21" ht="16" customHeight="1">
      <c r="A70" s="48" t="s">
        <v>2992</v>
      </c>
      <c r="B70" s="203">
        <v>44941</v>
      </c>
      <c r="C70" s="203">
        <f t="shared" ref="C70:C72" si="112">B70+1</f>
        <v>44942</v>
      </c>
      <c r="D70" s="203">
        <f t="shared" ref="D70:D72" si="113">C70</f>
        <v>44942</v>
      </c>
      <c r="E70" s="203">
        <f t="shared" ref="E70:E72" si="114">D70</f>
        <v>44942</v>
      </c>
      <c r="F70" s="203">
        <f t="shared" ref="F70:F72" si="115">E70</f>
        <v>44942</v>
      </c>
      <c r="G70" s="203">
        <f t="shared" ref="G70:G72" si="116">F70+1</f>
        <v>44943</v>
      </c>
      <c r="H70" s="84" t="s">
        <v>2995</v>
      </c>
      <c r="I70" s="203">
        <f t="shared" ref="I70:I72" si="117">G70+9</f>
        <v>44952</v>
      </c>
      <c r="J70" s="203">
        <f t="shared" ref="J70:J72" si="118">I70+1</f>
        <v>44953</v>
      </c>
      <c r="K70" s="203">
        <f t="shared" ref="K70:K72" si="119">J70+1</f>
        <v>44954</v>
      </c>
      <c r="L70" s="203">
        <f t="shared" ref="L70:L72" si="120">K70+1</f>
        <v>44955</v>
      </c>
      <c r="M70" s="27"/>
      <c r="N70" s="27"/>
      <c r="O70" s="76"/>
      <c r="P70" s="76"/>
      <c r="Q70" s="27"/>
      <c r="R70" s="27"/>
      <c r="S70" s="27"/>
      <c r="T70" s="27"/>
    </row>
    <row r="71" spans="1:21" ht="16" customHeight="1">
      <c r="A71" s="48" t="s">
        <v>433</v>
      </c>
      <c r="B71" s="203">
        <v>44948</v>
      </c>
      <c r="C71" s="203">
        <f t="shared" si="112"/>
        <v>44949</v>
      </c>
      <c r="D71" s="203">
        <f t="shared" si="113"/>
        <v>44949</v>
      </c>
      <c r="E71" s="203">
        <f t="shared" si="114"/>
        <v>44949</v>
      </c>
      <c r="F71" s="203">
        <f t="shared" si="115"/>
        <v>44949</v>
      </c>
      <c r="G71" s="203">
        <f t="shared" si="116"/>
        <v>44950</v>
      </c>
      <c r="H71" s="84" t="s">
        <v>2522</v>
      </c>
      <c r="I71" s="203">
        <f t="shared" si="117"/>
        <v>44959</v>
      </c>
      <c r="J71" s="203">
        <f t="shared" si="118"/>
        <v>44960</v>
      </c>
      <c r="K71" s="203">
        <f t="shared" si="119"/>
        <v>44961</v>
      </c>
      <c r="L71" s="203">
        <f t="shared" si="120"/>
        <v>44962</v>
      </c>
      <c r="M71" s="27"/>
      <c r="N71" s="27"/>
      <c r="O71" s="76"/>
      <c r="P71" s="76"/>
      <c r="Q71" s="27"/>
      <c r="R71" s="27"/>
      <c r="S71" s="27"/>
      <c r="T71" s="27"/>
    </row>
    <row r="72" spans="1:21" ht="16" customHeight="1">
      <c r="A72" s="48" t="s">
        <v>190</v>
      </c>
      <c r="B72" s="203">
        <v>44955</v>
      </c>
      <c r="C72" s="203">
        <f t="shared" si="112"/>
        <v>44956</v>
      </c>
      <c r="D72" s="203">
        <f t="shared" si="113"/>
        <v>44956</v>
      </c>
      <c r="E72" s="203">
        <f t="shared" si="114"/>
        <v>44956</v>
      </c>
      <c r="F72" s="203">
        <f t="shared" si="115"/>
        <v>44956</v>
      </c>
      <c r="G72" s="203">
        <f t="shared" si="116"/>
        <v>44957</v>
      </c>
      <c r="H72" s="84" t="s">
        <v>2996</v>
      </c>
      <c r="I72" s="203">
        <f t="shared" si="117"/>
        <v>44966</v>
      </c>
      <c r="J72" s="203">
        <f t="shared" si="118"/>
        <v>44967</v>
      </c>
      <c r="K72" s="203">
        <f t="shared" si="119"/>
        <v>44968</v>
      </c>
      <c r="L72" s="203">
        <f t="shared" si="120"/>
        <v>44969</v>
      </c>
      <c r="M72" s="27"/>
      <c r="N72" s="27"/>
      <c r="O72" s="76"/>
      <c r="P72" s="76"/>
      <c r="Q72" s="27"/>
      <c r="R72" s="27"/>
      <c r="S72" s="27"/>
      <c r="T72" s="27"/>
    </row>
    <row r="73" spans="1:21" ht="15.5">
      <c r="A73" s="3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1" ht="16">
      <c r="A74" s="31" t="s">
        <v>17</v>
      </c>
      <c r="B74" s="266" t="s">
        <v>27</v>
      </c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1"/>
      <c r="N74" s="1"/>
      <c r="O74" s="1"/>
      <c r="P74" s="1"/>
      <c r="Q74" s="1"/>
      <c r="R74" s="1"/>
      <c r="S74" s="1"/>
    </row>
    <row r="75" spans="1:21" ht="16">
      <c r="A75" s="53" t="s">
        <v>20</v>
      </c>
      <c r="B75" s="435" t="s">
        <v>192</v>
      </c>
      <c r="C75" s="435"/>
      <c r="D75" s="435"/>
      <c r="E75" s="435"/>
      <c r="F75" s="435"/>
      <c r="G75" s="435"/>
      <c r="H75" s="435"/>
      <c r="I75" s="435"/>
      <c r="J75" s="435"/>
      <c r="K75" s="435"/>
      <c r="L75" s="435"/>
      <c r="M75" s="1"/>
      <c r="N75" s="1"/>
      <c r="O75" s="1"/>
      <c r="P75" s="1"/>
      <c r="Q75" s="1"/>
      <c r="R75" s="1"/>
      <c r="S75" s="1"/>
      <c r="T75" s="1"/>
      <c r="U75" s="1"/>
    </row>
    <row r="76" spans="1:21" ht="16">
      <c r="A76" s="35" t="s">
        <v>110</v>
      </c>
      <c r="B76" s="259" t="s">
        <v>52</v>
      </c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1"/>
      <c r="N76" s="1"/>
      <c r="O76" s="1"/>
      <c r="P76" s="1"/>
      <c r="Q76" s="1"/>
      <c r="R76" s="1"/>
      <c r="S76" s="1"/>
      <c r="T76" s="1"/>
      <c r="U76" s="1"/>
    </row>
    <row r="77" spans="1:21" ht="16">
      <c r="A77" s="35" t="s">
        <v>29</v>
      </c>
      <c r="B77" s="423" t="s">
        <v>165</v>
      </c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1"/>
      <c r="N77" s="1"/>
      <c r="O77" s="1"/>
      <c r="P77" s="1"/>
      <c r="Q77" s="1"/>
      <c r="R77" s="1"/>
      <c r="S77" s="1"/>
    </row>
    <row r="78" spans="1:21" ht="16">
      <c r="A78" s="35" t="s">
        <v>29</v>
      </c>
      <c r="B78" s="423" t="s">
        <v>193</v>
      </c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1"/>
      <c r="N78" s="1"/>
      <c r="O78" s="1"/>
      <c r="P78" s="1"/>
      <c r="Q78" s="1"/>
      <c r="R78" s="1"/>
      <c r="S78" s="1"/>
    </row>
    <row r="79" spans="1:21" ht="16">
      <c r="A79" s="35" t="s">
        <v>2116</v>
      </c>
      <c r="B79" s="447" t="s">
        <v>2158</v>
      </c>
      <c r="C79" s="448"/>
      <c r="D79" s="448"/>
      <c r="E79" s="448"/>
      <c r="F79" s="448"/>
      <c r="G79" s="448"/>
      <c r="H79" s="448"/>
      <c r="I79" s="448"/>
      <c r="J79" s="448"/>
      <c r="K79" s="448"/>
      <c r="L79" s="449"/>
      <c r="M79" s="1"/>
      <c r="N79" s="1"/>
      <c r="O79" s="1"/>
      <c r="P79" s="1"/>
      <c r="Q79" s="1"/>
      <c r="R79" s="1"/>
      <c r="S79" s="1"/>
    </row>
    <row r="80" spans="1:21" ht="16">
      <c r="A80" s="34" t="s">
        <v>407</v>
      </c>
      <c r="B80" s="253" t="s">
        <v>168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5"/>
      <c r="M80" s="1"/>
      <c r="N80" s="1"/>
      <c r="O80" s="1"/>
      <c r="P80" s="1"/>
      <c r="Q80" s="1"/>
      <c r="R80" s="1"/>
      <c r="S80" s="1"/>
    </row>
  </sheetData>
  <mergeCells count="63">
    <mergeCell ref="O5:P5"/>
    <mergeCell ref="I5:J5"/>
    <mergeCell ref="K5:L5"/>
    <mergeCell ref="D6:E6"/>
    <mergeCell ref="F6:G6"/>
    <mergeCell ref="I6:J6"/>
    <mergeCell ref="B80:L80"/>
    <mergeCell ref="B74:L74"/>
    <mergeCell ref="B75:L75"/>
    <mergeCell ref="M7:N7"/>
    <mergeCell ref="O7:P7"/>
    <mergeCell ref="B76:L76"/>
    <mergeCell ref="B77:L77"/>
    <mergeCell ref="B78:L78"/>
    <mergeCell ref="B15:L15"/>
    <mergeCell ref="B18:L18"/>
    <mergeCell ref="B30:L30"/>
    <mergeCell ref="B79:L79"/>
    <mergeCell ref="A31:L31"/>
    <mergeCell ref="B52:L52"/>
    <mergeCell ref="M33:N33"/>
    <mergeCell ref="O33:P33"/>
    <mergeCell ref="B1:L1"/>
    <mergeCell ref="B2:L2"/>
    <mergeCell ref="K6:L6"/>
    <mergeCell ref="B7:C7"/>
    <mergeCell ref="D7:E7"/>
    <mergeCell ref="F7:G7"/>
    <mergeCell ref="I7:J7"/>
    <mergeCell ref="K7:L7"/>
    <mergeCell ref="A4:L4"/>
    <mergeCell ref="B5:C5"/>
    <mergeCell ref="D5:E5"/>
    <mergeCell ref="F5:G5"/>
    <mergeCell ref="Q7:R7"/>
    <mergeCell ref="Q5:R5"/>
    <mergeCell ref="B6:C6"/>
    <mergeCell ref="K33:L33"/>
    <mergeCell ref="I32:J32"/>
    <mergeCell ref="K32:L32"/>
    <mergeCell ref="M32:N32"/>
    <mergeCell ref="O32:P32"/>
    <mergeCell ref="B32:C32"/>
    <mergeCell ref="D32:E32"/>
    <mergeCell ref="F32:G32"/>
    <mergeCell ref="Q32:R32"/>
    <mergeCell ref="Q6:R6"/>
    <mergeCell ref="M6:N6"/>
    <mergeCell ref="O6:P6"/>
    <mergeCell ref="M5:N5"/>
    <mergeCell ref="Q33:R33"/>
    <mergeCell ref="B34:C34"/>
    <mergeCell ref="D34:E34"/>
    <mergeCell ref="F34:G34"/>
    <mergeCell ref="I34:J34"/>
    <mergeCell ref="K34:L34"/>
    <mergeCell ref="M34:N34"/>
    <mergeCell ref="O34:P34"/>
    <mergeCell ref="Q34:R34"/>
    <mergeCell ref="B33:C33"/>
    <mergeCell ref="D33:E33"/>
    <mergeCell ref="F33:G33"/>
    <mergeCell ref="I33:J33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S56"/>
  <sheetViews>
    <sheetView topLeftCell="A4" workbookViewId="0">
      <selection activeCell="G57" sqref="G57"/>
    </sheetView>
  </sheetViews>
  <sheetFormatPr defaultRowHeight="15"/>
  <cols>
    <col min="1" max="1" width="19" customWidth="1"/>
    <col min="2" max="19" width="8.58203125" customWidth="1"/>
  </cols>
  <sheetData>
    <row r="1" spans="1:253" ht="45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38"/>
      <c r="S1" s="38"/>
    </row>
    <row r="2" spans="1:253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40"/>
      <c r="S2" s="40"/>
    </row>
    <row r="3" spans="1:253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432" t="s">
        <v>416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1:253" ht="15.5">
      <c r="A5" s="32" t="s">
        <v>23</v>
      </c>
      <c r="B5" s="32" t="s">
        <v>24</v>
      </c>
      <c r="C5" s="308" t="s">
        <v>415</v>
      </c>
      <c r="D5" s="308"/>
      <c r="E5" s="308" t="s">
        <v>401</v>
      </c>
      <c r="F5" s="308"/>
      <c r="G5" s="250" t="s">
        <v>400</v>
      </c>
      <c r="H5" s="250"/>
      <c r="I5" s="155" t="s">
        <v>2</v>
      </c>
      <c r="J5" s="250" t="s">
        <v>403</v>
      </c>
      <c r="K5" s="250"/>
      <c r="L5" s="250" t="s">
        <v>411</v>
      </c>
      <c r="M5" s="250"/>
      <c r="N5" s="308" t="s">
        <v>415</v>
      </c>
      <c r="O5" s="308"/>
      <c r="P5" s="308" t="s">
        <v>401</v>
      </c>
      <c r="Q5" s="308"/>
    </row>
    <row r="6" spans="1:253">
      <c r="A6" s="16" t="s">
        <v>3</v>
      </c>
      <c r="B6" s="16" t="s">
        <v>4</v>
      </c>
      <c r="C6" s="284" t="s">
        <v>359</v>
      </c>
      <c r="D6" s="284"/>
      <c r="E6" s="284" t="s">
        <v>226</v>
      </c>
      <c r="F6" s="284"/>
      <c r="G6" s="363" t="s">
        <v>26</v>
      </c>
      <c r="H6" s="363"/>
      <c r="I6" s="96" t="s">
        <v>4</v>
      </c>
      <c r="J6" s="363" t="s">
        <v>404</v>
      </c>
      <c r="K6" s="363"/>
      <c r="L6" s="363" t="s">
        <v>26</v>
      </c>
      <c r="M6" s="363"/>
      <c r="N6" s="284" t="s">
        <v>359</v>
      </c>
      <c r="O6" s="284"/>
      <c r="P6" s="284" t="s">
        <v>226</v>
      </c>
      <c r="Q6" s="284"/>
    </row>
    <row r="7" spans="1:253">
      <c r="A7" s="16"/>
      <c r="B7" s="16"/>
      <c r="C7" s="281" t="s">
        <v>397</v>
      </c>
      <c r="D7" s="281"/>
      <c r="E7" s="281" t="s">
        <v>398</v>
      </c>
      <c r="F7" s="281"/>
      <c r="G7" s="241" t="s">
        <v>399</v>
      </c>
      <c r="H7" s="241"/>
      <c r="I7" s="16"/>
      <c r="J7" s="241" t="s">
        <v>402</v>
      </c>
      <c r="K7" s="241"/>
      <c r="L7" s="241" t="s">
        <v>405</v>
      </c>
      <c r="M7" s="241"/>
      <c r="N7" s="281" t="s">
        <v>397</v>
      </c>
      <c r="O7" s="281"/>
      <c r="P7" s="281" t="s">
        <v>398</v>
      </c>
      <c r="Q7" s="281"/>
    </row>
    <row r="8" spans="1:253" hidden="1">
      <c r="A8" s="33" t="s">
        <v>647</v>
      </c>
      <c r="B8" s="19" t="s">
        <v>691</v>
      </c>
      <c r="C8" s="21">
        <v>44548</v>
      </c>
      <c r="D8" s="20">
        <f t="shared" ref="D8:D9" si="0">C8</f>
        <v>44548</v>
      </c>
      <c r="E8" s="21">
        <f t="shared" ref="E8:E9" si="1">D8+1</f>
        <v>44549</v>
      </c>
      <c r="F8" s="20">
        <f t="shared" ref="F8:F9" si="2">E8</f>
        <v>44549</v>
      </c>
      <c r="G8" s="20">
        <f t="shared" ref="G8:G9" si="3">F8+5</f>
        <v>44554</v>
      </c>
      <c r="H8" s="20">
        <f t="shared" ref="H8:H9" si="4">G8+1</f>
        <v>44555</v>
      </c>
      <c r="I8" s="19" t="s">
        <v>693</v>
      </c>
      <c r="J8" s="20">
        <f t="shared" ref="J8:J9" si="5">H8</f>
        <v>44555</v>
      </c>
      <c r="K8" s="20">
        <f t="shared" ref="K8:K9" si="6">J8+2</f>
        <v>44557</v>
      </c>
      <c r="L8" s="20">
        <f t="shared" ref="L8:M9" si="7">K8</f>
        <v>44557</v>
      </c>
      <c r="M8" s="20">
        <f t="shared" si="7"/>
        <v>44557</v>
      </c>
      <c r="N8" s="21">
        <f t="shared" ref="N8:N9" si="8">M8+5</f>
        <v>44562</v>
      </c>
      <c r="O8" s="21">
        <f t="shared" ref="O8:O9" si="9">N8</f>
        <v>44562</v>
      </c>
      <c r="P8" s="21">
        <f t="shared" ref="P8:P9" si="10">O8+1</f>
        <v>44563</v>
      </c>
      <c r="Q8" s="20">
        <f t="shared" ref="Q8:Q9" si="11">P8</f>
        <v>44563</v>
      </c>
    </row>
    <row r="9" spans="1:253" hidden="1">
      <c r="A9" s="33" t="s">
        <v>191</v>
      </c>
      <c r="B9" s="19" t="s">
        <v>692</v>
      </c>
      <c r="C9" s="21">
        <v>44555</v>
      </c>
      <c r="D9" s="20">
        <f t="shared" si="0"/>
        <v>44555</v>
      </c>
      <c r="E9" s="21">
        <f t="shared" si="1"/>
        <v>44556</v>
      </c>
      <c r="F9" s="20">
        <f t="shared" si="2"/>
        <v>44556</v>
      </c>
      <c r="G9" s="20">
        <f t="shared" si="3"/>
        <v>44561</v>
      </c>
      <c r="H9" s="20">
        <f t="shared" si="4"/>
        <v>44562</v>
      </c>
      <c r="I9" s="19" t="s">
        <v>694</v>
      </c>
      <c r="J9" s="20">
        <f t="shared" si="5"/>
        <v>44562</v>
      </c>
      <c r="K9" s="20">
        <f t="shared" si="6"/>
        <v>44564</v>
      </c>
      <c r="L9" s="20">
        <f t="shared" si="7"/>
        <v>44564</v>
      </c>
      <c r="M9" s="20">
        <f t="shared" si="7"/>
        <v>44564</v>
      </c>
      <c r="N9" s="21">
        <f t="shared" si="8"/>
        <v>44569</v>
      </c>
      <c r="O9" s="21">
        <f t="shared" si="9"/>
        <v>44569</v>
      </c>
      <c r="P9" s="21">
        <f t="shared" si="10"/>
        <v>44570</v>
      </c>
      <c r="Q9" s="20">
        <f t="shared" si="11"/>
        <v>44570</v>
      </c>
    </row>
    <row r="10" spans="1:253" hidden="1">
      <c r="A10" s="33" t="s">
        <v>647</v>
      </c>
      <c r="B10" s="19" t="s">
        <v>982</v>
      </c>
      <c r="C10" s="21">
        <v>44562</v>
      </c>
      <c r="D10" s="20">
        <f t="shared" ref="D10:D15" si="12">C10</f>
        <v>44562</v>
      </c>
      <c r="E10" s="21">
        <f t="shared" ref="E10:E15" si="13">D10+1</f>
        <v>44563</v>
      </c>
      <c r="F10" s="20">
        <f t="shared" ref="F10:F15" si="14">E10</f>
        <v>44563</v>
      </c>
      <c r="G10" s="20">
        <f t="shared" ref="G10:G15" si="15">F10+5</f>
        <v>44568</v>
      </c>
      <c r="H10" s="20">
        <f t="shared" ref="H10:H15" si="16">G10+1</f>
        <v>44569</v>
      </c>
      <c r="I10" s="19" t="s">
        <v>983</v>
      </c>
      <c r="J10" s="20">
        <f t="shared" ref="J10:J15" si="17">H10</f>
        <v>44569</v>
      </c>
      <c r="K10" s="20">
        <f t="shared" ref="K10:K15" si="18">J10+2</f>
        <v>44571</v>
      </c>
      <c r="L10" s="20">
        <f t="shared" ref="L10:L15" si="19">K10</f>
        <v>44571</v>
      </c>
      <c r="M10" s="20">
        <f t="shared" ref="M10:M15" si="20">L10</f>
        <v>44571</v>
      </c>
      <c r="N10" s="21">
        <f t="shared" ref="N10:N15" si="21">M10+5</f>
        <v>44576</v>
      </c>
      <c r="O10" s="21">
        <f t="shared" ref="O10:O15" si="22">N10</f>
        <v>44576</v>
      </c>
      <c r="P10" s="21">
        <f t="shared" ref="P10:P15" si="23">O10+1</f>
        <v>44577</v>
      </c>
      <c r="Q10" s="20">
        <f t="shared" ref="Q10:Q15" si="24">P10</f>
        <v>44577</v>
      </c>
    </row>
    <row r="11" spans="1:253" hidden="1">
      <c r="A11" s="33" t="s">
        <v>191</v>
      </c>
      <c r="B11" s="19" t="s">
        <v>984</v>
      </c>
      <c r="C11" s="21">
        <v>44569</v>
      </c>
      <c r="D11" s="20">
        <f t="shared" si="12"/>
        <v>44569</v>
      </c>
      <c r="E11" s="21">
        <f t="shared" si="13"/>
        <v>44570</v>
      </c>
      <c r="F11" s="20">
        <f t="shared" si="14"/>
        <v>44570</v>
      </c>
      <c r="G11" s="20">
        <f t="shared" si="15"/>
        <v>44575</v>
      </c>
      <c r="H11" s="20">
        <f t="shared" si="16"/>
        <v>44576</v>
      </c>
      <c r="I11" s="19" t="s">
        <v>985</v>
      </c>
      <c r="J11" s="20">
        <f t="shared" si="17"/>
        <v>44576</v>
      </c>
      <c r="K11" s="20">
        <f t="shared" si="18"/>
        <v>44578</v>
      </c>
      <c r="L11" s="20">
        <f t="shared" si="19"/>
        <v>44578</v>
      </c>
      <c r="M11" s="20">
        <f t="shared" si="20"/>
        <v>44578</v>
      </c>
      <c r="N11" s="21">
        <f t="shared" si="21"/>
        <v>44583</v>
      </c>
      <c r="O11" s="21">
        <f t="shared" si="22"/>
        <v>44583</v>
      </c>
      <c r="P11" s="21">
        <f t="shared" si="23"/>
        <v>44584</v>
      </c>
      <c r="Q11" s="20">
        <f t="shared" si="24"/>
        <v>44584</v>
      </c>
    </row>
    <row r="12" spans="1:253" hidden="1">
      <c r="A12" s="33" t="s">
        <v>647</v>
      </c>
      <c r="B12" s="19" t="s">
        <v>986</v>
      </c>
      <c r="C12" s="21">
        <v>44576</v>
      </c>
      <c r="D12" s="20">
        <f t="shared" si="12"/>
        <v>44576</v>
      </c>
      <c r="E12" s="21">
        <f t="shared" si="13"/>
        <v>44577</v>
      </c>
      <c r="F12" s="20">
        <f t="shared" si="14"/>
        <v>44577</v>
      </c>
      <c r="G12" s="20">
        <f t="shared" si="15"/>
        <v>44582</v>
      </c>
      <c r="H12" s="20">
        <f t="shared" si="16"/>
        <v>44583</v>
      </c>
      <c r="I12" s="19" t="s">
        <v>987</v>
      </c>
      <c r="J12" s="20">
        <f t="shared" si="17"/>
        <v>44583</v>
      </c>
      <c r="K12" s="20">
        <f t="shared" si="18"/>
        <v>44585</v>
      </c>
      <c r="L12" s="20">
        <f t="shared" si="19"/>
        <v>44585</v>
      </c>
      <c r="M12" s="20">
        <f t="shared" si="20"/>
        <v>44585</v>
      </c>
      <c r="N12" s="21">
        <f t="shared" si="21"/>
        <v>44590</v>
      </c>
      <c r="O12" s="21">
        <f t="shared" si="22"/>
        <v>44590</v>
      </c>
      <c r="P12" s="21">
        <f t="shared" si="23"/>
        <v>44591</v>
      </c>
      <c r="Q12" s="20">
        <f t="shared" si="24"/>
        <v>44591</v>
      </c>
    </row>
    <row r="13" spans="1:253" hidden="1">
      <c r="A13" s="33" t="s">
        <v>191</v>
      </c>
      <c r="B13" s="19" t="s">
        <v>988</v>
      </c>
      <c r="C13" s="21">
        <v>44583</v>
      </c>
      <c r="D13" s="20">
        <f t="shared" si="12"/>
        <v>44583</v>
      </c>
      <c r="E13" s="21">
        <f t="shared" si="13"/>
        <v>44584</v>
      </c>
      <c r="F13" s="20">
        <f t="shared" si="14"/>
        <v>44584</v>
      </c>
      <c r="G13" s="20">
        <f t="shared" si="15"/>
        <v>44589</v>
      </c>
      <c r="H13" s="20">
        <f t="shared" si="16"/>
        <v>44590</v>
      </c>
      <c r="I13" s="19" t="s">
        <v>989</v>
      </c>
      <c r="J13" s="20">
        <f t="shared" si="17"/>
        <v>44590</v>
      </c>
      <c r="K13" s="20">
        <f t="shared" si="18"/>
        <v>44592</v>
      </c>
      <c r="L13" s="20">
        <f t="shared" si="19"/>
        <v>44592</v>
      </c>
      <c r="M13" s="20">
        <f t="shared" si="20"/>
        <v>44592</v>
      </c>
      <c r="N13" s="21">
        <f t="shared" si="21"/>
        <v>44597</v>
      </c>
      <c r="O13" s="21">
        <f t="shared" si="22"/>
        <v>44597</v>
      </c>
      <c r="P13" s="21">
        <f t="shared" si="23"/>
        <v>44598</v>
      </c>
      <c r="Q13" s="20">
        <f t="shared" si="24"/>
        <v>44598</v>
      </c>
    </row>
    <row r="14" spans="1:253" hidden="1">
      <c r="A14" s="33" t="s">
        <v>647</v>
      </c>
      <c r="B14" s="19" t="s">
        <v>991</v>
      </c>
      <c r="C14" s="21">
        <v>44590</v>
      </c>
      <c r="D14" s="20">
        <f t="shared" si="12"/>
        <v>44590</v>
      </c>
      <c r="E14" s="21">
        <f t="shared" si="13"/>
        <v>44591</v>
      </c>
      <c r="F14" s="20">
        <f t="shared" si="14"/>
        <v>44591</v>
      </c>
      <c r="G14" s="20">
        <f t="shared" si="15"/>
        <v>44596</v>
      </c>
      <c r="H14" s="20">
        <f t="shared" si="16"/>
        <v>44597</v>
      </c>
      <c r="I14" s="19" t="s">
        <v>990</v>
      </c>
      <c r="J14" s="20">
        <f t="shared" si="17"/>
        <v>44597</v>
      </c>
      <c r="K14" s="20">
        <f t="shared" si="18"/>
        <v>44599</v>
      </c>
      <c r="L14" s="20">
        <f t="shared" si="19"/>
        <v>44599</v>
      </c>
      <c r="M14" s="20">
        <f t="shared" si="20"/>
        <v>44599</v>
      </c>
      <c r="N14" s="21">
        <f t="shared" si="21"/>
        <v>44604</v>
      </c>
      <c r="O14" s="21">
        <f t="shared" si="22"/>
        <v>44604</v>
      </c>
      <c r="P14" s="21">
        <f t="shared" si="23"/>
        <v>44605</v>
      </c>
      <c r="Q14" s="20">
        <f t="shared" si="24"/>
        <v>44605</v>
      </c>
    </row>
    <row r="15" spans="1:253" hidden="1">
      <c r="A15" s="33" t="s">
        <v>191</v>
      </c>
      <c r="B15" s="19" t="s">
        <v>992</v>
      </c>
      <c r="C15" s="21">
        <v>44597</v>
      </c>
      <c r="D15" s="20">
        <f t="shared" si="12"/>
        <v>44597</v>
      </c>
      <c r="E15" s="21">
        <f t="shared" si="13"/>
        <v>44598</v>
      </c>
      <c r="F15" s="20">
        <f t="shared" si="14"/>
        <v>44598</v>
      </c>
      <c r="G15" s="20">
        <f t="shared" si="15"/>
        <v>44603</v>
      </c>
      <c r="H15" s="20">
        <f t="shared" si="16"/>
        <v>44604</v>
      </c>
      <c r="I15" s="19" t="s">
        <v>993</v>
      </c>
      <c r="J15" s="20">
        <f t="shared" si="17"/>
        <v>44604</v>
      </c>
      <c r="K15" s="20">
        <f t="shared" si="18"/>
        <v>44606</v>
      </c>
      <c r="L15" s="20">
        <f t="shared" si="19"/>
        <v>44606</v>
      </c>
      <c r="M15" s="20">
        <f t="shared" si="20"/>
        <v>44606</v>
      </c>
      <c r="N15" s="21">
        <f t="shared" si="21"/>
        <v>44611</v>
      </c>
      <c r="O15" s="21">
        <f t="shared" si="22"/>
        <v>44611</v>
      </c>
      <c r="P15" s="21">
        <f t="shared" si="23"/>
        <v>44612</v>
      </c>
      <c r="Q15" s="20">
        <f t="shared" si="24"/>
        <v>44612</v>
      </c>
    </row>
    <row r="16" spans="1:253" hidden="1">
      <c r="A16" s="33" t="s">
        <v>646</v>
      </c>
      <c r="B16" s="19" t="s">
        <v>1138</v>
      </c>
      <c r="C16" s="21">
        <v>44604</v>
      </c>
      <c r="D16" s="20">
        <f t="shared" ref="D16" si="25">C16</f>
        <v>44604</v>
      </c>
      <c r="E16" s="21">
        <f t="shared" ref="E16" si="26">D16+1</f>
        <v>44605</v>
      </c>
      <c r="F16" s="20">
        <f t="shared" ref="F16" si="27">E16</f>
        <v>44605</v>
      </c>
      <c r="G16" s="20">
        <f t="shared" ref="G16" si="28">F16+5</f>
        <v>44610</v>
      </c>
      <c r="H16" s="20">
        <f t="shared" ref="H16" si="29">G16+1</f>
        <v>44611</v>
      </c>
      <c r="I16" s="19" t="s">
        <v>1139</v>
      </c>
      <c r="J16" s="128">
        <v>44625</v>
      </c>
      <c r="K16" s="128">
        <f t="shared" ref="K16:K17" si="30">J16+2</f>
        <v>44627</v>
      </c>
      <c r="L16" s="20">
        <f t="shared" ref="L16:L17" si="31">K16</f>
        <v>44627</v>
      </c>
      <c r="M16" s="20">
        <f t="shared" ref="M16:M17" si="32">L16</f>
        <v>44627</v>
      </c>
      <c r="N16" s="21">
        <f t="shared" ref="N16:N17" si="33">M16+5</f>
        <v>44632</v>
      </c>
      <c r="O16" s="21">
        <f t="shared" ref="O16:O17" si="34">N16</f>
        <v>44632</v>
      </c>
      <c r="P16" s="21">
        <f t="shared" ref="P16:P17" si="35">O16+1</f>
        <v>44633</v>
      </c>
      <c r="Q16" s="20">
        <f t="shared" ref="Q16:Q17" si="36">P16</f>
        <v>44633</v>
      </c>
    </row>
    <row r="17" spans="1:17" hidden="1">
      <c r="A17" s="33" t="s">
        <v>1430</v>
      </c>
      <c r="B17" s="19" t="s">
        <v>1141</v>
      </c>
      <c r="C17" s="330" t="s">
        <v>1415</v>
      </c>
      <c r="D17" s="426"/>
      <c r="E17" s="426"/>
      <c r="F17" s="426"/>
      <c r="G17" s="426"/>
      <c r="H17" s="331"/>
      <c r="I17" s="19" t="s">
        <v>1140</v>
      </c>
      <c r="J17" s="128">
        <v>44632</v>
      </c>
      <c r="K17" s="128">
        <f t="shared" si="30"/>
        <v>44634</v>
      </c>
      <c r="L17" s="20">
        <f t="shared" si="31"/>
        <v>44634</v>
      </c>
      <c r="M17" s="20">
        <f t="shared" si="32"/>
        <v>44634</v>
      </c>
      <c r="N17" s="21">
        <f t="shared" si="33"/>
        <v>44639</v>
      </c>
      <c r="O17" s="21">
        <f t="shared" si="34"/>
        <v>44639</v>
      </c>
      <c r="P17" s="21">
        <f t="shared" si="35"/>
        <v>44640</v>
      </c>
      <c r="Q17" s="20">
        <f t="shared" si="36"/>
        <v>44640</v>
      </c>
    </row>
    <row r="18" spans="1:17" hidden="1">
      <c r="A18" s="33"/>
      <c r="B18" s="19"/>
      <c r="C18" s="21"/>
      <c r="D18" s="20"/>
      <c r="E18" s="21"/>
      <c r="F18" s="20"/>
      <c r="G18" s="20"/>
      <c r="H18" s="20"/>
      <c r="I18" s="19"/>
      <c r="J18" s="20"/>
      <c r="K18" s="20"/>
      <c r="L18" s="20"/>
      <c r="M18" s="20"/>
      <c r="N18" s="21"/>
      <c r="O18" s="21"/>
      <c r="P18" s="21"/>
      <c r="Q18" s="20"/>
    </row>
    <row r="19" spans="1:17" hidden="1">
      <c r="A19" s="33"/>
      <c r="B19" s="19"/>
      <c r="C19" s="21"/>
      <c r="D19" s="20"/>
      <c r="E19" s="21"/>
      <c r="F19" s="20"/>
      <c r="G19" s="20"/>
      <c r="H19" s="20"/>
      <c r="I19" s="19"/>
      <c r="J19" s="20"/>
      <c r="K19" s="20"/>
      <c r="L19" s="20"/>
      <c r="M19" s="20"/>
      <c r="N19" s="21"/>
      <c r="O19" s="21"/>
      <c r="P19" s="21"/>
      <c r="Q19" s="20"/>
    </row>
    <row r="20" spans="1:17" hidden="1">
      <c r="A20" s="33" t="s">
        <v>646</v>
      </c>
      <c r="B20" s="19" t="s">
        <v>1142</v>
      </c>
      <c r="C20" s="21">
        <v>44632</v>
      </c>
      <c r="D20" s="20">
        <f t="shared" ref="D20:D23" si="37">C20</f>
        <v>44632</v>
      </c>
      <c r="E20" s="21">
        <f t="shared" ref="E20:E23" si="38">D20+1</f>
        <v>44633</v>
      </c>
      <c r="F20" s="20">
        <f t="shared" ref="F20:F23" si="39">E20</f>
        <v>44633</v>
      </c>
      <c r="G20" s="20">
        <f t="shared" ref="G20:G23" si="40">F20+5</f>
        <v>44638</v>
      </c>
      <c r="H20" s="20">
        <f t="shared" ref="H20:H23" si="41">G20+1</f>
        <v>44639</v>
      </c>
      <c r="I20" s="19" t="s">
        <v>1143</v>
      </c>
      <c r="J20" s="20">
        <f t="shared" ref="J20:J23" si="42">H20</f>
        <v>44639</v>
      </c>
      <c r="K20" s="20">
        <f t="shared" ref="K20:K22" si="43">J20+2</f>
        <v>44641</v>
      </c>
      <c r="L20" s="20">
        <f t="shared" ref="L20:L22" si="44">K20</f>
        <v>44641</v>
      </c>
      <c r="M20" s="20">
        <f t="shared" ref="M20:M22" si="45">L20</f>
        <v>44641</v>
      </c>
      <c r="N20" s="21">
        <f t="shared" ref="N20:N22" si="46">M20+5</f>
        <v>44646</v>
      </c>
      <c r="O20" s="21">
        <f t="shared" ref="O20:O22" si="47">N20</f>
        <v>44646</v>
      </c>
      <c r="P20" s="21">
        <f t="shared" ref="P20:P22" si="48">O20+1</f>
        <v>44647</v>
      </c>
      <c r="Q20" s="20">
        <f t="shared" ref="Q20:Q22" si="49">P20</f>
        <v>44647</v>
      </c>
    </row>
    <row r="21" spans="1:17" hidden="1">
      <c r="A21" s="33" t="s">
        <v>191</v>
      </c>
      <c r="B21" s="19" t="s">
        <v>1145</v>
      </c>
      <c r="C21" s="21">
        <v>44639</v>
      </c>
      <c r="D21" s="20">
        <f t="shared" si="37"/>
        <v>44639</v>
      </c>
      <c r="E21" s="21">
        <f t="shared" si="38"/>
        <v>44640</v>
      </c>
      <c r="F21" s="20">
        <f t="shared" si="39"/>
        <v>44640</v>
      </c>
      <c r="G21" s="20">
        <f t="shared" si="40"/>
        <v>44645</v>
      </c>
      <c r="H21" s="20">
        <f t="shared" si="41"/>
        <v>44646</v>
      </c>
      <c r="I21" s="19" t="s">
        <v>1144</v>
      </c>
      <c r="J21" s="20">
        <f t="shared" si="42"/>
        <v>44646</v>
      </c>
      <c r="K21" s="20">
        <f t="shared" si="43"/>
        <v>44648</v>
      </c>
      <c r="L21" s="20">
        <f t="shared" si="44"/>
        <v>44648</v>
      </c>
      <c r="M21" s="20">
        <f t="shared" si="45"/>
        <v>44648</v>
      </c>
      <c r="N21" s="21">
        <f t="shared" si="46"/>
        <v>44653</v>
      </c>
      <c r="O21" s="21">
        <f t="shared" si="47"/>
        <v>44653</v>
      </c>
      <c r="P21" s="21">
        <f t="shared" si="48"/>
        <v>44654</v>
      </c>
      <c r="Q21" s="20">
        <f t="shared" si="49"/>
        <v>44654</v>
      </c>
    </row>
    <row r="22" spans="1:17" hidden="1">
      <c r="A22" s="33" t="s">
        <v>646</v>
      </c>
      <c r="B22" s="19" t="s">
        <v>1392</v>
      </c>
      <c r="C22" s="21">
        <v>44646</v>
      </c>
      <c r="D22" s="20">
        <f t="shared" si="37"/>
        <v>44646</v>
      </c>
      <c r="E22" s="21">
        <f t="shared" si="38"/>
        <v>44647</v>
      </c>
      <c r="F22" s="20">
        <f t="shared" si="39"/>
        <v>44647</v>
      </c>
      <c r="G22" s="20">
        <f t="shared" si="40"/>
        <v>44652</v>
      </c>
      <c r="H22" s="20">
        <f t="shared" si="41"/>
        <v>44653</v>
      </c>
      <c r="I22" s="19" t="s">
        <v>1393</v>
      </c>
      <c r="J22" s="20">
        <f t="shared" si="42"/>
        <v>44653</v>
      </c>
      <c r="K22" s="20">
        <f t="shared" si="43"/>
        <v>44655</v>
      </c>
      <c r="L22" s="20">
        <f t="shared" si="44"/>
        <v>44655</v>
      </c>
      <c r="M22" s="20">
        <f t="shared" si="45"/>
        <v>44655</v>
      </c>
      <c r="N22" s="21">
        <f t="shared" si="46"/>
        <v>44660</v>
      </c>
      <c r="O22" s="21">
        <f t="shared" si="47"/>
        <v>44660</v>
      </c>
      <c r="P22" s="21">
        <f t="shared" si="48"/>
        <v>44661</v>
      </c>
      <c r="Q22" s="20">
        <f t="shared" si="49"/>
        <v>44661</v>
      </c>
    </row>
    <row r="23" spans="1:17" hidden="1">
      <c r="A23" s="33" t="s">
        <v>191</v>
      </c>
      <c r="B23" s="19" t="s">
        <v>1395</v>
      </c>
      <c r="C23" s="21">
        <v>44653</v>
      </c>
      <c r="D23" s="20">
        <f t="shared" si="37"/>
        <v>44653</v>
      </c>
      <c r="E23" s="21">
        <f t="shared" si="38"/>
        <v>44654</v>
      </c>
      <c r="F23" s="20">
        <f t="shared" si="39"/>
        <v>44654</v>
      </c>
      <c r="G23" s="20">
        <f t="shared" si="40"/>
        <v>44659</v>
      </c>
      <c r="H23" s="20">
        <f t="shared" si="41"/>
        <v>44660</v>
      </c>
      <c r="I23" s="19" t="s">
        <v>1394</v>
      </c>
      <c r="J23" s="50">
        <f t="shared" si="42"/>
        <v>44660</v>
      </c>
      <c r="K23" s="50" t="s">
        <v>1725</v>
      </c>
      <c r="L23" s="20"/>
      <c r="M23" s="20"/>
      <c r="N23" s="21"/>
      <c r="O23" s="21"/>
      <c r="P23" s="21"/>
      <c r="Q23" s="20"/>
    </row>
    <row r="24" spans="1:17" hidden="1">
      <c r="A24" s="67" t="s">
        <v>1723</v>
      </c>
      <c r="B24" s="19"/>
      <c r="C24" s="21"/>
      <c r="D24" s="20"/>
      <c r="E24" s="21"/>
      <c r="F24" s="20"/>
      <c r="G24" s="20"/>
      <c r="H24" s="20"/>
      <c r="I24" s="19" t="s">
        <v>1724</v>
      </c>
      <c r="J24" s="50" t="s">
        <v>1726</v>
      </c>
      <c r="K24" s="50">
        <v>44662</v>
      </c>
      <c r="L24" s="20">
        <f t="shared" ref="L24" si="50">K24</f>
        <v>44662</v>
      </c>
      <c r="M24" s="20">
        <f t="shared" ref="M24" si="51">L24</f>
        <v>44662</v>
      </c>
      <c r="N24" s="21">
        <f t="shared" ref="N24" si="52">M24+5</f>
        <v>44667</v>
      </c>
      <c r="O24" s="21">
        <f t="shared" ref="O24" si="53">N24</f>
        <v>44667</v>
      </c>
      <c r="P24" s="21">
        <f t="shared" ref="P24" si="54">O24+1</f>
        <v>44668</v>
      </c>
      <c r="Q24" s="20">
        <f t="shared" ref="Q24" si="55">P24</f>
        <v>44668</v>
      </c>
    </row>
    <row r="25" spans="1:17" hidden="1">
      <c r="A25" s="33" t="s">
        <v>646</v>
      </c>
      <c r="B25" s="19" t="s">
        <v>1396</v>
      </c>
      <c r="C25" s="21">
        <v>44660</v>
      </c>
      <c r="D25" s="20">
        <f t="shared" ref="D25:D27" si="56">C25</f>
        <v>44660</v>
      </c>
      <c r="E25" s="21">
        <f t="shared" ref="E25:E27" si="57">D25+1</f>
        <v>44661</v>
      </c>
      <c r="F25" s="20">
        <f t="shared" ref="F25:F27" si="58">E25</f>
        <v>44661</v>
      </c>
      <c r="G25" s="20">
        <f t="shared" ref="G25:G27" si="59">F25+5</f>
        <v>44666</v>
      </c>
      <c r="H25" s="20">
        <f t="shared" ref="H25:H27" si="60">G25+1</f>
        <v>44667</v>
      </c>
      <c r="I25" s="19" t="s">
        <v>1397</v>
      </c>
      <c r="J25" s="20">
        <f t="shared" ref="J25:J27" si="61">H25</f>
        <v>44667</v>
      </c>
      <c r="K25" s="20">
        <f t="shared" ref="K25:K27" si="62">J25+2</f>
        <v>44669</v>
      </c>
      <c r="L25" s="20">
        <f t="shared" ref="L25:L27" si="63">K25</f>
        <v>44669</v>
      </c>
      <c r="M25" s="20">
        <f t="shared" ref="M25:M27" si="64">L25</f>
        <v>44669</v>
      </c>
      <c r="N25" s="21">
        <f t="shared" ref="N25:N27" si="65">M25+5</f>
        <v>44674</v>
      </c>
      <c r="O25" s="21">
        <f t="shared" ref="O25:O27" si="66">N25</f>
        <v>44674</v>
      </c>
      <c r="P25" s="21">
        <f t="shared" ref="P25:P27" si="67">O25+1</f>
        <v>44675</v>
      </c>
      <c r="Q25" s="20">
        <f t="shared" ref="Q25:Q27" si="68">P25</f>
        <v>44675</v>
      </c>
    </row>
    <row r="26" spans="1:17" hidden="1">
      <c r="A26" s="33" t="s">
        <v>1727</v>
      </c>
      <c r="B26" s="19" t="s">
        <v>1728</v>
      </c>
      <c r="C26" s="21">
        <v>44667</v>
      </c>
      <c r="D26" s="20">
        <f t="shared" si="56"/>
        <v>44667</v>
      </c>
      <c r="E26" s="21">
        <f t="shared" si="57"/>
        <v>44668</v>
      </c>
      <c r="F26" s="20">
        <f t="shared" si="58"/>
        <v>44668</v>
      </c>
      <c r="G26" s="20">
        <f t="shared" si="59"/>
        <v>44673</v>
      </c>
      <c r="H26" s="20">
        <f t="shared" si="60"/>
        <v>44674</v>
      </c>
      <c r="I26" s="19" t="s">
        <v>1729</v>
      </c>
      <c r="J26" s="20">
        <f t="shared" si="61"/>
        <v>44674</v>
      </c>
      <c r="K26" s="20">
        <f t="shared" si="62"/>
        <v>44676</v>
      </c>
      <c r="L26" s="20">
        <f t="shared" si="63"/>
        <v>44676</v>
      </c>
      <c r="M26" s="20">
        <f t="shared" si="64"/>
        <v>44676</v>
      </c>
      <c r="N26" s="21">
        <f t="shared" si="65"/>
        <v>44681</v>
      </c>
      <c r="O26" s="21">
        <f t="shared" si="66"/>
        <v>44681</v>
      </c>
      <c r="P26" s="21">
        <f t="shared" si="67"/>
        <v>44682</v>
      </c>
      <c r="Q26" s="20">
        <f t="shared" si="68"/>
        <v>44682</v>
      </c>
    </row>
    <row r="27" spans="1:17" hidden="1">
      <c r="A27" s="33" t="s">
        <v>646</v>
      </c>
      <c r="B27" s="19" t="s">
        <v>1616</v>
      </c>
      <c r="C27" s="21">
        <v>44674</v>
      </c>
      <c r="D27" s="20">
        <f t="shared" si="56"/>
        <v>44674</v>
      </c>
      <c r="E27" s="21">
        <f t="shared" si="57"/>
        <v>44675</v>
      </c>
      <c r="F27" s="20">
        <f t="shared" si="58"/>
        <v>44675</v>
      </c>
      <c r="G27" s="20">
        <f t="shared" si="59"/>
        <v>44680</v>
      </c>
      <c r="H27" s="20">
        <f t="shared" si="60"/>
        <v>44681</v>
      </c>
      <c r="I27" s="19" t="s">
        <v>1617</v>
      </c>
      <c r="J27" s="20">
        <f t="shared" si="61"/>
        <v>44681</v>
      </c>
      <c r="K27" s="20">
        <f t="shared" si="62"/>
        <v>44683</v>
      </c>
      <c r="L27" s="20">
        <f t="shared" si="63"/>
        <v>44683</v>
      </c>
      <c r="M27" s="20">
        <f t="shared" si="64"/>
        <v>44683</v>
      </c>
      <c r="N27" s="21">
        <f t="shared" si="65"/>
        <v>44688</v>
      </c>
      <c r="O27" s="21">
        <f t="shared" si="66"/>
        <v>44688</v>
      </c>
      <c r="P27" s="21">
        <f t="shared" si="67"/>
        <v>44689</v>
      </c>
      <c r="Q27" s="20">
        <f t="shared" si="68"/>
        <v>44689</v>
      </c>
    </row>
    <row r="28" spans="1:17" hidden="1">
      <c r="A28" s="33" t="s">
        <v>1727</v>
      </c>
      <c r="B28" s="19" t="s">
        <v>1730</v>
      </c>
      <c r="C28" s="21">
        <v>44681</v>
      </c>
      <c r="D28" s="20">
        <f t="shared" ref="D28:D31" si="69">C28</f>
        <v>44681</v>
      </c>
      <c r="E28" s="21">
        <f t="shared" ref="E28:E31" si="70">D28+1</f>
        <v>44682</v>
      </c>
      <c r="F28" s="20">
        <f t="shared" ref="F28:F31" si="71">E28</f>
        <v>44682</v>
      </c>
      <c r="G28" s="20">
        <f t="shared" ref="G28:G31" si="72">F28+5</f>
        <v>44687</v>
      </c>
      <c r="H28" s="20">
        <f t="shared" ref="H28:H31" si="73">G28+1</f>
        <v>44688</v>
      </c>
      <c r="I28" s="19" t="s">
        <v>1731</v>
      </c>
      <c r="J28" s="20">
        <f t="shared" ref="J28:J31" si="74">H28</f>
        <v>44688</v>
      </c>
      <c r="K28" s="20">
        <f t="shared" ref="K28:K31" si="75">J28+2</f>
        <v>44690</v>
      </c>
      <c r="L28" s="20">
        <f t="shared" ref="L28:L31" si="76">K28</f>
        <v>44690</v>
      </c>
      <c r="M28" s="20">
        <f t="shared" ref="M28:M31" si="77">L28</f>
        <v>44690</v>
      </c>
      <c r="N28" s="21">
        <f t="shared" ref="N28:N31" si="78">M28+5</f>
        <v>44695</v>
      </c>
      <c r="O28" s="21">
        <f t="shared" ref="O28:O31" si="79">N28</f>
        <v>44695</v>
      </c>
      <c r="P28" s="21">
        <f t="shared" ref="P28:P31" si="80">O28+1</f>
        <v>44696</v>
      </c>
      <c r="Q28" s="20">
        <f t="shared" ref="Q28:Q31" si="81">P28</f>
        <v>44696</v>
      </c>
    </row>
    <row r="29" spans="1:17" hidden="1">
      <c r="A29" s="451" t="s">
        <v>1959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3"/>
    </row>
    <row r="30" spans="1:17" hidden="1">
      <c r="A30" s="33" t="s">
        <v>646</v>
      </c>
      <c r="B30" s="19" t="s">
        <v>1619</v>
      </c>
      <c r="C30" s="21">
        <v>44695</v>
      </c>
      <c r="D30" s="20">
        <f t="shared" si="69"/>
        <v>44695</v>
      </c>
      <c r="E30" s="21">
        <f t="shared" si="70"/>
        <v>44696</v>
      </c>
      <c r="F30" s="20">
        <f t="shared" si="71"/>
        <v>44696</v>
      </c>
      <c r="G30" s="20">
        <f t="shared" si="72"/>
        <v>44701</v>
      </c>
      <c r="H30" s="20">
        <f t="shared" si="73"/>
        <v>44702</v>
      </c>
      <c r="I30" s="19" t="s">
        <v>1621</v>
      </c>
      <c r="J30" s="20">
        <f t="shared" si="74"/>
        <v>44702</v>
      </c>
      <c r="K30" s="20">
        <f t="shared" si="75"/>
        <v>44704</v>
      </c>
      <c r="L30" s="20">
        <f t="shared" si="76"/>
        <v>44704</v>
      </c>
      <c r="M30" s="20">
        <f t="shared" si="77"/>
        <v>44704</v>
      </c>
      <c r="N30" s="21">
        <f t="shared" si="78"/>
        <v>44709</v>
      </c>
      <c r="O30" s="21">
        <f t="shared" si="79"/>
        <v>44709</v>
      </c>
      <c r="P30" s="21">
        <f t="shared" si="80"/>
        <v>44710</v>
      </c>
      <c r="Q30" s="20">
        <f t="shared" si="81"/>
        <v>44710</v>
      </c>
    </row>
    <row r="31" spans="1:17" hidden="1">
      <c r="A31" s="67" t="s">
        <v>1732</v>
      </c>
      <c r="B31" s="19" t="s">
        <v>1620</v>
      </c>
      <c r="C31" s="21">
        <v>44702</v>
      </c>
      <c r="D31" s="20">
        <f t="shared" si="69"/>
        <v>44702</v>
      </c>
      <c r="E31" s="21">
        <f t="shared" si="70"/>
        <v>44703</v>
      </c>
      <c r="F31" s="20">
        <f t="shared" si="71"/>
        <v>44703</v>
      </c>
      <c r="G31" s="20">
        <f t="shared" si="72"/>
        <v>44708</v>
      </c>
      <c r="H31" s="20">
        <f t="shared" si="73"/>
        <v>44709</v>
      </c>
      <c r="I31" s="19" t="s">
        <v>1618</v>
      </c>
      <c r="J31" s="20">
        <f t="shared" si="74"/>
        <v>44709</v>
      </c>
      <c r="K31" s="20">
        <f t="shared" si="75"/>
        <v>44711</v>
      </c>
      <c r="L31" s="20">
        <f t="shared" si="76"/>
        <v>44711</v>
      </c>
      <c r="M31" s="20">
        <f t="shared" si="77"/>
        <v>44711</v>
      </c>
      <c r="N31" s="21">
        <f t="shared" si="78"/>
        <v>44716</v>
      </c>
      <c r="O31" s="21">
        <f t="shared" si="79"/>
        <v>44716</v>
      </c>
      <c r="P31" s="21">
        <f t="shared" si="80"/>
        <v>44717</v>
      </c>
      <c r="Q31" s="20">
        <f t="shared" si="81"/>
        <v>44717</v>
      </c>
    </row>
    <row r="32" spans="1:17" hidden="1">
      <c r="A32" s="33" t="s">
        <v>646</v>
      </c>
      <c r="B32" s="19" t="s">
        <v>1733</v>
      </c>
      <c r="C32" s="21">
        <v>44709</v>
      </c>
      <c r="D32" s="20">
        <f t="shared" ref="D32:D35" si="82">C32</f>
        <v>44709</v>
      </c>
      <c r="E32" s="21">
        <f t="shared" ref="E32:E35" si="83">D32+1</f>
        <v>44710</v>
      </c>
      <c r="F32" s="20">
        <f t="shared" ref="F32:F35" si="84">E32</f>
        <v>44710</v>
      </c>
      <c r="G32" s="20">
        <f t="shared" ref="G32:G35" si="85">F32+5</f>
        <v>44715</v>
      </c>
      <c r="H32" s="20">
        <f t="shared" ref="H32:H35" si="86">G32+1</f>
        <v>44716</v>
      </c>
      <c r="I32" s="19" t="s">
        <v>1734</v>
      </c>
      <c r="J32" s="20">
        <f t="shared" ref="J32:J35" si="87">H32</f>
        <v>44716</v>
      </c>
      <c r="K32" s="20">
        <f t="shared" ref="K32:K35" si="88">J32+2</f>
        <v>44718</v>
      </c>
      <c r="L32" s="20">
        <f t="shared" ref="L32:L35" si="89">K32</f>
        <v>44718</v>
      </c>
      <c r="M32" s="20">
        <f t="shared" ref="M32:M35" si="90">L32</f>
        <v>44718</v>
      </c>
      <c r="N32" s="21">
        <f t="shared" ref="N32:N35" si="91">M32+5</f>
        <v>44723</v>
      </c>
      <c r="O32" s="21">
        <f t="shared" ref="O32:O35" si="92">N32</f>
        <v>44723</v>
      </c>
      <c r="P32" s="21">
        <f t="shared" ref="P32:P35" si="93">O32+1</f>
        <v>44724</v>
      </c>
      <c r="Q32" s="20">
        <f t="shared" ref="Q32:Q35" si="94">P32</f>
        <v>44724</v>
      </c>
    </row>
    <row r="33" spans="1:19" hidden="1">
      <c r="A33" s="33" t="s">
        <v>1732</v>
      </c>
      <c r="B33" s="19" t="s">
        <v>1735</v>
      </c>
      <c r="C33" s="21">
        <v>44716</v>
      </c>
      <c r="D33" s="20">
        <f t="shared" si="82"/>
        <v>44716</v>
      </c>
      <c r="E33" s="21">
        <f t="shared" si="83"/>
        <v>44717</v>
      </c>
      <c r="F33" s="20">
        <f t="shared" si="84"/>
        <v>44717</v>
      </c>
      <c r="G33" s="20">
        <f t="shared" si="85"/>
        <v>44722</v>
      </c>
      <c r="H33" s="20">
        <f t="shared" si="86"/>
        <v>44723</v>
      </c>
      <c r="I33" s="19" t="s">
        <v>1736</v>
      </c>
      <c r="J33" s="20">
        <f t="shared" si="87"/>
        <v>44723</v>
      </c>
      <c r="K33" s="20">
        <f t="shared" si="88"/>
        <v>44725</v>
      </c>
      <c r="L33" s="20">
        <f t="shared" si="89"/>
        <v>44725</v>
      </c>
      <c r="M33" s="20">
        <f t="shared" si="90"/>
        <v>44725</v>
      </c>
      <c r="N33" s="21">
        <f t="shared" si="91"/>
        <v>44730</v>
      </c>
      <c r="O33" s="21">
        <f t="shared" si="92"/>
        <v>44730</v>
      </c>
      <c r="P33" s="21">
        <f t="shared" si="93"/>
        <v>44731</v>
      </c>
      <c r="Q33" s="20">
        <f t="shared" si="94"/>
        <v>44731</v>
      </c>
    </row>
    <row r="34" spans="1:19" hidden="1">
      <c r="A34" s="33" t="s">
        <v>646</v>
      </c>
      <c r="B34" s="19" t="s">
        <v>1737</v>
      </c>
      <c r="C34" s="21">
        <v>44723</v>
      </c>
      <c r="D34" s="20">
        <f t="shared" si="82"/>
        <v>44723</v>
      </c>
      <c r="E34" s="21">
        <f t="shared" si="83"/>
        <v>44724</v>
      </c>
      <c r="F34" s="20">
        <f t="shared" si="84"/>
        <v>44724</v>
      </c>
      <c r="G34" s="20">
        <f t="shared" si="85"/>
        <v>44729</v>
      </c>
      <c r="H34" s="20">
        <f t="shared" si="86"/>
        <v>44730</v>
      </c>
      <c r="I34" s="19" t="s">
        <v>1738</v>
      </c>
      <c r="J34" s="20">
        <f t="shared" si="87"/>
        <v>44730</v>
      </c>
      <c r="K34" s="20">
        <f t="shared" si="88"/>
        <v>44732</v>
      </c>
      <c r="L34" s="20">
        <f t="shared" si="89"/>
        <v>44732</v>
      </c>
      <c r="M34" s="20">
        <f t="shared" si="90"/>
        <v>44732</v>
      </c>
      <c r="N34" s="21">
        <f t="shared" si="91"/>
        <v>44737</v>
      </c>
      <c r="O34" s="21">
        <f t="shared" si="92"/>
        <v>44737</v>
      </c>
      <c r="P34" s="21">
        <f t="shared" si="93"/>
        <v>44738</v>
      </c>
      <c r="Q34" s="20">
        <f t="shared" si="94"/>
        <v>44738</v>
      </c>
    </row>
    <row r="35" spans="1:19" hidden="1">
      <c r="A35" s="33" t="s">
        <v>1732</v>
      </c>
      <c r="B35" s="19" t="s">
        <v>1739</v>
      </c>
      <c r="C35" s="21">
        <v>44730</v>
      </c>
      <c r="D35" s="20">
        <f t="shared" si="82"/>
        <v>44730</v>
      </c>
      <c r="E35" s="21">
        <f t="shared" si="83"/>
        <v>44731</v>
      </c>
      <c r="F35" s="20">
        <f t="shared" si="84"/>
        <v>44731</v>
      </c>
      <c r="G35" s="20">
        <f t="shared" si="85"/>
        <v>44736</v>
      </c>
      <c r="H35" s="20">
        <f t="shared" si="86"/>
        <v>44737</v>
      </c>
      <c r="I35" s="19" t="s">
        <v>1740</v>
      </c>
      <c r="J35" s="20">
        <f t="shared" si="87"/>
        <v>44737</v>
      </c>
      <c r="K35" s="20">
        <f t="shared" si="88"/>
        <v>44739</v>
      </c>
      <c r="L35" s="20">
        <f t="shared" si="89"/>
        <v>44739</v>
      </c>
      <c r="M35" s="20">
        <f t="shared" si="90"/>
        <v>44739</v>
      </c>
      <c r="N35" s="21">
        <f t="shared" si="91"/>
        <v>44744</v>
      </c>
      <c r="O35" s="21">
        <f t="shared" si="92"/>
        <v>44744</v>
      </c>
      <c r="P35" s="21">
        <f t="shared" si="93"/>
        <v>44745</v>
      </c>
      <c r="Q35" s="20">
        <f t="shared" si="94"/>
        <v>44745</v>
      </c>
    </row>
    <row r="36" spans="1:19" hidden="1">
      <c r="A36" s="33" t="s">
        <v>646</v>
      </c>
      <c r="B36" s="19" t="s">
        <v>1951</v>
      </c>
      <c r="C36" s="21">
        <v>44737</v>
      </c>
      <c r="D36" s="20">
        <f t="shared" ref="D36:D39" si="95">C36</f>
        <v>44737</v>
      </c>
      <c r="E36" s="21">
        <f t="shared" ref="E36:E39" si="96">D36+1</f>
        <v>44738</v>
      </c>
      <c r="F36" s="20">
        <f t="shared" ref="F36:F39" si="97">E36</f>
        <v>44738</v>
      </c>
      <c r="G36" s="20">
        <f t="shared" ref="G36:G39" si="98">F36+5</f>
        <v>44743</v>
      </c>
      <c r="H36" s="20">
        <f t="shared" ref="H36:H39" si="99">G36+1</f>
        <v>44744</v>
      </c>
      <c r="I36" s="19" t="s">
        <v>1952</v>
      </c>
      <c r="J36" s="20">
        <f t="shared" ref="J36:J39" si="100">H36</f>
        <v>44744</v>
      </c>
      <c r="K36" s="20">
        <f t="shared" ref="K36:K39" si="101">J36+2</f>
        <v>44746</v>
      </c>
      <c r="L36" s="20">
        <f t="shared" ref="L36:L39" si="102">K36</f>
        <v>44746</v>
      </c>
      <c r="M36" s="20">
        <f t="shared" ref="M36:M39" si="103">L36</f>
        <v>44746</v>
      </c>
      <c r="N36" s="21">
        <f t="shared" ref="N36:N39" si="104">M36+5</f>
        <v>44751</v>
      </c>
      <c r="O36" s="21">
        <f t="shared" ref="O36:O39" si="105">N36</f>
        <v>44751</v>
      </c>
      <c r="P36" s="21">
        <f t="shared" ref="P36:P39" si="106">O36+1</f>
        <v>44752</v>
      </c>
      <c r="Q36" s="20">
        <f t="shared" ref="Q36:Q39" si="107">P36</f>
        <v>44752</v>
      </c>
    </row>
    <row r="37" spans="1:19" hidden="1">
      <c r="A37" s="33" t="s">
        <v>1732</v>
      </c>
      <c r="B37" s="19" t="s">
        <v>1953</v>
      </c>
      <c r="C37" s="21">
        <v>44744</v>
      </c>
      <c r="D37" s="20">
        <f t="shared" si="95"/>
        <v>44744</v>
      </c>
      <c r="E37" s="21">
        <f t="shared" si="96"/>
        <v>44745</v>
      </c>
      <c r="F37" s="20">
        <f t="shared" si="97"/>
        <v>44745</v>
      </c>
      <c r="G37" s="20">
        <f t="shared" si="98"/>
        <v>44750</v>
      </c>
      <c r="H37" s="20">
        <f t="shared" si="99"/>
        <v>44751</v>
      </c>
      <c r="I37" s="19" t="s">
        <v>1954</v>
      </c>
      <c r="J37" s="20">
        <f t="shared" si="100"/>
        <v>44751</v>
      </c>
      <c r="K37" s="20">
        <f t="shared" si="101"/>
        <v>44753</v>
      </c>
      <c r="L37" s="20">
        <f t="shared" si="102"/>
        <v>44753</v>
      </c>
      <c r="M37" s="20">
        <f t="shared" si="103"/>
        <v>44753</v>
      </c>
      <c r="N37" s="21">
        <f t="shared" si="104"/>
        <v>44758</v>
      </c>
      <c r="O37" s="21">
        <f t="shared" si="105"/>
        <v>44758</v>
      </c>
      <c r="P37" s="21">
        <f t="shared" si="106"/>
        <v>44759</v>
      </c>
      <c r="Q37" s="20">
        <f t="shared" si="107"/>
        <v>44759</v>
      </c>
    </row>
    <row r="38" spans="1:19" hidden="1">
      <c r="A38" s="33" t="s">
        <v>646</v>
      </c>
      <c r="B38" s="19" t="s">
        <v>1955</v>
      </c>
      <c r="C38" s="21">
        <v>44751</v>
      </c>
      <c r="D38" s="20">
        <f t="shared" si="95"/>
        <v>44751</v>
      </c>
      <c r="E38" s="21">
        <f t="shared" si="96"/>
        <v>44752</v>
      </c>
      <c r="F38" s="20">
        <f t="shared" si="97"/>
        <v>44752</v>
      </c>
      <c r="G38" s="20">
        <f t="shared" si="98"/>
        <v>44757</v>
      </c>
      <c r="H38" s="20">
        <f t="shared" si="99"/>
        <v>44758</v>
      </c>
      <c r="I38" s="19" t="s">
        <v>1956</v>
      </c>
      <c r="J38" s="20">
        <f t="shared" si="100"/>
        <v>44758</v>
      </c>
      <c r="K38" s="20">
        <f t="shared" si="101"/>
        <v>44760</v>
      </c>
      <c r="L38" s="20">
        <f t="shared" si="102"/>
        <v>44760</v>
      </c>
      <c r="M38" s="20">
        <f t="shared" si="103"/>
        <v>44760</v>
      </c>
      <c r="N38" s="21">
        <f t="shared" si="104"/>
        <v>44765</v>
      </c>
      <c r="O38" s="21">
        <f t="shared" si="105"/>
        <v>44765</v>
      </c>
      <c r="P38" s="21">
        <f t="shared" si="106"/>
        <v>44766</v>
      </c>
      <c r="Q38" s="20">
        <f t="shared" si="107"/>
        <v>44766</v>
      </c>
    </row>
    <row r="39" spans="1:19" hidden="1">
      <c r="A39" s="33" t="s">
        <v>1732</v>
      </c>
      <c r="B39" s="19" t="s">
        <v>1957</v>
      </c>
      <c r="C39" s="21">
        <v>44758</v>
      </c>
      <c r="D39" s="20">
        <f t="shared" si="95"/>
        <v>44758</v>
      </c>
      <c r="E39" s="21">
        <f t="shared" si="96"/>
        <v>44759</v>
      </c>
      <c r="F39" s="20">
        <f t="shared" si="97"/>
        <v>44759</v>
      </c>
      <c r="G39" s="20">
        <f t="shared" si="98"/>
        <v>44764</v>
      </c>
      <c r="H39" s="20">
        <f t="shared" si="99"/>
        <v>44765</v>
      </c>
      <c r="I39" s="19" t="s">
        <v>1958</v>
      </c>
      <c r="J39" s="20">
        <f t="shared" si="100"/>
        <v>44765</v>
      </c>
      <c r="K39" s="20">
        <f t="shared" si="101"/>
        <v>44767</v>
      </c>
      <c r="L39" s="20">
        <f t="shared" si="102"/>
        <v>44767</v>
      </c>
      <c r="M39" s="20">
        <f t="shared" si="103"/>
        <v>44767</v>
      </c>
      <c r="N39" s="21">
        <f t="shared" si="104"/>
        <v>44772</v>
      </c>
      <c r="O39" s="21">
        <f t="shared" si="105"/>
        <v>44772</v>
      </c>
      <c r="P39" s="21">
        <f t="shared" si="106"/>
        <v>44773</v>
      </c>
      <c r="Q39" s="20">
        <f t="shared" si="107"/>
        <v>44773</v>
      </c>
    </row>
    <row r="40" spans="1:19">
      <c r="A40" s="33" t="s">
        <v>646</v>
      </c>
      <c r="B40" s="19" t="s">
        <v>2052</v>
      </c>
      <c r="C40" s="21">
        <v>44765</v>
      </c>
      <c r="D40" s="20">
        <f t="shared" ref="D40:D43" si="108">C40</f>
        <v>44765</v>
      </c>
      <c r="E40" s="21">
        <f t="shared" ref="E40:E43" si="109">D40+1</f>
        <v>44766</v>
      </c>
      <c r="F40" s="20">
        <f t="shared" ref="F40:F43" si="110">E40</f>
        <v>44766</v>
      </c>
      <c r="G40" s="20">
        <f t="shared" ref="G40:G43" si="111">F40+5</f>
        <v>44771</v>
      </c>
      <c r="H40" s="20">
        <f t="shared" ref="H40:H43" si="112">G40+1</f>
        <v>44772</v>
      </c>
      <c r="I40" s="19" t="s">
        <v>2053</v>
      </c>
      <c r="J40" s="20">
        <f t="shared" ref="J40:J43" si="113">H40</f>
        <v>44772</v>
      </c>
      <c r="K40" s="20">
        <f t="shared" ref="K40:K42" si="114">J40+2</f>
        <v>44774</v>
      </c>
      <c r="L40" s="20">
        <f t="shared" ref="L40:L42" si="115">K40</f>
        <v>44774</v>
      </c>
      <c r="M40" s="20">
        <f t="shared" ref="M40:M42" si="116">L40</f>
        <v>44774</v>
      </c>
      <c r="N40" s="21">
        <f t="shared" ref="N40:N42" si="117">M40+5</f>
        <v>44779</v>
      </c>
      <c r="O40" s="21">
        <f t="shared" ref="O40:O42" si="118">N40</f>
        <v>44779</v>
      </c>
      <c r="P40" s="21">
        <f t="shared" ref="P40:P42" si="119">O40+1</f>
        <v>44780</v>
      </c>
      <c r="Q40" s="20">
        <f t="shared" ref="Q40:Q42" si="120">P40</f>
        <v>44780</v>
      </c>
    </row>
    <row r="41" spans="1:19">
      <c r="A41" s="33" t="s">
        <v>1732</v>
      </c>
      <c r="B41" s="19" t="s">
        <v>2054</v>
      </c>
      <c r="C41" s="21">
        <v>44772</v>
      </c>
      <c r="D41" s="20">
        <f t="shared" si="108"/>
        <v>44772</v>
      </c>
      <c r="E41" s="21">
        <f t="shared" si="109"/>
        <v>44773</v>
      </c>
      <c r="F41" s="20">
        <f t="shared" si="110"/>
        <v>44773</v>
      </c>
      <c r="G41" s="20">
        <f t="shared" si="111"/>
        <v>44778</v>
      </c>
      <c r="H41" s="20">
        <f t="shared" si="112"/>
        <v>44779</v>
      </c>
      <c r="I41" s="19" t="s">
        <v>2055</v>
      </c>
      <c r="J41" s="20">
        <f t="shared" si="113"/>
        <v>44779</v>
      </c>
      <c r="K41" s="20">
        <f t="shared" si="114"/>
        <v>44781</v>
      </c>
      <c r="L41" s="20">
        <f t="shared" si="115"/>
        <v>44781</v>
      </c>
      <c r="M41" s="20">
        <f t="shared" si="116"/>
        <v>44781</v>
      </c>
      <c r="N41" s="21">
        <f t="shared" si="117"/>
        <v>44786</v>
      </c>
      <c r="O41" s="21">
        <f t="shared" si="118"/>
        <v>44786</v>
      </c>
      <c r="P41" s="21">
        <f t="shared" si="119"/>
        <v>44787</v>
      </c>
      <c r="Q41" s="20">
        <f t="shared" si="120"/>
        <v>44787</v>
      </c>
    </row>
    <row r="42" spans="1:19">
      <c r="A42" s="33" t="s">
        <v>646</v>
      </c>
      <c r="B42" s="19" t="s">
        <v>2056</v>
      </c>
      <c r="C42" s="21">
        <v>44779</v>
      </c>
      <c r="D42" s="20">
        <f t="shared" si="108"/>
        <v>44779</v>
      </c>
      <c r="E42" s="21">
        <f t="shared" si="109"/>
        <v>44780</v>
      </c>
      <c r="F42" s="20">
        <f t="shared" si="110"/>
        <v>44780</v>
      </c>
      <c r="G42" s="20">
        <f t="shared" si="111"/>
        <v>44785</v>
      </c>
      <c r="H42" s="20">
        <f t="shared" si="112"/>
        <v>44786</v>
      </c>
      <c r="I42" s="19" t="s">
        <v>2057</v>
      </c>
      <c r="J42" s="20">
        <f t="shared" si="113"/>
        <v>44786</v>
      </c>
      <c r="K42" s="20">
        <f t="shared" si="114"/>
        <v>44788</v>
      </c>
      <c r="L42" s="20">
        <f t="shared" si="115"/>
        <v>44788</v>
      </c>
      <c r="M42" s="20">
        <f t="shared" si="116"/>
        <v>44788</v>
      </c>
      <c r="N42" s="21">
        <f t="shared" si="117"/>
        <v>44793</v>
      </c>
      <c r="O42" s="21">
        <f t="shared" si="118"/>
        <v>44793</v>
      </c>
      <c r="P42" s="21">
        <f t="shared" si="119"/>
        <v>44794</v>
      </c>
      <c r="Q42" s="20">
        <f t="shared" si="120"/>
        <v>44794</v>
      </c>
    </row>
    <row r="43" spans="1:19">
      <c r="A43" s="33" t="s">
        <v>1732</v>
      </c>
      <c r="B43" s="19" t="s">
        <v>2058</v>
      </c>
      <c r="C43" s="21">
        <v>44786</v>
      </c>
      <c r="D43" s="20">
        <f t="shared" si="108"/>
        <v>44786</v>
      </c>
      <c r="E43" s="21">
        <f t="shared" si="109"/>
        <v>44787</v>
      </c>
      <c r="F43" s="20">
        <f t="shared" si="110"/>
        <v>44787</v>
      </c>
      <c r="G43" s="20">
        <f t="shared" si="111"/>
        <v>44792</v>
      </c>
      <c r="H43" s="20">
        <f t="shared" si="112"/>
        <v>44793</v>
      </c>
      <c r="I43" s="19"/>
      <c r="J43" s="50">
        <f t="shared" si="113"/>
        <v>44793</v>
      </c>
      <c r="K43" s="51" t="s">
        <v>2257</v>
      </c>
      <c r="L43" s="20"/>
      <c r="M43" s="20"/>
      <c r="N43" s="21"/>
      <c r="O43" s="21"/>
      <c r="P43" s="21"/>
      <c r="Q43" s="20"/>
    </row>
    <row r="44" spans="1:19">
      <c r="A44" s="67" t="s">
        <v>2255</v>
      </c>
      <c r="B44" s="19"/>
      <c r="C44" s="21"/>
      <c r="D44" s="20"/>
      <c r="E44" s="21"/>
      <c r="F44" s="20"/>
      <c r="G44" s="20"/>
      <c r="H44" s="20"/>
      <c r="I44" s="19" t="s">
        <v>2256</v>
      </c>
      <c r="J44" s="50" t="s">
        <v>2258</v>
      </c>
      <c r="K44" s="50">
        <v>44795</v>
      </c>
      <c r="L44" s="20">
        <f t="shared" ref="L44" si="121">K44</f>
        <v>44795</v>
      </c>
      <c r="M44" s="20">
        <f t="shared" ref="M44" si="122">L44</f>
        <v>44795</v>
      </c>
      <c r="N44" s="21">
        <f t="shared" ref="N44" si="123">M44+5</f>
        <v>44800</v>
      </c>
      <c r="O44" s="21">
        <f t="shared" ref="O44" si="124">N44</f>
        <v>44800</v>
      </c>
      <c r="P44" s="21">
        <f t="shared" ref="P44" si="125">O44+1</f>
        <v>44801</v>
      </c>
      <c r="Q44" s="20">
        <f t="shared" ref="Q44" si="126">P44</f>
        <v>44801</v>
      </c>
    </row>
    <row r="45" spans="1:19">
      <c r="A45" s="33" t="s">
        <v>646</v>
      </c>
      <c r="B45" s="19" t="s">
        <v>2214</v>
      </c>
      <c r="C45" s="21">
        <v>44793</v>
      </c>
      <c r="D45" s="20">
        <f t="shared" ref="D45:D47" si="127">C45</f>
        <v>44793</v>
      </c>
      <c r="E45" s="21">
        <f t="shared" ref="E45:E47" si="128">D45+1</f>
        <v>44794</v>
      </c>
      <c r="F45" s="20">
        <f t="shared" ref="F45:F47" si="129">E45</f>
        <v>44794</v>
      </c>
      <c r="G45" s="20">
        <f t="shared" ref="G45:G47" si="130">F45+5</f>
        <v>44799</v>
      </c>
      <c r="H45" s="20">
        <f t="shared" ref="H45:H47" si="131">G45+1</f>
        <v>44800</v>
      </c>
      <c r="I45" s="19" t="s">
        <v>2215</v>
      </c>
      <c r="J45" s="20">
        <f t="shared" ref="J45:J47" si="132">H45</f>
        <v>44800</v>
      </c>
      <c r="K45" s="20">
        <f t="shared" ref="K45:K47" si="133">J45+2</f>
        <v>44802</v>
      </c>
      <c r="L45" s="20">
        <f t="shared" ref="L45:L47" si="134">K45</f>
        <v>44802</v>
      </c>
      <c r="M45" s="20">
        <f t="shared" ref="M45:M47" si="135">L45</f>
        <v>44802</v>
      </c>
      <c r="N45" s="21">
        <f t="shared" ref="N45:N47" si="136">M45+5</f>
        <v>44807</v>
      </c>
      <c r="O45" s="21">
        <f t="shared" ref="O45:O47" si="137">N45</f>
        <v>44807</v>
      </c>
      <c r="P45" s="21">
        <f t="shared" ref="P45:P47" si="138">O45+1</f>
        <v>44808</v>
      </c>
      <c r="Q45" s="20">
        <f t="shared" ref="Q45:Q47" si="139">P45</f>
        <v>44808</v>
      </c>
    </row>
    <row r="46" spans="1:19">
      <c r="A46" s="33" t="s">
        <v>2261</v>
      </c>
      <c r="B46" s="19" t="s">
        <v>2259</v>
      </c>
      <c r="C46" s="21">
        <v>44800</v>
      </c>
      <c r="D46" s="20">
        <f t="shared" si="127"/>
        <v>44800</v>
      </c>
      <c r="E46" s="21">
        <f t="shared" si="128"/>
        <v>44801</v>
      </c>
      <c r="F46" s="20">
        <f t="shared" si="129"/>
        <v>44801</v>
      </c>
      <c r="G46" s="20">
        <f t="shared" si="130"/>
        <v>44806</v>
      </c>
      <c r="H46" s="20">
        <f t="shared" si="131"/>
        <v>44807</v>
      </c>
      <c r="I46" s="19" t="s">
        <v>2260</v>
      </c>
      <c r="J46" s="20">
        <f t="shared" si="132"/>
        <v>44807</v>
      </c>
      <c r="K46" s="20">
        <f t="shared" si="133"/>
        <v>44809</v>
      </c>
      <c r="L46" s="20">
        <f t="shared" si="134"/>
        <v>44809</v>
      </c>
      <c r="M46" s="20">
        <f t="shared" si="135"/>
        <v>44809</v>
      </c>
      <c r="N46" s="21">
        <f t="shared" si="136"/>
        <v>44814</v>
      </c>
      <c r="O46" s="21">
        <f t="shared" si="137"/>
        <v>44814</v>
      </c>
      <c r="P46" s="21">
        <f t="shared" si="138"/>
        <v>44815</v>
      </c>
      <c r="Q46" s="20">
        <f t="shared" si="139"/>
        <v>44815</v>
      </c>
    </row>
    <row r="47" spans="1:19">
      <c r="A47" s="33" t="s">
        <v>646</v>
      </c>
      <c r="B47" s="19" t="s">
        <v>2217</v>
      </c>
      <c r="C47" s="21">
        <v>44807</v>
      </c>
      <c r="D47" s="20">
        <f t="shared" si="127"/>
        <v>44807</v>
      </c>
      <c r="E47" s="21">
        <f t="shared" si="128"/>
        <v>44808</v>
      </c>
      <c r="F47" s="20">
        <f t="shared" si="129"/>
        <v>44808</v>
      </c>
      <c r="G47" s="20">
        <f t="shared" si="130"/>
        <v>44813</v>
      </c>
      <c r="H47" s="20">
        <f t="shared" si="131"/>
        <v>44814</v>
      </c>
      <c r="I47" s="19" t="s">
        <v>2216</v>
      </c>
      <c r="J47" s="20">
        <f t="shared" si="132"/>
        <v>44814</v>
      </c>
      <c r="K47" s="20">
        <f t="shared" si="133"/>
        <v>44816</v>
      </c>
      <c r="L47" s="20">
        <f t="shared" si="134"/>
        <v>44816</v>
      </c>
      <c r="M47" s="20">
        <f t="shared" si="135"/>
        <v>44816</v>
      </c>
      <c r="N47" s="21">
        <f t="shared" si="136"/>
        <v>44821</v>
      </c>
      <c r="O47" s="21">
        <f t="shared" si="137"/>
        <v>44821</v>
      </c>
      <c r="P47" s="21">
        <f t="shared" si="138"/>
        <v>44822</v>
      </c>
      <c r="Q47" s="20">
        <f t="shared" si="139"/>
        <v>44822</v>
      </c>
    </row>
    <row r="48" spans="1:19" ht="15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6">
      <c r="A49" s="31" t="s">
        <v>17</v>
      </c>
      <c r="B49" s="266" t="s">
        <v>406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1"/>
      <c r="N49" s="1"/>
      <c r="O49" s="1"/>
      <c r="P49" s="1"/>
      <c r="Q49" s="1"/>
      <c r="R49" s="1"/>
      <c r="S49" s="1"/>
    </row>
    <row r="50" spans="1:19" ht="16">
      <c r="A50" s="34" t="s">
        <v>409</v>
      </c>
      <c r="B50" s="423" t="s">
        <v>413</v>
      </c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1"/>
      <c r="N50" s="1"/>
      <c r="O50" s="1"/>
      <c r="P50" s="1"/>
      <c r="Q50" s="1"/>
      <c r="R50" s="1"/>
      <c r="S50" s="1"/>
    </row>
    <row r="51" spans="1:19" ht="16">
      <c r="A51" s="34" t="s">
        <v>410</v>
      </c>
      <c r="B51" s="423" t="s">
        <v>412</v>
      </c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1"/>
      <c r="N51" s="1"/>
      <c r="O51" s="1"/>
      <c r="P51" s="1"/>
      <c r="Q51" s="1"/>
      <c r="R51" s="1"/>
      <c r="S51" s="1"/>
    </row>
    <row r="52" spans="1:19" ht="16">
      <c r="A52" s="34" t="s">
        <v>408</v>
      </c>
      <c r="B52" s="253" t="s">
        <v>414</v>
      </c>
      <c r="C52" s="254"/>
      <c r="D52" s="254"/>
      <c r="E52" s="254"/>
      <c r="F52" s="254"/>
      <c r="G52" s="254"/>
      <c r="H52" s="254"/>
      <c r="I52" s="254"/>
      <c r="J52" s="254"/>
      <c r="K52" s="254"/>
      <c r="L52" s="255"/>
      <c r="M52" s="1"/>
      <c r="N52" s="1"/>
      <c r="O52" s="1"/>
      <c r="P52" s="1"/>
      <c r="Q52" s="1"/>
      <c r="R52" s="1"/>
      <c r="S52" s="1"/>
    </row>
    <row r="53" spans="1:19" ht="16.399999999999999" customHeight="1">
      <c r="A53" s="35" t="s">
        <v>29</v>
      </c>
      <c r="B53" s="423" t="s">
        <v>165</v>
      </c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1"/>
      <c r="N53" s="1"/>
      <c r="O53" s="1"/>
      <c r="P53" s="1"/>
      <c r="Q53" s="1"/>
      <c r="R53" s="1"/>
      <c r="S53" s="1"/>
    </row>
    <row r="54" spans="1:19" ht="16">
      <c r="A54" s="34" t="s">
        <v>408</v>
      </c>
      <c r="B54" s="423" t="s">
        <v>417</v>
      </c>
      <c r="C54" s="423"/>
      <c r="D54" s="423"/>
      <c r="E54" s="423"/>
      <c r="F54" s="423"/>
      <c r="G54" s="423"/>
      <c r="H54" s="423"/>
      <c r="I54" s="423"/>
      <c r="J54" s="423"/>
      <c r="K54" s="423"/>
      <c r="L54" s="423"/>
      <c r="M54" s="1"/>
      <c r="N54" s="1"/>
      <c r="O54" s="1"/>
      <c r="P54" s="1"/>
      <c r="Q54" s="1"/>
      <c r="R54" s="1"/>
      <c r="S54" s="1"/>
    </row>
    <row r="56" spans="1:19">
      <c r="B56" s="26"/>
    </row>
  </sheetData>
  <mergeCells count="32">
    <mergeCell ref="B54:L54"/>
    <mergeCell ref="B51:L51"/>
    <mergeCell ref="L5:M5"/>
    <mergeCell ref="N5:O5"/>
    <mergeCell ref="P5:Q5"/>
    <mergeCell ref="B52:L52"/>
    <mergeCell ref="B53:L53"/>
    <mergeCell ref="B50:L50"/>
    <mergeCell ref="G7:H7"/>
    <mergeCell ref="J7:K7"/>
    <mergeCell ref="L7:M7"/>
    <mergeCell ref="N7:O7"/>
    <mergeCell ref="C7:D7"/>
    <mergeCell ref="E7:F7"/>
    <mergeCell ref="C17:H17"/>
    <mergeCell ref="A29:Q29"/>
    <mergeCell ref="B1:Q1"/>
    <mergeCell ref="B2:Q2"/>
    <mergeCell ref="B49:L49"/>
    <mergeCell ref="P7:Q7"/>
    <mergeCell ref="C6:D6"/>
    <mergeCell ref="E6:F6"/>
    <mergeCell ref="G6:H6"/>
    <mergeCell ref="J6:K6"/>
    <mergeCell ref="L6:M6"/>
    <mergeCell ref="P6:Q6"/>
    <mergeCell ref="N6:O6"/>
    <mergeCell ref="A4:Q4"/>
    <mergeCell ref="C5:D5"/>
    <mergeCell ref="E5:F5"/>
    <mergeCell ref="G5:H5"/>
    <mergeCell ref="J5:K5"/>
  </mergeCells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T87"/>
  <sheetViews>
    <sheetView topLeftCell="A55" workbookViewId="0">
      <selection activeCell="M66" sqref="M66"/>
    </sheetView>
  </sheetViews>
  <sheetFormatPr defaultRowHeight="15"/>
  <cols>
    <col min="1" max="1" width="19.83203125" customWidth="1"/>
    <col min="2" max="15" width="8.58203125" customWidth="1"/>
    <col min="16" max="17" width="7.5" customWidth="1"/>
  </cols>
  <sheetData>
    <row r="1" spans="1:254" ht="51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38"/>
      <c r="Q1" s="38"/>
      <c r="R1" s="38"/>
      <c r="S1" s="38"/>
      <c r="T1" s="39"/>
    </row>
    <row r="2" spans="1:254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40"/>
      <c r="Q2" s="40"/>
      <c r="R2" s="40"/>
      <c r="S2" s="40"/>
      <c r="T2" s="40"/>
    </row>
    <row r="3" spans="1:254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idden="1">
      <c r="A4" s="432" t="s">
        <v>172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</row>
    <row r="5" spans="1:254" ht="15.5" hidden="1">
      <c r="A5" s="32" t="s">
        <v>23</v>
      </c>
      <c r="B5" s="32" t="s">
        <v>24</v>
      </c>
      <c r="C5" s="443" t="s">
        <v>14</v>
      </c>
      <c r="D5" s="251"/>
      <c r="E5" s="32" t="s">
        <v>24</v>
      </c>
      <c r="F5" s="457" t="s">
        <v>30</v>
      </c>
      <c r="G5" s="309"/>
      <c r="H5" s="246" t="s">
        <v>31</v>
      </c>
      <c r="I5" s="247"/>
      <c r="J5" s="457" t="s">
        <v>58</v>
      </c>
      <c r="K5" s="309"/>
      <c r="L5" s="457" t="s">
        <v>50</v>
      </c>
      <c r="M5" s="309"/>
      <c r="N5" s="443" t="s">
        <v>14</v>
      </c>
      <c r="O5" s="251"/>
    </row>
    <row r="6" spans="1:254" hidden="1">
      <c r="A6" s="16" t="s">
        <v>3</v>
      </c>
      <c r="B6" s="16" t="s">
        <v>4</v>
      </c>
      <c r="C6" s="241" t="s">
        <v>11</v>
      </c>
      <c r="D6" s="241"/>
      <c r="E6" s="16" t="s">
        <v>4</v>
      </c>
      <c r="F6" s="310" t="s">
        <v>32</v>
      </c>
      <c r="G6" s="312"/>
      <c r="H6" s="310" t="s">
        <v>33</v>
      </c>
      <c r="I6" s="312"/>
      <c r="J6" s="310" t="s">
        <v>59</v>
      </c>
      <c r="K6" s="312"/>
      <c r="L6" s="310" t="s">
        <v>51</v>
      </c>
      <c r="M6" s="312"/>
      <c r="N6" s="241" t="s">
        <v>11</v>
      </c>
      <c r="O6" s="241"/>
    </row>
    <row r="7" spans="1:254" hidden="1">
      <c r="A7" s="17"/>
      <c r="B7" s="17"/>
      <c r="C7" s="466" t="s">
        <v>134</v>
      </c>
      <c r="D7" s="466"/>
      <c r="E7" s="70"/>
      <c r="F7" s="476" t="s">
        <v>130</v>
      </c>
      <c r="G7" s="477"/>
      <c r="H7" s="476" t="s">
        <v>135</v>
      </c>
      <c r="I7" s="477"/>
      <c r="J7" s="323" t="s">
        <v>136</v>
      </c>
      <c r="K7" s="324"/>
      <c r="L7" s="323" t="s">
        <v>137</v>
      </c>
      <c r="M7" s="324"/>
      <c r="N7" s="466" t="s">
        <v>138</v>
      </c>
      <c r="O7" s="466"/>
    </row>
    <row r="8" spans="1:254" hidden="1">
      <c r="A8" s="100" t="s">
        <v>746</v>
      </c>
      <c r="B8" s="19" t="s">
        <v>545</v>
      </c>
      <c r="C8" s="20">
        <v>44506</v>
      </c>
      <c r="D8" s="20">
        <f t="shared" ref="D8" si="0">C8</f>
        <v>44506</v>
      </c>
      <c r="E8" s="19" t="s">
        <v>546</v>
      </c>
      <c r="F8" s="21">
        <f t="shared" ref="F8" si="1">D8+10</f>
        <v>44516</v>
      </c>
      <c r="G8" s="20">
        <f t="shared" ref="G8" si="2">F8+1</f>
        <v>44517</v>
      </c>
      <c r="H8" s="50">
        <f t="shared" ref="H8" si="3">G8+1</f>
        <v>44518</v>
      </c>
      <c r="I8" s="50">
        <f t="shared" ref="I8" si="4">H8+1</f>
        <v>44519</v>
      </c>
      <c r="J8" s="458" t="s">
        <v>793</v>
      </c>
      <c r="K8" s="459"/>
      <c r="L8" s="459"/>
      <c r="M8" s="459"/>
      <c r="N8" s="459"/>
      <c r="O8" s="460"/>
    </row>
    <row r="9" spans="1:254" hidden="1">
      <c r="A9" s="54" t="s">
        <v>305</v>
      </c>
      <c r="B9" s="19" t="s">
        <v>649</v>
      </c>
      <c r="C9" s="20">
        <v>44513</v>
      </c>
      <c r="D9" s="20">
        <f t="shared" ref="D9:D15" si="5">C9</f>
        <v>44513</v>
      </c>
      <c r="E9" s="19" t="s">
        <v>648</v>
      </c>
      <c r="F9" s="21">
        <f t="shared" ref="F9:F15" si="6">D9+10</f>
        <v>44523</v>
      </c>
      <c r="G9" s="20">
        <f t="shared" ref="G9:G15" si="7">F9+1</f>
        <v>44524</v>
      </c>
      <c r="H9" s="20">
        <f t="shared" ref="H9:H12" si="8">G9+1</f>
        <v>44525</v>
      </c>
      <c r="I9" s="20">
        <f t="shared" ref="I9:I12" si="9">H9+1</f>
        <v>44526</v>
      </c>
      <c r="J9" s="20">
        <f t="shared" ref="J9:J11" si="10">I9+13</f>
        <v>44539</v>
      </c>
      <c r="K9" s="20">
        <f t="shared" ref="K9:K11" si="11">J9</f>
        <v>44539</v>
      </c>
      <c r="L9" s="21">
        <f t="shared" ref="L9:L11" si="12">K9+1</f>
        <v>44540</v>
      </c>
      <c r="M9" s="21">
        <f t="shared" ref="M9:M11" si="13">L9+1</f>
        <v>44541</v>
      </c>
      <c r="N9" s="21">
        <f t="shared" ref="N9:N11" si="14">M9+1</f>
        <v>44542</v>
      </c>
      <c r="O9" s="21">
        <f t="shared" ref="O9:O11" si="15">N9+1</f>
        <v>44543</v>
      </c>
    </row>
    <row r="10" spans="1:254" hidden="1">
      <c r="A10" s="54"/>
      <c r="B10" s="424" t="s">
        <v>772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25"/>
    </row>
    <row r="11" spans="1:254" hidden="1">
      <c r="A11" s="54" t="s">
        <v>171</v>
      </c>
      <c r="B11" s="91" t="s">
        <v>762</v>
      </c>
      <c r="C11" s="20">
        <v>44527</v>
      </c>
      <c r="D11" s="20">
        <f t="shared" ref="D11" si="16">C11</f>
        <v>44527</v>
      </c>
      <c r="E11" s="91" t="s">
        <v>747</v>
      </c>
      <c r="F11" s="21">
        <v>44537</v>
      </c>
      <c r="G11" s="20">
        <f t="shared" si="7"/>
        <v>44538</v>
      </c>
      <c r="H11" s="20">
        <f t="shared" si="8"/>
        <v>44539</v>
      </c>
      <c r="I11" s="20">
        <f t="shared" si="9"/>
        <v>44540</v>
      </c>
      <c r="J11" s="20">
        <f t="shared" si="10"/>
        <v>44553</v>
      </c>
      <c r="K11" s="20">
        <f t="shared" si="11"/>
        <v>44553</v>
      </c>
      <c r="L11" s="21">
        <f t="shared" si="12"/>
        <v>44554</v>
      </c>
      <c r="M11" s="21">
        <f t="shared" si="13"/>
        <v>44555</v>
      </c>
      <c r="N11" s="21">
        <f t="shared" si="14"/>
        <v>44556</v>
      </c>
      <c r="O11" s="21">
        <f t="shared" si="15"/>
        <v>44557</v>
      </c>
    </row>
    <row r="12" spans="1:254" hidden="1">
      <c r="A12" s="54" t="s">
        <v>908</v>
      </c>
      <c r="B12" s="19" t="s">
        <v>650</v>
      </c>
      <c r="C12" s="20">
        <v>44534</v>
      </c>
      <c r="D12" s="20">
        <f t="shared" si="5"/>
        <v>44534</v>
      </c>
      <c r="E12" s="19" t="s">
        <v>651</v>
      </c>
      <c r="F12" s="21">
        <f t="shared" si="6"/>
        <v>44544</v>
      </c>
      <c r="G12" s="20">
        <f t="shared" si="7"/>
        <v>44545</v>
      </c>
      <c r="H12" s="50">
        <f t="shared" si="8"/>
        <v>44546</v>
      </c>
      <c r="I12" s="50">
        <f t="shared" si="9"/>
        <v>44547</v>
      </c>
      <c r="J12" s="458" t="s">
        <v>793</v>
      </c>
      <c r="K12" s="459"/>
      <c r="L12" s="459"/>
      <c r="M12" s="459"/>
      <c r="N12" s="459"/>
      <c r="O12" s="460"/>
    </row>
    <row r="13" spans="1:254" hidden="1">
      <c r="A13" s="54"/>
      <c r="B13" s="424" t="s">
        <v>209</v>
      </c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25"/>
    </row>
    <row r="14" spans="1:254" hidden="1">
      <c r="A14" s="54"/>
      <c r="B14" s="424" t="s">
        <v>209</v>
      </c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25"/>
    </row>
    <row r="15" spans="1:254" hidden="1">
      <c r="A15" s="68" t="s">
        <v>909</v>
      </c>
      <c r="B15" s="19" t="s">
        <v>652</v>
      </c>
      <c r="C15" s="20">
        <v>44555</v>
      </c>
      <c r="D15" s="20">
        <f t="shared" si="5"/>
        <v>44555</v>
      </c>
      <c r="E15" s="19" t="s">
        <v>1205</v>
      </c>
      <c r="F15" s="21">
        <f t="shared" si="6"/>
        <v>44565</v>
      </c>
      <c r="G15" s="20">
        <f t="shared" si="7"/>
        <v>44566</v>
      </c>
      <c r="H15" s="467" t="s">
        <v>1206</v>
      </c>
      <c r="I15" s="468"/>
      <c r="J15" s="468"/>
      <c r="K15" s="468"/>
      <c r="L15" s="468"/>
      <c r="M15" s="468"/>
      <c r="N15" s="468"/>
      <c r="O15" s="469"/>
    </row>
    <row r="16" spans="1:254" hidden="1">
      <c r="A16" s="54" t="s">
        <v>305</v>
      </c>
      <c r="B16" s="19" t="s">
        <v>748</v>
      </c>
      <c r="C16" s="20">
        <v>44562</v>
      </c>
      <c r="D16" s="20">
        <f t="shared" ref="D16:D18" si="17">C16</f>
        <v>44562</v>
      </c>
      <c r="E16" s="19" t="s">
        <v>749</v>
      </c>
      <c r="F16" s="21">
        <f t="shared" ref="F16:F18" si="18">D16+10</f>
        <v>44572</v>
      </c>
      <c r="G16" s="20">
        <f t="shared" ref="G16:G18" si="19">F16+1</f>
        <v>44573</v>
      </c>
      <c r="H16" s="20">
        <f t="shared" ref="H16:H18" si="20">G16+1</f>
        <v>44574</v>
      </c>
      <c r="I16" s="20">
        <f t="shared" ref="I16:I18" si="21">H16+1</f>
        <v>44575</v>
      </c>
      <c r="J16" s="51" t="s">
        <v>1265</v>
      </c>
      <c r="K16" s="51" t="s">
        <v>1265</v>
      </c>
      <c r="L16" s="95" t="s">
        <v>1266</v>
      </c>
      <c r="M16" s="95" t="s">
        <v>1266</v>
      </c>
      <c r="N16" s="21">
        <v>44591</v>
      </c>
      <c r="O16" s="21">
        <f t="shared" ref="O16:O18" si="22">N16+1</f>
        <v>44592</v>
      </c>
    </row>
    <row r="17" spans="1:15" hidden="1">
      <c r="A17" s="54"/>
      <c r="B17" s="424" t="s">
        <v>209</v>
      </c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25"/>
    </row>
    <row r="18" spans="1:15" hidden="1">
      <c r="A18" s="54" t="s">
        <v>910</v>
      </c>
      <c r="B18" s="19" t="s">
        <v>764</v>
      </c>
      <c r="C18" s="20">
        <v>44576</v>
      </c>
      <c r="D18" s="20">
        <f t="shared" si="17"/>
        <v>44576</v>
      </c>
      <c r="E18" s="19" t="s">
        <v>765</v>
      </c>
      <c r="F18" s="21">
        <f t="shared" si="18"/>
        <v>44586</v>
      </c>
      <c r="G18" s="20">
        <f t="shared" si="19"/>
        <v>44587</v>
      </c>
      <c r="H18" s="20">
        <f t="shared" si="20"/>
        <v>44588</v>
      </c>
      <c r="I18" s="20">
        <f t="shared" si="21"/>
        <v>44589</v>
      </c>
      <c r="J18" s="20">
        <f t="shared" ref="J18" si="23">I18+13</f>
        <v>44602</v>
      </c>
      <c r="K18" s="20">
        <f t="shared" ref="K18" si="24">J18</f>
        <v>44602</v>
      </c>
      <c r="L18" s="21">
        <f t="shared" ref="L18" si="25">K18+1</f>
        <v>44603</v>
      </c>
      <c r="M18" s="21">
        <f t="shared" ref="M18" si="26">L18+1</f>
        <v>44604</v>
      </c>
      <c r="N18" s="21">
        <f t="shared" ref="N18" si="27">M18+1</f>
        <v>44605</v>
      </c>
      <c r="O18" s="21">
        <f t="shared" si="22"/>
        <v>44606</v>
      </c>
    </row>
    <row r="19" spans="1:15" hidden="1">
      <c r="A19" s="71" t="s">
        <v>907</v>
      </c>
      <c r="B19" s="19" t="s">
        <v>766</v>
      </c>
      <c r="C19" s="20">
        <v>44583</v>
      </c>
      <c r="D19" s="20">
        <f t="shared" ref="D19:D21" si="28">C19</f>
        <v>44583</v>
      </c>
      <c r="E19" s="19" t="s">
        <v>767</v>
      </c>
      <c r="F19" s="21">
        <f t="shared" ref="F19:F21" si="29">D19+10</f>
        <v>44593</v>
      </c>
      <c r="G19" s="20">
        <f t="shared" ref="G19:G21" si="30">F19+1</f>
        <v>44594</v>
      </c>
      <c r="H19" s="20">
        <f t="shared" ref="H19:H21" si="31">G19+1</f>
        <v>44595</v>
      </c>
      <c r="I19" s="20">
        <f t="shared" ref="I19:I21" si="32">H19+1</f>
        <v>44596</v>
      </c>
      <c r="J19" s="51" t="s">
        <v>204</v>
      </c>
      <c r="K19" s="51" t="s">
        <v>204</v>
      </c>
      <c r="L19" s="95" t="s">
        <v>204</v>
      </c>
      <c r="M19" s="95" t="s">
        <v>204</v>
      </c>
      <c r="N19" s="95" t="s">
        <v>204</v>
      </c>
      <c r="O19" s="95" t="s">
        <v>204</v>
      </c>
    </row>
    <row r="20" spans="1:15" hidden="1">
      <c r="A20" s="88" t="s">
        <v>171</v>
      </c>
      <c r="B20" s="19" t="s">
        <v>768</v>
      </c>
      <c r="C20" s="20">
        <v>44590</v>
      </c>
      <c r="D20" s="20">
        <f t="shared" si="28"/>
        <v>44590</v>
      </c>
      <c r="E20" s="19" t="s">
        <v>769</v>
      </c>
      <c r="F20" s="21">
        <f t="shared" si="29"/>
        <v>44600</v>
      </c>
      <c r="G20" s="20">
        <f t="shared" si="30"/>
        <v>44601</v>
      </c>
      <c r="H20" s="20">
        <f t="shared" si="31"/>
        <v>44602</v>
      </c>
      <c r="I20" s="20">
        <f t="shared" si="32"/>
        <v>44603</v>
      </c>
      <c r="J20" s="20">
        <f t="shared" ref="J20:J21" si="33">I20+13</f>
        <v>44616</v>
      </c>
      <c r="K20" s="20">
        <f t="shared" ref="K20:K21" si="34">J20</f>
        <v>44616</v>
      </c>
      <c r="L20" s="21">
        <f t="shared" ref="L20:L21" si="35">K20+1</f>
        <v>44617</v>
      </c>
      <c r="M20" s="21">
        <f t="shared" ref="M20:M21" si="36">L20+1</f>
        <v>44618</v>
      </c>
      <c r="N20" s="21">
        <f t="shared" ref="N20:N21" si="37">M20+1</f>
        <v>44619</v>
      </c>
      <c r="O20" s="21">
        <f t="shared" ref="O20:O21" si="38">N20+1</f>
        <v>44620</v>
      </c>
    </row>
    <row r="21" spans="1:15" hidden="1">
      <c r="A21" s="100" t="s">
        <v>1255</v>
      </c>
      <c r="B21" s="19" t="s">
        <v>770</v>
      </c>
      <c r="C21" s="20">
        <v>44597</v>
      </c>
      <c r="D21" s="20">
        <f t="shared" si="28"/>
        <v>44597</v>
      </c>
      <c r="E21" s="19" t="s">
        <v>771</v>
      </c>
      <c r="F21" s="21">
        <f t="shared" si="29"/>
        <v>44607</v>
      </c>
      <c r="G21" s="20">
        <f t="shared" si="30"/>
        <v>44608</v>
      </c>
      <c r="H21" s="20">
        <f t="shared" si="31"/>
        <v>44609</v>
      </c>
      <c r="I21" s="20">
        <f t="shared" si="32"/>
        <v>44610</v>
      </c>
      <c r="J21" s="20">
        <f t="shared" si="33"/>
        <v>44623</v>
      </c>
      <c r="K21" s="20">
        <f t="shared" si="34"/>
        <v>44623</v>
      </c>
      <c r="L21" s="21">
        <f t="shared" si="35"/>
        <v>44624</v>
      </c>
      <c r="M21" s="21">
        <f t="shared" si="36"/>
        <v>44625</v>
      </c>
      <c r="N21" s="21">
        <f t="shared" si="37"/>
        <v>44626</v>
      </c>
      <c r="O21" s="21">
        <f t="shared" si="38"/>
        <v>44627</v>
      </c>
    </row>
    <row r="22" spans="1:15" hidden="1">
      <c r="A22" s="48"/>
      <c r="B22" s="19" t="s">
        <v>773</v>
      </c>
      <c r="C22" s="334" t="s">
        <v>209</v>
      </c>
      <c r="D22" s="335"/>
      <c r="E22" s="19" t="s">
        <v>774</v>
      </c>
      <c r="F22" s="330" t="s">
        <v>209</v>
      </c>
      <c r="G22" s="426"/>
      <c r="H22" s="426"/>
      <c r="I22" s="426"/>
      <c r="J22" s="426"/>
      <c r="K22" s="426"/>
      <c r="L22" s="426"/>
      <c r="M22" s="426"/>
      <c r="N22" s="426"/>
      <c r="O22" s="331"/>
    </row>
    <row r="23" spans="1:15" hidden="1">
      <c r="A23" s="54"/>
      <c r="B23" s="19" t="s">
        <v>1146</v>
      </c>
      <c r="C23" s="334" t="s">
        <v>1462</v>
      </c>
      <c r="D23" s="335"/>
      <c r="E23" s="19" t="s">
        <v>1147</v>
      </c>
      <c r="F23" s="330" t="s">
        <v>1462</v>
      </c>
      <c r="G23" s="426"/>
      <c r="H23" s="426"/>
      <c r="I23" s="426"/>
      <c r="J23" s="426"/>
      <c r="K23" s="426"/>
      <c r="L23" s="426"/>
      <c r="M23" s="426"/>
      <c r="N23" s="426"/>
      <c r="O23" s="331"/>
    </row>
    <row r="24" spans="1:15" hidden="1">
      <c r="A24" s="125" t="s">
        <v>1471</v>
      </c>
      <c r="B24" s="126" t="s">
        <v>1489</v>
      </c>
      <c r="C24" s="20">
        <v>44618</v>
      </c>
      <c r="D24" s="20">
        <f t="shared" ref="D24:D25" si="39">C24</f>
        <v>44618</v>
      </c>
      <c r="E24" s="126" t="s">
        <v>1487</v>
      </c>
      <c r="F24" s="21">
        <f t="shared" ref="F24:F25" si="40">D24+10</f>
        <v>44628</v>
      </c>
      <c r="G24" s="20">
        <f t="shared" ref="G24:G25" si="41">F24+1</f>
        <v>44629</v>
      </c>
      <c r="H24" s="20">
        <f t="shared" ref="H24:H25" si="42">G24+1</f>
        <v>44630</v>
      </c>
      <c r="I24" s="20">
        <f t="shared" ref="I24:I25" si="43">H24+1</f>
        <v>44631</v>
      </c>
      <c r="J24" s="20">
        <f t="shared" ref="J24:J25" si="44">I24+13</f>
        <v>44644</v>
      </c>
      <c r="K24" s="20">
        <f t="shared" ref="K24:K25" si="45">J24</f>
        <v>44644</v>
      </c>
      <c r="L24" s="21">
        <f t="shared" ref="L24:L25" si="46">K24+1</f>
        <v>44645</v>
      </c>
      <c r="M24" s="21">
        <f t="shared" ref="M24:M25" si="47">L24+1</f>
        <v>44646</v>
      </c>
      <c r="N24" s="21">
        <f t="shared" ref="N24:N25" si="48">M24+1</f>
        <v>44647</v>
      </c>
      <c r="O24" s="21">
        <f t="shared" ref="O24:O25" si="49">N24+1</f>
        <v>44648</v>
      </c>
    </row>
    <row r="25" spans="1:15" hidden="1">
      <c r="A25" s="123" t="s">
        <v>638</v>
      </c>
      <c r="B25" s="19" t="s">
        <v>1148</v>
      </c>
      <c r="C25" s="20">
        <v>44625</v>
      </c>
      <c r="D25" s="20">
        <f t="shared" si="39"/>
        <v>44625</v>
      </c>
      <c r="E25" s="19" t="s">
        <v>1149</v>
      </c>
      <c r="F25" s="21">
        <f t="shared" si="40"/>
        <v>44635</v>
      </c>
      <c r="G25" s="20">
        <f t="shared" si="41"/>
        <v>44636</v>
      </c>
      <c r="H25" s="20">
        <f t="shared" si="42"/>
        <v>44637</v>
      </c>
      <c r="I25" s="20">
        <f t="shared" si="43"/>
        <v>44638</v>
      </c>
      <c r="J25" s="20">
        <f t="shared" si="44"/>
        <v>44651</v>
      </c>
      <c r="K25" s="20">
        <f t="shared" si="45"/>
        <v>44651</v>
      </c>
      <c r="L25" s="21">
        <f t="shared" si="46"/>
        <v>44652</v>
      </c>
      <c r="M25" s="21">
        <f t="shared" si="47"/>
        <v>44653</v>
      </c>
      <c r="N25" s="21">
        <f t="shared" si="48"/>
        <v>44654</v>
      </c>
      <c r="O25" s="21">
        <f t="shared" si="49"/>
        <v>44655</v>
      </c>
    </row>
    <row r="26" spans="1:15" hidden="1">
      <c r="A26" s="71" t="s">
        <v>1595</v>
      </c>
      <c r="B26" s="66" t="s">
        <v>1596</v>
      </c>
      <c r="C26" s="50" t="s">
        <v>1597</v>
      </c>
      <c r="D26" s="50" t="s">
        <v>1598</v>
      </c>
      <c r="E26" s="19"/>
      <c r="F26" s="21"/>
      <c r="G26" s="20"/>
      <c r="H26" s="20"/>
      <c r="I26" s="20"/>
      <c r="J26" s="20"/>
      <c r="K26" s="20"/>
      <c r="L26" s="21"/>
      <c r="M26" s="21"/>
      <c r="N26" s="21"/>
      <c r="O26" s="21"/>
    </row>
    <row r="27" spans="1:15" hidden="1">
      <c r="A27" s="114" t="s">
        <v>1490</v>
      </c>
      <c r="B27" s="143" t="s">
        <v>1610</v>
      </c>
      <c r="C27" s="50" t="s">
        <v>1575</v>
      </c>
      <c r="D27" s="50" t="s">
        <v>1599</v>
      </c>
      <c r="E27" s="127" t="s">
        <v>1488</v>
      </c>
      <c r="F27" s="21">
        <v>44642</v>
      </c>
      <c r="G27" s="20">
        <f t="shared" ref="G27:G30" si="50">F27+1</f>
        <v>44643</v>
      </c>
      <c r="H27" s="20">
        <f t="shared" ref="H27:H30" si="51">G27+1</f>
        <v>44644</v>
      </c>
      <c r="I27" s="20">
        <f t="shared" ref="I27:I30" si="52">H27+1</f>
        <v>44645</v>
      </c>
      <c r="J27" s="20">
        <f t="shared" ref="J27:J30" si="53">I27+13</f>
        <v>44658</v>
      </c>
      <c r="K27" s="20">
        <f t="shared" ref="K27:K30" si="54">J27</f>
        <v>44658</v>
      </c>
      <c r="L27" s="21">
        <f t="shared" ref="L27:L30" si="55">K27+1</f>
        <v>44659</v>
      </c>
      <c r="M27" s="21">
        <f t="shared" ref="M27:M30" si="56">L27+1</f>
        <v>44660</v>
      </c>
      <c r="N27" s="21">
        <f t="shared" ref="N27:N30" si="57">M27+1</f>
        <v>44661</v>
      </c>
      <c r="O27" s="21">
        <f t="shared" ref="O27:O30" si="58">N27+1</f>
        <v>44662</v>
      </c>
    </row>
    <row r="28" spans="1:15" hidden="1">
      <c r="A28" s="146" t="s">
        <v>1673</v>
      </c>
      <c r="B28" s="19" t="s">
        <v>1150</v>
      </c>
      <c r="C28" s="20">
        <v>44639</v>
      </c>
      <c r="D28" s="20">
        <f t="shared" ref="D28:D30" si="59">C28</f>
        <v>44639</v>
      </c>
      <c r="E28" s="19" t="s">
        <v>1151</v>
      </c>
      <c r="F28" s="21">
        <f t="shared" ref="F28:F30" si="60">D28+10</f>
        <v>44649</v>
      </c>
      <c r="G28" s="20">
        <f t="shared" si="50"/>
        <v>44650</v>
      </c>
      <c r="H28" s="20">
        <f t="shared" si="51"/>
        <v>44651</v>
      </c>
      <c r="I28" s="20">
        <f t="shared" si="52"/>
        <v>44652</v>
      </c>
      <c r="J28" s="20">
        <f t="shared" si="53"/>
        <v>44665</v>
      </c>
      <c r="K28" s="20">
        <f t="shared" si="54"/>
        <v>44665</v>
      </c>
      <c r="L28" s="21">
        <f t="shared" si="55"/>
        <v>44666</v>
      </c>
      <c r="M28" s="21">
        <f t="shared" si="56"/>
        <v>44667</v>
      </c>
      <c r="N28" s="21">
        <f t="shared" si="57"/>
        <v>44668</v>
      </c>
      <c r="O28" s="21">
        <f t="shared" si="58"/>
        <v>44669</v>
      </c>
    </row>
    <row r="29" spans="1:15" hidden="1">
      <c r="A29" s="54" t="s">
        <v>171</v>
      </c>
      <c r="B29" s="19" t="s">
        <v>1152</v>
      </c>
      <c r="C29" s="20">
        <v>44646</v>
      </c>
      <c r="D29" s="20">
        <f t="shared" si="59"/>
        <v>44646</v>
      </c>
      <c r="E29" s="19" t="s">
        <v>1153</v>
      </c>
      <c r="F29" s="21">
        <f t="shared" si="60"/>
        <v>44656</v>
      </c>
      <c r="G29" s="20">
        <f t="shared" si="50"/>
        <v>44657</v>
      </c>
      <c r="H29" s="20">
        <f t="shared" si="51"/>
        <v>44658</v>
      </c>
      <c r="I29" s="20">
        <f t="shared" si="52"/>
        <v>44659</v>
      </c>
      <c r="J29" s="20">
        <f t="shared" si="53"/>
        <v>44672</v>
      </c>
      <c r="K29" s="20">
        <f t="shared" si="54"/>
        <v>44672</v>
      </c>
      <c r="L29" s="21">
        <f t="shared" si="55"/>
        <v>44673</v>
      </c>
      <c r="M29" s="21">
        <f t="shared" si="56"/>
        <v>44674</v>
      </c>
      <c r="N29" s="21">
        <f t="shared" si="57"/>
        <v>44675</v>
      </c>
      <c r="O29" s="21">
        <f t="shared" si="58"/>
        <v>44676</v>
      </c>
    </row>
    <row r="30" spans="1:15" hidden="1">
      <c r="A30" s="71" t="s">
        <v>1685</v>
      </c>
      <c r="B30" s="19" t="s">
        <v>1154</v>
      </c>
      <c r="C30" s="20">
        <v>44653</v>
      </c>
      <c r="D30" s="20">
        <f t="shared" si="59"/>
        <v>44653</v>
      </c>
      <c r="E30" s="19" t="s">
        <v>1155</v>
      </c>
      <c r="F30" s="21">
        <f t="shared" si="60"/>
        <v>44663</v>
      </c>
      <c r="G30" s="20">
        <f t="shared" si="50"/>
        <v>44664</v>
      </c>
      <c r="H30" s="20">
        <f t="shared" si="51"/>
        <v>44665</v>
      </c>
      <c r="I30" s="20">
        <f t="shared" si="52"/>
        <v>44666</v>
      </c>
      <c r="J30" s="20">
        <f t="shared" si="53"/>
        <v>44679</v>
      </c>
      <c r="K30" s="20">
        <f t="shared" si="54"/>
        <v>44679</v>
      </c>
      <c r="L30" s="21">
        <f t="shared" si="55"/>
        <v>44680</v>
      </c>
      <c r="M30" s="21">
        <f t="shared" si="56"/>
        <v>44681</v>
      </c>
      <c r="N30" s="21">
        <f t="shared" si="57"/>
        <v>44682</v>
      </c>
      <c r="O30" s="21">
        <f t="shared" si="58"/>
        <v>44683</v>
      </c>
    </row>
    <row r="31" spans="1:15" hidden="1">
      <c r="A31" s="114" t="s">
        <v>1639</v>
      </c>
      <c r="B31" s="19" t="s">
        <v>1472</v>
      </c>
      <c r="C31" s="20">
        <v>44660</v>
      </c>
      <c r="D31" s="20">
        <f t="shared" ref="D31:D33" si="61">C31</f>
        <v>44660</v>
      </c>
      <c r="E31" s="19" t="s">
        <v>1473</v>
      </c>
      <c r="F31" s="21">
        <f t="shared" ref="F31:F33" si="62">D31+10</f>
        <v>44670</v>
      </c>
      <c r="G31" s="20">
        <f t="shared" ref="G31:G33" si="63">F31+1</f>
        <v>44671</v>
      </c>
      <c r="H31" s="20">
        <f t="shared" ref="H31:H33" si="64">G31+1</f>
        <v>44672</v>
      </c>
      <c r="I31" s="20">
        <f t="shared" ref="I31:I33" si="65">H31+1</f>
        <v>44673</v>
      </c>
      <c r="J31" s="20">
        <f t="shared" ref="J31" si="66">I31+13</f>
        <v>44686</v>
      </c>
      <c r="K31" s="20">
        <f t="shared" ref="K31" si="67">J31</f>
        <v>44686</v>
      </c>
      <c r="L31" s="21">
        <f t="shared" ref="L31" si="68">K31+1</f>
        <v>44687</v>
      </c>
      <c r="M31" s="21">
        <f t="shared" ref="M31" si="69">L31+1</f>
        <v>44688</v>
      </c>
      <c r="N31" s="21">
        <f t="shared" ref="N31" si="70">M31+1</f>
        <v>44689</v>
      </c>
      <c r="O31" s="21">
        <f t="shared" ref="O31" si="71">N31+1</f>
        <v>44690</v>
      </c>
    </row>
    <row r="32" spans="1:15" hidden="1">
      <c r="A32" s="68" t="s">
        <v>1611</v>
      </c>
      <c r="B32" s="19" t="s">
        <v>1474</v>
      </c>
      <c r="C32" s="20">
        <v>44667</v>
      </c>
      <c r="D32" s="20">
        <f t="shared" si="61"/>
        <v>44667</v>
      </c>
      <c r="E32" s="19" t="s">
        <v>1475</v>
      </c>
      <c r="F32" s="21">
        <f t="shared" si="62"/>
        <v>44677</v>
      </c>
      <c r="G32" s="20">
        <f t="shared" si="63"/>
        <v>44678</v>
      </c>
      <c r="H32" s="20">
        <f t="shared" si="64"/>
        <v>44679</v>
      </c>
      <c r="I32" s="20">
        <f t="shared" si="65"/>
        <v>44680</v>
      </c>
      <c r="J32" s="20">
        <f t="shared" ref="J32:J33" si="72">I32+13</f>
        <v>44693</v>
      </c>
      <c r="K32" s="20">
        <f t="shared" ref="K32:K33" si="73">J32</f>
        <v>44693</v>
      </c>
      <c r="L32" s="21">
        <f t="shared" ref="L32:L33" si="74">K32+1</f>
        <v>44694</v>
      </c>
      <c r="M32" s="21">
        <f t="shared" ref="M32:M33" si="75">L32+1</f>
        <v>44695</v>
      </c>
      <c r="N32" s="21">
        <f t="shared" ref="N32:N33" si="76">M32+1</f>
        <v>44696</v>
      </c>
      <c r="O32" s="21">
        <f t="shared" ref="O32:O33" si="77">N32+1</f>
        <v>44697</v>
      </c>
    </row>
    <row r="33" spans="1:15" hidden="1">
      <c r="A33" s="48" t="s">
        <v>1478</v>
      </c>
      <c r="B33" s="19" t="s">
        <v>1476</v>
      </c>
      <c r="C33" s="20">
        <v>44674</v>
      </c>
      <c r="D33" s="20">
        <f t="shared" si="61"/>
        <v>44674</v>
      </c>
      <c r="E33" s="19" t="s">
        <v>1477</v>
      </c>
      <c r="F33" s="21">
        <f t="shared" si="62"/>
        <v>44684</v>
      </c>
      <c r="G33" s="20">
        <f t="shared" si="63"/>
        <v>44685</v>
      </c>
      <c r="H33" s="20">
        <f t="shared" si="64"/>
        <v>44686</v>
      </c>
      <c r="I33" s="20">
        <f t="shared" si="65"/>
        <v>44687</v>
      </c>
      <c r="J33" s="20">
        <f t="shared" si="72"/>
        <v>44700</v>
      </c>
      <c r="K33" s="20">
        <f t="shared" si="73"/>
        <v>44700</v>
      </c>
      <c r="L33" s="21">
        <f t="shared" si="74"/>
        <v>44701</v>
      </c>
      <c r="M33" s="21">
        <f t="shared" si="75"/>
        <v>44702</v>
      </c>
      <c r="N33" s="21">
        <f t="shared" si="76"/>
        <v>44703</v>
      </c>
      <c r="O33" s="21">
        <f t="shared" si="77"/>
        <v>44704</v>
      </c>
    </row>
    <row r="34" spans="1:15" hidden="1">
      <c r="A34" s="71" t="s">
        <v>1778</v>
      </c>
      <c r="B34" s="19" t="s">
        <v>1491</v>
      </c>
      <c r="C34" s="20">
        <v>44681</v>
      </c>
      <c r="D34" s="20">
        <f t="shared" ref="D34:D36" si="78">C34</f>
        <v>44681</v>
      </c>
      <c r="E34" s="19" t="s">
        <v>1492</v>
      </c>
      <c r="F34" s="21">
        <f t="shared" ref="F34:F36" si="79">D34+10</f>
        <v>44691</v>
      </c>
      <c r="G34" s="20">
        <f t="shared" ref="G34:G36" si="80">F34+1</f>
        <v>44692</v>
      </c>
      <c r="H34" s="50">
        <f t="shared" ref="H34:H36" si="81">G34+1</f>
        <v>44693</v>
      </c>
      <c r="I34" s="50">
        <f t="shared" ref="I34:I36" si="82">H34+1</f>
        <v>44694</v>
      </c>
      <c r="J34" s="458" t="s">
        <v>1782</v>
      </c>
      <c r="K34" s="459"/>
      <c r="L34" s="459"/>
      <c r="M34" s="459"/>
      <c r="N34" s="459"/>
      <c r="O34" s="460"/>
    </row>
    <row r="35" spans="1:15" hidden="1">
      <c r="A35" s="54" t="s">
        <v>1673</v>
      </c>
      <c r="B35" s="19" t="s">
        <v>1600</v>
      </c>
      <c r="C35" s="20">
        <v>44688</v>
      </c>
      <c r="D35" s="20">
        <f t="shared" si="78"/>
        <v>44688</v>
      </c>
      <c r="E35" s="19" t="s">
        <v>1603</v>
      </c>
      <c r="F35" s="21">
        <f t="shared" si="79"/>
        <v>44698</v>
      </c>
      <c r="G35" s="20">
        <f t="shared" si="80"/>
        <v>44699</v>
      </c>
      <c r="H35" s="20">
        <f t="shared" si="81"/>
        <v>44700</v>
      </c>
      <c r="I35" s="20">
        <f t="shared" si="82"/>
        <v>44701</v>
      </c>
      <c r="J35" s="50" t="s">
        <v>1985</v>
      </c>
      <c r="K35" s="50" t="str">
        <f t="shared" ref="K35" si="83">J35</f>
        <v>OMIT</v>
      </c>
      <c r="L35" s="52" t="s">
        <v>1986</v>
      </c>
      <c r="M35" s="52" t="s">
        <v>1986</v>
      </c>
      <c r="N35" s="21">
        <v>44717</v>
      </c>
      <c r="O35" s="21">
        <f t="shared" ref="O35:O36" si="84">N35+1</f>
        <v>44718</v>
      </c>
    </row>
    <row r="36" spans="1:15" hidden="1">
      <c r="A36" s="54" t="s">
        <v>171</v>
      </c>
      <c r="B36" s="19" t="s">
        <v>1601</v>
      </c>
      <c r="C36" s="20">
        <v>44695</v>
      </c>
      <c r="D36" s="20">
        <f t="shared" si="78"/>
        <v>44695</v>
      </c>
      <c r="E36" s="19" t="s">
        <v>1604</v>
      </c>
      <c r="F36" s="21">
        <f t="shared" si="79"/>
        <v>44705</v>
      </c>
      <c r="G36" s="20">
        <f t="shared" si="80"/>
        <v>44706</v>
      </c>
      <c r="H36" s="20">
        <f t="shared" si="81"/>
        <v>44707</v>
      </c>
      <c r="I36" s="20">
        <f t="shared" si="82"/>
        <v>44708</v>
      </c>
      <c r="J36" s="50" t="s">
        <v>1985</v>
      </c>
      <c r="K36" s="50" t="str">
        <f t="shared" ref="K36" si="85">J36</f>
        <v>OMIT</v>
      </c>
      <c r="L36" s="52" t="s">
        <v>1986</v>
      </c>
      <c r="M36" s="52" t="s">
        <v>1986</v>
      </c>
      <c r="N36" s="21">
        <v>44724</v>
      </c>
      <c r="O36" s="21">
        <f t="shared" si="84"/>
        <v>44725</v>
      </c>
    </row>
    <row r="37" spans="1:15" hidden="1">
      <c r="A37" s="156" t="s">
        <v>1861</v>
      </c>
      <c r="B37" s="19" t="s">
        <v>1602</v>
      </c>
      <c r="C37" s="20">
        <v>44702</v>
      </c>
      <c r="D37" s="20">
        <f t="shared" ref="D37:D40" si="86">C37</f>
        <v>44702</v>
      </c>
      <c r="E37" s="19" t="s">
        <v>1605</v>
      </c>
      <c r="F37" s="21">
        <f t="shared" ref="F37:F40" si="87">D37+10</f>
        <v>44712</v>
      </c>
      <c r="G37" s="20">
        <f t="shared" ref="G37:G40" si="88">F37+1</f>
        <v>44713</v>
      </c>
      <c r="H37" s="20">
        <f t="shared" ref="H37:H40" si="89">G37+1</f>
        <v>44714</v>
      </c>
      <c r="I37" s="20">
        <f t="shared" ref="I37:I40" si="90">H37+1</f>
        <v>44715</v>
      </c>
      <c r="J37" s="20">
        <f t="shared" ref="J37:J40" si="91">I37+13</f>
        <v>44728</v>
      </c>
      <c r="K37" s="20">
        <f t="shared" ref="K37:K40" si="92">J37</f>
        <v>44728</v>
      </c>
      <c r="L37" s="21">
        <f t="shared" ref="L37:L40" si="93">K37+1</f>
        <v>44729</v>
      </c>
      <c r="M37" s="21">
        <f t="shared" ref="M37:M40" si="94">L37+1</f>
        <v>44730</v>
      </c>
      <c r="N37" s="21">
        <f t="shared" ref="N37:N40" si="95">M37+1</f>
        <v>44731</v>
      </c>
      <c r="O37" s="21">
        <f t="shared" ref="O37:O40" si="96">N37+1</f>
        <v>44732</v>
      </c>
    </row>
    <row r="38" spans="1:15" hidden="1">
      <c r="A38" s="48" t="s">
        <v>1639</v>
      </c>
      <c r="B38" s="19" t="s">
        <v>1640</v>
      </c>
      <c r="C38" s="20">
        <v>44709</v>
      </c>
      <c r="D38" s="20">
        <f t="shared" si="86"/>
        <v>44709</v>
      </c>
      <c r="E38" s="19" t="s">
        <v>1641</v>
      </c>
      <c r="F38" s="21">
        <f t="shared" si="87"/>
        <v>44719</v>
      </c>
      <c r="G38" s="20">
        <f t="shared" si="88"/>
        <v>44720</v>
      </c>
      <c r="H38" s="20">
        <f t="shared" si="89"/>
        <v>44721</v>
      </c>
      <c r="I38" s="20">
        <f t="shared" si="90"/>
        <v>44722</v>
      </c>
      <c r="J38" s="50" t="s">
        <v>270</v>
      </c>
      <c r="K38" s="50" t="str">
        <f t="shared" si="92"/>
        <v>OMIT</v>
      </c>
      <c r="L38" s="52" t="s">
        <v>270</v>
      </c>
      <c r="M38" s="52" t="s">
        <v>270</v>
      </c>
      <c r="N38" s="52" t="s">
        <v>204</v>
      </c>
      <c r="O38" s="52" t="s">
        <v>204</v>
      </c>
    </row>
    <row r="39" spans="1:15" hidden="1">
      <c r="A39" s="114" t="s">
        <v>1862</v>
      </c>
      <c r="B39" s="19" t="s">
        <v>1642</v>
      </c>
      <c r="C39" s="20">
        <v>44716</v>
      </c>
      <c r="D39" s="20">
        <f t="shared" si="86"/>
        <v>44716</v>
      </c>
      <c r="E39" s="19" t="s">
        <v>1643</v>
      </c>
      <c r="F39" s="21">
        <f t="shared" si="87"/>
        <v>44726</v>
      </c>
      <c r="G39" s="20">
        <f t="shared" si="88"/>
        <v>44727</v>
      </c>
      <c r="H39" s="20">
        <f t="shared" si="89"/>
        <v>44728</v>
      </c>
      <c r="I39" s="20">
        <f t="shared" si="90"/>
        <v>44729</v>
      </c>
      <c r="J39" s="20">
        <f t="shared" si="91"/>
        <v>44742</v>
      </c>
      <c r="K39" s="20">
        <f t="shared" si="92"/>
        <v>44742</v>
      </c>
      <c r="L39" s="21">
        <f t="shared" si="93"/>
        <v>44743</v>
      </c>
      <c r="M39" s="21">
        <f t="shared" si="94"/>
        <v>44744</v>
      </c>
      <c r="N39" s="21">
        <f t="shared" si="95"/>
        <v>44745</v>
      </c>
      <c r="O39" s="21">
        <f t="shared" si="96"/>
        <v>44746</v>
      </c>
    </row>
    <row r="40" spans="1:15" hidden="1">
      <c r="A40" s="114" t="s">
        <v>1611</v>
      </c>
      <c r="B40" s="19" t="s">
        <v>1644</v>
      </c>
      <c r="C40" s="20">
        <v>44723</v>
      </c>
      <c r="D40" s="20">
        <f t="shared" si="86"/>
        <v>44723</v>
      </c>
      <c r="E40" s="19" t="s">
        <v>1645</v>
      </c>
      <c r="F40" s="21">
        <f t="shared" si="87"/>
        <v>44733</v>
      </c>
      <c r="G40" s="20">
        <f t="shared" si="88"/>
        <v>44734</v>
      </c>
      <c r="H40" s="20">
        <f t="shared" si="89"/>
        <v>44735</v>
      </c>
      <c r="I40" s="20">
        <f t="shared" si="90"/>
        <v>44736</v>
      </c>
      <c r="J40" s="20">
        <f t="shared" si="91"/>
        <v>44749</v>
      </c>
      <c r="K40" s="20">
        <f t="shared" si="92"/>
        <v>44749</v>
      </c>
      <c r="L40" s="21">
        <f t="shared" si="93"/>
        <v>44750</v>
      </c>
      <c r="M40" s="21">
        <f t="shared" si="94"/>
        <v>44751</v>
      </c>
      <c r="N40" s="21">
        <f t="shared" si="95"/>
        <v>44752</v>
      </c>
      <c r="O40" s="21">
        <f t="shared" si="96"/>
        <v>44753</v>
      </c>
    </row>
    <row r="41" spans="1:15" hidden="1">
      <c r="A41" s="71" t="s">
        <v>1987</v>
      </c>
      <c r="B41" s="19" t="s">
        <v>1646</v>
      </c>
      <c r="C41" s="20">
        <v>44730</v>
      </c>
      <c r="D41" s="20">
        <f t="shared" ref="D41:D43" si="97">C41</f>
        <v>44730</v>
      </c>
      <c r="E41" s="19" t="s">
        <v>1647</v>
      </c>
      <c r="F41" s="21">
        <f t="shared" ref="F41:F43" si="98">D41+10</f>
        <v>44740</v>
      </c>
      <c r="G41" s="20">
        <f t="shared" ref="G41:G43" si="99">F41+1</f>
        <v>44741</v>
      </c>
      <c r="H41" s="20">
        <f t="shared" ref="H41:H43" si="100">G41+1</f>
        <v>44742</v>
      </c>
      <c r="I41" s="20">
        <f t="shared" ref="I41:I43" si="101">H41+1</f>
        <v>44743</v>
      </c>
      <c r="J41" s="50" t="s">
        <v>2267</v>
      </c>
      <c r="K41" s="50" t="str">
        <f t="shared" ref="K41:K43" si="102">J41</f>
        <v>OMIT</v>
      </c>
      <c r="L41" s="52" t="s">
        <v>2268</v>
      </c>
      <c r="M41" s="52" t="s">
        <v>2269</v>
      </c>
      <c r="N41" s="52">
        <v>44758</v>
      </c>
      <c r="O41" s="52">
        <f t="shared" ref="O41:O43" si="103">N41+1</f>
        <v>44759</v>
      </c>
    </row>
    <row r="42" spans="1:15" hidden="1">
      <c r="A42" s="54" t="s">
        <v>1673</v>
      </c>
      <c r="B42" s="19" t="s">
        <v>1648</v>
      </c>
      <c r="C42" s="20">
        <v>44737</v>
      </c>
      <c r="D42" s="20">
        <f t="shared" si="97"/>
        <v>44737</v>
      </c>
      <c r="E42" s="19" t="s">
        <v>1649</v>
      </c>
      <c r="F42" s="21">
        <f t="shared" si="98"/>
        <v>44747</v>
      </c>
      <c r="G42" s="20">
        <f t="shared" si="99"/>
        <v>44748</v>
      </c>
      <c r="H42" s="20">
        <f t="shared" si="100"/>
        <v>44749</v>
      </c>
      <c r="I42" s="20">
        <f t="shared" si="101"/>
        <v>44750</v>
      </c>
      <c r="J42" s="20">
        <f t="shared" ref="J42:J43" si="104">I42+13</f>
        <v>44763</v>
      </c>
      <c r="K42" s="20">
        <f t="shared" si="102"/>
        <v>44763</v>
      </c>
      <c r="L42" s="21">
        <f t="shared" ref="L42:L43" si="105">K42+1</f>
        <v>44764</v>
      </c>
      <c r="M42" s="21">
        <f t="shared" ref="M42:M43" si="106">L42+1</f>
        <v>44765</v>
      </c>
      <c r="N42" s="21">
        <f t="shared" ref="N42:N43" si="107">M42+1</f>
        <v>44766</v>
      </c>
      <c r="O42" s="21">
        <f t="shared" si="103"/>
        <v>44767</v>
      </c>
    </row>
    <row r="43" spans="1:15" hidden="1">
      <c r="A43" s="54" t="s">
        <v>171</v>
      </c>
      <c r="B43" s="19" t="s">
        <v>1650</v>
      </c>
      <c r="C43" s="20">
        <v>44744</v>
      </c>
      <c r="D43" s="20">
        <f t="shared" si="97"/>
        <v>44744</v>
      </c>
      <c r="E43" s="19" t="s">
        <v>1651</v>
      </c>
      <c r="F43" s="21">
        <f t="shared" si="98"/>
        <v>44754</v>
      </c>
      <c r="G43" s="20">
        <f t="shared" si="99"/>
        <v>44755</v>
      </c>
      <c r="H43" s="20">
        <f t="shared" si="100"/>
        <v>44756</v>
      </c>
      <c r="I43" s="20">
        <f t="shared" si="101"/>
        <v>44757</v>
      </c>
      <c r="J43" s="20">
        <f t="shared" si="104"/>
        <v>44770</v>
      </c>
      <c r="K43" s="20">
        <f t="shared" si="102"/>
        <v>44770</v>
      </c>
      <c r="L43" s="21">
        <f t="shared" si="105"/>
        <v>44771</v>
      </c>
      <c r="M43" s="21">
        <f t="shared" si="106"/>
        <v>44772</v>
      </c>
      <c r="N43" s="21">
        <f t="shared" si="107"/>
        <v>44773</v>
      </c>
      <c r="O43" s="21">
        <f t="shared" si="103"/>
        <v>44774</v>
      </c>
    </row>
    <row r="44" spans="1:15" hidden="1">
      <c r="A44" s="71" t="s">
        <v>2115</v>
      </c>
      <c r="B44" s="19" t="s">
        <v>1863</v>
      </c>
      <c r="C44" s="424" t="s">
        <v>2113</v>
      </c>
      <c r="D44" s="425"/>
      <c r="E44" s="19" t="s">
        <v>1864</v>
      </c>
      <c r="F44" s="461" t="s">
        <v>2114</v>
      </c>
      <c r="G44" s="462"/>
      <c r="H44" s="462"/>
      <c r="I44" s="462"/>
      <c r="J44" s="462"/>
      <c r="K44" s="462"/>
      <c r="L44" s="462"/>
      <c r="M44" s="462"/>
      <c r="N44" s="462"/>
      <c r="O44" s="463"/>
    </row>
    <row r="45" spans="1:15" hidden="1">
      <c r="A45" s="167" t="s">
        <v>1987</v>
      </c>
      <c r="B45" s="168" t="s">
        <v>2230</v>
      </c>
      <c r="C45" s="20">
        <v>44758</v>
      </c>
      <c r="D45" s="20">
        <f t="shared" ref="D45:D46" si="108">C45</f>
        <v>44758</v>
      </c>
      <c r="E45" s="168" t="s">
        <v>2231</v>
      </c>
      <c r="F45" s="21">
        <f t="shared" ref="F45:F46" si="109">D45+10</f>
        <v>44768</v>
      </c>
      <c r="G45" s="20">
        <f t="shared" ref="G45:G46" si="110">F45+1</f>
        <v>44769</v>
      </c>
      <c r="H45" s="20">
        <f t="shared" ref="H45:H46" si="111">G45+1</f>
        <v>44770</v>
      </c>
      <c r="I45" s="20">
        <f t="shared" ref="I45:I46" si="112">H45+1</f>
        <v>44771</v>
      </c>
      <c r="J45" s="20">
        <f t="shared" ref="J45:J46" si="113">I45+13</f>
        <v>44784</v>
      </c>
      <c r="K45" s="20">
        <f t="shared" ref="K45:K46" si="114">J45</f>
        <v>44784</v>
      </c>
      <c r="L45" s="21">
        <f t="shared" ref="L45:L46" si="115">K45+1</f>
        <v>44785</v>
      </c>
      <c r="M45" s="21">
        <f t="shared" ref="M45:M46" si="116">L45+1</f>
        <v>44786</v>
      </c>
      <c r="N45" s="21">
        <f t="shared" ref="N45:N46" si="117">M45+1</f>
        <v>44787</v>
      </c>
      <c r="O45" s="21">
        <f t="shared" ref="O45:O46" si="118">N45+1</f>
        <v>44788</v>
      </c>
    </row>
    <row r="46" spans="1:15" hidden="1">
      <c r="A46" s="156" t="s">
        <v>2232</v>
      </c>
      <c r="B46" s="19" t="s">
        <v>2233</v>
      </c>
      <c r="C46" s="20">
        <v>44765</v>
      </c>
      <c r="D46" s="20">
        <f t="shared" si="108"/>
        <v>44765</v>
      </c>
      <c r="E46" s="19" t="s">
        <v>2234</v>
      </c>
      <c r="F46" s="21">
        <f t="shared" si="109"/>
        <v>44775</v>
      </c>
      <c r="G46" s="20">
        <f t="shared" si="110"/>
        <v>44776</v>
      </c>
      <c r="H46" s="20">
        <f t="shared" si="111"/>
        <v>44777</v>
      </c>
      <c r="I46" s="20">
        <f t="shared" si="112"/>
        <v>44778</v>
      </c>
      <c r="J46" s="20">
        <f t="shared" si="113"/>
        <v>44791</v>
      </c>
      <c r="K46" s="20">
        <f t="shared" si="114"/>
        <v>44791</v>
      </c>
      <c r="L46" s="21">
        <f t="shared" si="115"/>
        <v>44792</v>
      </c>
      <c r="M46" s="21">
        <f t="shared" si="116"/>
        <v>44793</v>
      </c>
      <c r="N46" s="21">
        <f t="shared" si="117"/>
        <v>44794</v>
      </c>
      <c r="O46" s="21">
        <f t="shared" si="118"/>
        <v>44795</v>
      </c>
    </row>
    <row r="47" spans="1:15" hidden="1">
      <c r="A47" s="48" t="s">
        <v>2238</v>
      </c>
      <c r="B47" s="19" t="s">
        <v>2235</v>
      </c>
      <c r="C47" s="20">
        <v>44772</v>
      </c>
      <c r="D47" s="20">
        <f t="shared" ref="D47:D48" si="119">C47</f>
        <v>44772</v>
      </c>
      <c r="E47" s="19" t="s">
        <v>2236</v>
      </c>
      <c r="F47" s="21">
        <f t="shared" ref="F47:F48" si="120">D47+10</f>
        <v>44782</v>
      </c>
      <c r="G47" s="20">
        <f t="shared" ref="G47:G48" si="121">F47+1</f>
        <v>44783</v>
      </c>
      <c r="H47" s="20">
        <f t="shared" ref="H47:H48" si="122">G47+1</f>
        <v>44784</v>
      </c>
      <c r="I47" s="20">
        <f t="shared" ref="I47:I48" si="123">H47+1</f>
        <v>44785</v>
      </c>
      <c r="J47" s="20">
        <f t="shared" ref="J47:J48" si="124">I47+13</f>
        <v>44798</v>
      </c>
      <c r="K47" s="20">
        <f t="shared" ref="K47:K48" si="125">J47</f>
        <v>44798</v>
      </c>
      <c r="L47" s="21">
        <f t="shared" ref="L47:L48" si="126">K47+1</f>
        <v>44799</v>
      </c>
      <c r="M47" s="21">
        <f t="shared" ref="M47:M48" si="127">L47+1</f>
        <v>44800</v>
      </c>
      <c r="N47" s="21">
        <f t="shared" ref="N47:N48" si="128">M47+1</f>
        <v>44801</v>
      </c>
      <c r="O47" s="21">
        <f t="shared" ref="O47:O48" si="129">N47+1</f>
        <v>44802</v>
      </c>
    </row>
    <row r="48" spans="1:15" hidden="1">
      <c r="A48" s="48" t="s">
        <v>2239</v>
      </c>
      <c r="B48" s="19" t="s">
        <v>1988</v>
      </c>
      <c r="C48" s="20">
        <v>44779</v>
      </c>
      <c r="D48" s="20">
        <f t="shared" si="119"/>
        <v>44779</v>
      </c>
      <c r="E48" s="19" t="s">
        <v>2237</v>
      </c>
      <c r="F48" s="21">
        <f t="shared" si="120"/>
        <v>44789</v>
      </c>
      <c r="G48" s="20">
        <f t="shared" si="121"/>
        <v>44790</v>
      </c>
      <c r="H48" s="20">
        <f t="shared" si="122"/>
        <v>44791</v>
      </c>
      <c r="I48" s="20">
        <f t="shared" si="123"/>
        <v>44792</v>
      </c>
      <c r="J48" s="20">
        <f t="shared" si="124"/>
        <v>44805</v>
      </c>
      <c r="K48" s="20">
        <f t="shared" si="125"/>
        <v>44805</v>
      </c>
      <c r="L48" s="21">
        <f t="shared" si="126"/>
        <v>44806</v>
      </c>
      <c r="M48" s="21">
        <f t="shared" si="127"/>
        <v>44807</v>
      </c>
      <c r="N48" s="21">
        <f t="shared" si="128"/>
        <v>44808</v>
      </c>
      <c r="O48" s="21">
        <f t="shared" si="129"/>
        <v>44809</v>
      </c>
    </row>
    <row r="49" spans="1:19" hidden="1">
      <c r="A49" s="424" t="s">
        <v>209</v>
      </c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25"/>
    </row>
    <row r="50" spans="1:19" hidden="1">
      <c r="A50" s="166" t="s">
        <v>2536</v>
      </c>
      <c r="B50" s="19" t="s">
        <v>2537</v>
      </c>
      <c r="C50" s="20">
        <v>44793</v>
      </c>
      <c r="D50" s="20">
        <f t="shared" ref="D50:D52" si="130">C50</f>
        <v>44793</v>
      </c>
      <c r="E50" s="19" t="s">
        <v>2538</v>
      </c>
      <c r="F50" s="21">
        <f t="shared" ref="F50:F52" si="131">D50+10</f>
        <v>44803</v>
      </c>
      <c r="G50" s="20">
        <f t="shared" ref="G50:I52" si="132">F50+1</f>
        <v>44804</v>
      </c>
      <c r="H50" s="20">
        <f t="shared" si="132"/>
        <v>44805</v>
      </c>
      <c r="I50" s="20">
        <f t="shared" si="132"/>
        <v>44806</v>
      </c>
      <c r="J50" s="454" t="s">
        <v>2539</v>
      </c>
      <c r="K50" s="455"/>
      <c r="L50" s="455"/>
      <c r="M50" s="455"/>
      <c r="N50" s="455"/>
      <c r="O50" s="456"/>
    </row>
    <row r="51" spans="1:19" hidden="1">
      <c r="A51" s="114" t="s">
        <v>2540</v>
      </c>
      <c r="B51" s="19" t="s">
        <v>2541</v>
      </c>
      <c r="C51" s="20">
        <v>44800</v>
      </c>
      <c r="D51" s="20">
        <f t="shared" si="130"/>
        <v>44800</v>
      </c>
      <c r="E51" s="19" t="s">
        <v>2542</v>
      </c>
      <c r="F51" s="21">
        <f t="shared" si="131"/>
        <v>44810</v>
      </c>
      <c r="G51" s="20">
        <f t="shared" si="132"/>
        <v>44811</v>
      </c>
      <c r="H51" s="20">
        <f t="shared" si="132"/>
        <v>44812</v>
      </c>
      <c r="I51" s="20">
        <f t="shared" si="132"/>
        <v>44813</v>
      </c>
      <c r="J51" s="454" t="s">
        <v>2543</v>
      </c>
      <c r="K51" s="455"/>
      <c r="L51" s="455"/>
      <c r="M51" s="455"/>
      <c r="N51" s="455"/>
      <c r="O51" s="456"/>
    </row>
    <row r="52" spans="1:19" hidden="1">
      <c r="A52" s="114" t="s">
        <v>2544</v>
      </c>
      <c r="B52" s="19" t="s">
        <v>2545</v>
      </c>
      <c r="C52" s="20">
        <v>44807</v>
      </c>
      <c r="D52" s="20">
        <f t="shared" si="130"/>
        <v>44807</v>
      </c>
      <c r="E52" s="19" t="s">
        <v>2546</v>
      </c>
      <c r="F52" s="21">
        <f t="shared" si="131"/>
        <v>44817</v>
      </c>
      <c r="G52" s="20">
        <f t="shared" si="132"/>
        <v>44818</v>
      </c>
      <c r="H52" s="20">
        <f t="shared" si="132"/>
        <v>44819</v>
      </c>
      <c r="I52" s="20">
        <f t="shared" si="132"/>
        <v>44820</v>
      </c>
      <c r="J52" s="454" t="s">
        <v>2543</v>
      </c>
      <c r="K52" s="455"/>
      <c r="L52" s="455"/>
      <c r="M52" s="455"/>
      <c r="N52" s="455"/>
      <c r="O52" s="456"/>
    </row>
    <row r="53" spans="1:19" hidden="1">
      <c r="A53" s="48" t="s">
        <v>2547</v>
      </c>
      <c r="B53" s="19" t="s">
        <v>2548</v>
      </c>
      <c r="C53" s="424" t="s">
        <v>2549</v>
      </c>
      <c r="D53" s="425"/>
      <c r="E53" s="19" t="s">
        <v>2550</v>
      </c>
      <c r="F53" s="461" t="s">
        <v>2551</v>
      </c>
      <c r="G53" s="462"/>
      <c r="H53" s="462"/>
      <c r="I53" s="462"/>
      <c r="J53" s="462"/>
      <c r="K53" s="462"/>
      <c r="L53" s="462"/>
      <c r="M53" s="462"/>
      <c r="N53" s="462"/>
      <c r="O53" s="463"/>
    </row>
    <row r="54" spans="1:19" hidden="1">
      <c r="A54" s="114" t="s">
        <v>2552</v>
      </c>
      <c r="B54" s="19" t="s">
        <v>2553</v>
      </c>
      <c r="C54" s="424" t="s">
        <v>2549</v>
      </c>
      <c r="D54" s="425"/>
      <c r="E54" s="19" t="s">
        <v>2554</v>
      </c>
      <c r="F54" s="461" t="s">
        <v>2551</v>
      </c>
      <c r="G54" s="462"/>
      <c r="H54" s="462"/>
      <c r="I54" s="462"/>
      <c r="J54" s="462"/>
      <c r="K54" s="462"/>
      <c r="L54" s="462"/>
      <c r="M54" s="462"/>
      <c r="N54" s="464"/>
      <c r="O54" s="465"/>
    </row>
    <row r="55" spans="1:19">
      <c r="A55" s="432" t="s">
        <v>2597</v>
      </c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9"/>
      <c r="O55" s="49"/>
    </row>
    <row r="56" spans="1:19" ht="15.5">
      <c r="A56" s="32" t="s">
        <v>23</v>
      </c>
      <c r="B56" s="32" t="s">
        <v>24</v>
      </c>
      <c r="C56" s="443" t="s">
        <v>14</v>
      </c>
      <c r="D56" s="251"/>
      <c r="E56" s="32" t="s">
        <v>24</v>
      </c>
      <c r="F56" s="457" t="s">
        <v>30</v>
      </c>
      <c r="G56" s="309"/>
      <c r="H56" s="246" t="s">
        <v>31</v>
      </c>
      <c r="I56" s="247"/>
      <c r="J56" s="246" t="s">
        <v>2598</v>
      </c>
      <c r="K56" s="247"/>
      <c r="L56" s="443" t="s">
        <v>14</v>
      </c>
      <c r="M56" s="251"/>
      <c r="N56" s="28"/>
      <c r="O56" s="28"/>
      <c r="P56" s="28"/>
      <c r="Q56" s="28"/>
      <c r="R56" s="28"/>
      <c r="S56" s="28"/>
    </row>
    <row r="57" spans="1:19">
      <c r="A57" s="16" t="s">
        <v>3</v>
      </c>
      <c r="B57" s="16" t="s">
        <v>4</v>
      </c>
      <c r="C57" s="241" t="s">
        <v>11</v>
      </c>
      <c r="D57" s="241"/>
      <c r="E57" s="16" t="s">
        <v>4</v>
      </c>
      <c r="F57" s="310" t="s">
        <v>32</v>
      </c>
      <c r="G57" s="312"/>
      <c r="H57" s="310" t="s">
        <v>33</v>
      </c>
      <c r="I57" s="312"/>
      <c r="J57" s="310" t="s">
        <v>34</v>
      </c>
      <c r="K57" s="312"/>
      <c r="L57" s="241" t="s">
        <v>11</v>
      </c>
      <c r="M57" s="241"/>
      <c r="N57" s="28"/>
      <c r="O57" s="28"/>
      <c r="P57" s="28"/>
      <c r="Q57" s="28"/>
      <c r="R57" s="28"/>
      <c r="S57" s="28"/>
    </row>
    <row r="58" spans="1:19">
      <c r="A58" s="17"/>
      <c r="B58" s="17"/>
      <c r="C58" s="466" t="s">
        <v>2599</v>
      </c>
      <c r="D58" s="466"/>
      <c r="E58" s="70"/>
      <c r="F58" s="476" t="s">
        <v>2600</v>
      </c>
      <c r="G58" s="477"/>
      <c r="H58" s="476" t="s">
        <v>2601</v>
      </c>
      <c r="I58" s="477"/>
      <c r="J58" s="476" t="s">
        <v>2602</v>
      </c>
      <c r="K58" s="477"/>
      <c r="L58" s="450" t="s">
        <v>2599</v>
      </c>
      <c r="M58" s="450"/>
      <c r="N58" s="439"/>
      <c r="O58" s="439"/>
      <c r="P58" s="28"/>
      <c r="Q58" s="28"/>
      <c r="R58" s="28"/>
      <c r="S58" s="28"/>
    </row>
    <row r="59" spans="1:19" hidden="1">
      <c r="A59" s="48" t="s">
        <v>2603</v>
      </c>
      <c r="B59" s="19" t="s">
        <v>2604</v>
      </c>
      <c r="C59" s="20">
        <v>44828</v>
      </c>
      <c r="D59" s="20">
        <v>44829</v>
      </c>
      <c r="E59" s="19" t="s">
        <v>2555</v>
      </c>
      <c r="F59" s="21">
        <v>44838</v>
      </c>
      <c r="G59" s="20">
        <v>44839</v>
      </c>
      <c r="H59" s="21">
        <v>44840</v>
      </c>
      <c r="I59" s="20">
        <v>44841</v>
      </c>
      <c r="J59" s="21">
        <v>44847</v>
      </c>
      <c r="K59" s="20">
        <f>J59+2</f>
        <v>44849</v>
      </c>
      <c r="L59" s="20">
        <v>44856</v>
      </c>
      <c r="M59" s="20">
        <v>44857</v>
      </c>
      <c r="N59" s="28"/>
      <c r="O59" s="28"/>
    </row>
    <row r="60" spans="1:19" hidden="1">
      <c r="A60" s="48" t="s">
        <v>2605</v>
      </c>
      <c r="B60" s="19" t="s">
        <v>2606</v>
      </c>
      <c r="C60" s="20">
        <v>44835</v>
      </c>
      <c r="D60" s="20">
        <v>44836</v>
      </c>
      <c r="E60" s="19" t="s">
        <v>2556</v>
      </c>
      <c r="F60" s="21">
        <v>44845</v>
      </c>
      <c r="G60" s="20">
        <v>44846</v>
      </c>
      <c r="H60" s="21">
        <v>44847</v>
      </c>
      <c r="I60" s="20">
        <v>44848</v>
      </c>
      <c r="J60" s="21">
        <v>44854</v>
      </c>
      <c r="K60" s="20">
        <v>44856</v>
      </c>
      <c r="L60" s="20">
        <v>44863</v>
      </c>
      <c r="M60" s="20">
        <f>L60+1</f>
        <v>44864</v>
      </c>
      <c r="N60" s="28"/>
      <c r="O60" s="28"/>
    </row>
    <row r="61" spans="1:19" hidden="1">
      <c r="A61" s="48"/>
      <c r="B61" s="19" t="s">
        <v>2607</v>
      </c>
      <c r="C61" s="424" t="s">
        <v>2519</v>
      </c>
      <c r="D61" s="425"/>
      <c r="E61" s="19" t="s">
        <v>2608</v>
      </c>
      <c r="F61" s="479" t="s">
        <v>2519</v>
      </c>
      <c r="G61" s="479"/>
      <c r="H61" s="479"/>
      <c r="I61" s="479"/>
      <c r="J61" s="479"/>
      <c r="K61" s="479"/>
      <c r="L61" s="479"/>
      <c r="M61" s="479"/>
      <c r="N61" s="28"/>
      <c r="O61" s="28"/>
    </row>
    <row r="62" spans="1:19" ht="16" hidden="1" customHeight="1">
      <c r="A62" s="48" t="s">
        <v>2557</v>
      </c>
      <c r="B62" s="19" t="s">
        <v>2609</v>
      </c>
      <c r="C62" s="20">
        <v>44849</v>
      </c>
      <c r="D62" s="20">
        <v>44850</v>
      </c>
      <c r="E62" s="19" t="s">
        <v>2610</v>
      </c>
      <c r="F62" s="21">
        <v>44859</v>
      </c>
      <c r="G62" s="20">
        <v>44860</v>
      </c>
      <c r="H62" s="21">
        <v>44861</v>
      </c>
      <c r="I62" s="20">
        <f>H62+1</f>
        <v>44862</v>
      </c>
      <c r="J62" s="21">
        <v>44868</v>
      </c>
      <c r="K62" s="20">
        <f>J62+2</f>
        <v>44870</v>
      </c>
      <c r="L62" s="20">
        <v>44877</v>
      </c>
      <c r="M62" s="20">
        <v>44878</v>
      </c>
      <c r="N62" s="28"/>
      <c r="O62" s="28"/>
    </row>
    <row r="63" spans="1:19" ht="16.399999999999999" hidden="1" customHeight="1">
      <c r="A63" s="48" t="s">
        <v>2603</v>
      </c>
      <c r="B63" s="19" t="s">
        <v>2611</v>
      </c>
      <c r="C63" s="20">
        <v>44856</v>
      </c>
      <c r="D63" s="20">
        <v>44857</v>
      </c>
      <c r="E63" s="19" t="s">
        <v>2612</v>
      </c>
      <c r="F63" s="21">
        <v>44866</v>
      </c>
      <c r="G63" s="20">
        <v>44867</v>
      </c>
      <c r="H63" s="21">
        <v>44868</v>
      </c>
      <c r="I63" s="20">
        <f t="shared" ref="I63:I66" si="133">H63+1</f>
        <v>44869</v>
      </c>
      <c r="J63" s="21">
        <v>44875</v>
      </c>
      <c r="K63" s="20">
        <f>J63+2</f>
        <v>44877</v>
      </c>
      <c r="L63" s="20">
        <v>44884</v>
      </c>
      <c r="M63" s="20">
        <v>44885</v>
      </c>
      <c r="N63" s="28"/>
      <c r="O63" s="28"/>
    </row>
    <row r="64" spans="1:19" ht="16.399999999999999" customHeight="1">
      <c r="A64" s="48" t="s">
        <v>2238</v>
      </c>
      <c r="B64" s="19" t="s">
        <v>2613</v>
      </c>
      <c r="C64" s="20">
        <v>44863</v>
      </c>
      <c r="D64" s="20">
        <v>44864</v>
      </c>
      <c r="E64" s="19" t="s">
        <v>2614</v>
      </c>
      <c r="F64" s="21">
        <v>44873</v>
      </c>
      <c r="G64" s="20">
        <v>44874</v>
      </c>
      <c r="H64" s="21">
        <v>44875</v>
      </c>
      <c r="I64" s="20">
        <v>44876</v>
      </c>
      <c r="J64" s="95" t="s">
        <v>54</v>
      </c>
      <c r="K64" s="51" t="s">
        <v>54</v>
      </c>
      <c r="L64" s="50">
        <v>44882</v>
      </c>
      <c r="M64" s="51" t="s">
        <v>2843</v>
      </c>
      <c r="N64" s="28"/>
      <c r="O64" s="28"/>
    </row>
    <row r="65" spans="1:25" ht="16.399999999999999" customHeight="1">
      <c r="A65" s="71" t="s">
        <v>2844</v>
      </c>
      <c r="B65" s="19" t="s">
        <v>2615</v>
      </c>
      <c r="C65" s="20">
        <v>44870</v>
      </c>
      <c r="D65" s="20">
        <v>44871</v>
      </c>
      <c r="E65" s="19" t="s">
        <v>2616</v>
      </c>
      <c r="F65" s="21">
        <v>44880</v>
      </c>
      <c r="G65" s="20">
        <v>44881</v>
      </c>
      <c r="H65" s="21">
        <v>44882</v>
      </c>
      <c r="I65" s="20">
        <f t="shared" si="133"/>
        <v>44883</v>
      </c>
      <c r="J65" s="21">
        <v>44889</v>
      </c>
      <c r="K65" s="20">
        <f>J65+2</f>
        <v>44891</v>
      </c>
      <c r="L65" s="20">
        <v>44898</v>
      </c>
      <c r="M65" s="51" t="s">
        <v>2986</v>
      </c>
      <c r="N65" s="28"/>
      <c r="O65" s="28"/>
    </row>
    <row r="66" spans="1:25" ht="16.399999999999999" customHeight="1">
      <c r="A66" s="48" t="s">
        <v>2617</v>
      </c>
      <c r="B66" s="19" t="s">
        <v>2618</v>
      </c>
      <c r="C66" s="20">
        <v>44877</v>
      </c>
      <c r="D66" s="20">
        <v>44878</v>
      </c>
      <c r="E66" s="19" t="s">
        <v>2619</v>
      </c>
      <c r="F66" s="21">
        <v>44887</v>
      </c>
      <c r="G66" s="20">
        <v>44888</v>
      </c>
      <c r="H66" s="21">
        <v>44889</v>
      </c>
      <c r="I66" s="20">
        <f t="shared" si="133"/>
        <v>44890</v>
      </c>
      <c r="J66" s="21">
        <v>44896</v>
      </c>
      <c r="K66" s="184">
        <v>44898</v>
      </c>
      <c r="L66" s="20">
        <v>44905</v>
      </c>
      <c r="M66" s="51" t="s">
        <v>3118</v>
      </c>
      <c r="N66" s="28"/>
      <c r="O66" s="28"/>
    </row>
    <row r="67" spans="1:25" ht="16.399999999999999" customHeight="1">
      <c r="A67" s="48" t="s">
        <v>2620</v>
      </c>
      <c r="B67" s="19" t="s">
        <v>2621</v>
      </c>
      <c r="C67" s="20">
        <v>44884</v>
      </c>
      <c r="D67" s="20">
        <v>44885</v>
      </c>
      <c r="E67" s="19" t="s">
        <v>2622</v>
      </c>
      <c r="F67" s="21">
        <v>44894</v>
      </c>
      <c r="G67" s="20">
        <v>44895</v>
      </c>
      <c r="H67" s="21">
        <v>44896</v>
      </c>
      <c r="I67" s="20">
        <f>H67+1</f>
        <v>44897</v>
      </c>
      <c r="J67" s="21">
        <v>44903</v>
      </c>
      <c r="K67" s="20">
        <f>J67+2</f>
        <v>44905</v>
      </c>
      <c r="L67" s="20">
        <v>44912</v>
      </c>
      <c r="M67" s="20">
        <v>44913</v>
      </c>
      <c r="N67" s="28"/>
      <c r="O67" s="28"/>
    </row>
    <row r="68" spans="1:25" ht="16.399999999999999" customHeight="1">
      <c r="A68" s="71" t="s">
        <v>2854</v>
      </c>
      <c r="B68" s="19" t="s">
        <v>2623</v>
      </c>
      <c r="C68" s="20">
        <v>44891</v>
      </c>
      <c r="D68" s="20">
        <v>44892</v>
      </c>
      <c r="E68" s="19" t="s">
        <v>2624</v>
      </c>
      <c r="F68" s="21">
        <v>44901</v>
      </c>
      <c r="G68" s="20">
        <v>44902</v>
      </c>
      <c r="H68" s="21">
        <v>44903</v>
      </c>
      <c r="I68" s="20">
        <v>44904</v>
      </c>
      <c r="J68" s="21">
        <v>44910</v>
      </c>
      <c r="K68" s="20">
        <v>44912</v>
      </c>
      <c r="L68" s="20">
        <v>44919</v>
      </c>
      <c r="M68" s="20">
        <v>44920</v>
      </c>
      <c r="N68" s="28"/>
      <c r="O68" s="28"/>
    </row>
    <row r="69" spans="1:25" ht="16.399999999999999" customHeight="1">
      <c r="A69" s="71" t="s">
        <v>2987</v>
      </c>
      <c r="B69" s="19" t="s">
        <v>2972</v>
      </c>
      <c r="C69" s="20">
        <v>44898</v>
      </c>
      <c r="D69" s="20">
        <v>44899</v>
      </c>
      <c r="E69" s="19" t="s">
        <v>2625</v>
      </c>
      <c r="F69" s="21">
        <v>44908</v>
      </c>
      <c r="G69" s="20">
        <v>44909</v>
      </c>
      <c r="H69" s="21">
        <v>44910</v>
      </c>
      <c r="I69" s="20">
        <f>H69+1</f>
        <v>44911</v>
      </c>
      <c r="J69" s="21">
        <v>44917</v>
      </c>
      <c r="K69" s="20">
        <f>J69+2</f>
        <v>44919</v>
      </c>
      <c r="L69" s="20">
        <v>44926</v>
      </c>
      <c r="M69" s="20">
        <v>44562</v>
      </c>
      <c r="N69" s="28"/>
      <c r="O69" s="28"/>
    </row>
    <row r="70" spans="1:25">
      <c r="A70" s="114" t="s">
        <v>1987</v>
      </c>
      <c r="B70" s="19" t="s">
        <v>3002</v>
      </c>
      <c r="C70" s="20">
        <v>44905</v>
      </c>
      <c r="D70" s="20">
        <v>44906</v>
      </c>
      <c r="E70" s="19" t="s">
        <v>3003</v>
      </c>
      <c r="F70" s="21">
        <v>44915</v>
      </c>
      <c r="G70" s="20">
        <v>44916</v>
      </c>
      <c r="H70" s="21">
        <v>44917</v>
      </c>
      <c r="I70" s="20">
        <f t="shared" ref="I70" si="134">H70+1</f>
        <v>44918</v>
      </c>
      <c r="J70" s="21">
        <v>44924</v>
      </c>
      <c r="K70" s="20">
        <f>J70+2</f>
        <v>44926</v>
      </c>
      <c r="L70" s="20">
        <v>44933</v>
      </c>
      <c r="M70" s="20">
        <v>44934</v>
      </c>
      <c r="N70" s="28"/>
      <c r="O70" s="28"/>
    </row>
    <row r="71" spans="1:25">
      <c r="A71" s="48" t="s">
        <v>171</v>
      </c>
      <c r="B71" s="19" t="s">
        <v>2845</v>
      </c>
      <c r="C71" s="20">
        <v>44912</v>
      </c>
      <c r="D71" s="20">
        <v>44913</v>
      </c>
      <c r="E71" s="19" t="s">
        <v>2846</v>
      </c>
      <c r="F71" s="21">
        <v>44922</v>
      </c>
      <c r="G71" s="20">
        <v>44923</v>
      </c>
      <c r="H71" s="21">
        <v>44924</v>
      </c>
      <c r="I71" s="20">
        <v>44904</v>
      </c>
      <c r="J71" s="21">
        <v>44931</v>
      </c>
      <c r="K71" s="20">
        <v>44912</v>
      </c>
      <c r="L71" s="20">
        <v>44940</v>
      </c>
      <c r="M71" s="20">
        <f t="shared" ref="M71:M78" si="135">L71+1</f>
        <v>44941</v>
      </c>
      <c r="N71" s="28"/>
      <c r="O71" s="28"/>
    </row>
    <row r="72" spans="1:25">
      <c r="A72" s="48" t="s">
        <v>2854</v>
      </c>
      <c r="B72" s="19" t="s">
        <v>2847</v>
      </c>
      <c r="C72" s="20">
        <v>44919</v>
      </c>
      <c r="D72" s="20">
        <v>44920</v>
      </c>
      <c r="E72" s="19" t="s">
        <v>2848</v>
      </c>
      <c r="F72" s="21">
        <v>44929</v>
      </c>
      <c r="G72" s="20">
        <v>44930</v>
      </c>
      <c r="H72" s="21">
        <v>44931</v>
      </c>
      <c r="I72" s="20">
        <f t="shared" ref="I72:I73" si="136">H72+1</f>
        <v>44932</v>
      </c>
      <c r="J72" s="21">
        <v>44938</v>
      </c>
      <c r="K72" s="20">
        <f t="shared" ref="K72:K73" si="137">J72+2</f>
        <v>44940</v>
      </c>
      <c r="L72" s="20">
        <v>44947</v>
      </c>
      <c r="M72" s="20">
        <f t="shared" si="135"/>
        <v>44948</v>
      </c>
      <c r="N72" s="28"/>
      <c r="O72" s="28"/>
    </row>
    <row r="73" spans="1:25">
      <c r="A73" s="48" t="s">
        <v>2987</v>
      </c>
      <c r="B73" s="19" t="s">
        <v>2973</v>
      </c>
      <c r="C73" s="20">
        <v>44926</v>
      </c>
      <c r="D73" s="20">
        <v>44927</v>
      </c>
      <c r="E73" s="19" t="s">
        <v>2849</v>
      </c>
      <c r="F73" s="21">
        <v>44936</v>
      </c>
      <c r="G73" s="20">
        <v>44937</v>
      </c>
      <c r="H73" s="21">
        <v>44938</v>
      </c>
      <c r="I73" s="20">
        <f t="shared" si="136"/>
        <v>44939</v>
      </c>
      <c r="J73" s="21">
        <v>44945</v>
      </c>
      <c r="K73" s="20">
        <f t="shared" si="137"/>
        <v>44947</v>
      </c>
      <c r="L73" s="20">
        <v>44954</v>
      </c>
      <c r="M73" s="20">
        <f t="shared" si="135"/>
        <v>44955</v>
      </c>
      <c r="N73" s="28"/>
      <c r="O73" s="28"/>
    </row>
    <row r="74" spans="1:25">
      <c r="A74" s="48" t="s">
        <v>1987</v>
      </c>
      <c r="B74" s="19" t="s">
        <v>3004</v>
      </c>
      <c r="C74" s="20">
        <v>44933</v>
      </c>
      <c r="D74" s="20">
        <v>44934</v>
      </c>
      <c r="E74" s="19" t="s">
        <v>2850</v>
      </c>
      <c r="F74" s="21">
        <v>44943</v>
      </c>
      <c r="G74" s="20">
        <v>44944</v>
      </c>
      <c r="H74" s="21">
        <v>44945</v>
      </c>
      <c r="I74" s="20">
        <f>H74+1</f>
        <v>44946</v>
      </c>
      <c r="J74" s="21">
        <v>44952</v>
      </c>
      <c r="K74" s="20">
        <f>J74+2</f>
        <v>44954</v>
      </c>
      <c r="L74" s="20">
        <v>44961</v>
      </c>
      <c r="M74" s="20">
        <f t="shared" si="135"/>
        <v>44962</v>
      </c>
      <c r="N74" s="28"/>
      <c r="O74" s="28"/>
    </row>
    <row r="75" spans="1:25">
      <c r="A75" s="48" t="s">
        <v>171</v>
      </c>
      <c r="B75" s="19" t="s">
        <v>3019</v>
      </c>
      <c r="C75" s="213">
        <v>44940</v>
      </c>
      <c r="D75" s="213">
        <f>C75+1</f>
        <v>44941</v>
      </c>
      <c r="E75" s="19" t="s">
        <v>3020</v>
      </c>
      <c r="F75" s="21">
        <f>D75+9</f>
        <v>44950</v>
      </c>
      <c r="G75" s="213">
        <f t="shared" ref="G75:H78" si="138">F75+1</f>
        <v>44951</v>
      </c>
      <c r="H75" s="21">
        <f t="shared" si="138"/>
        <v>44952</v>
      </c>
      <c r="I75" s="213">
        <f>H75+1</f>
        <v>44953</v>
      </c>
      <c r="J75" s="21">
        <f>I75+6</f>
        <v>44959</v>
      </c>
      <c r="K75" s="213">
        <f>J75+2</f>
        <v>44961</v>
      </c>
      <c r="L75" s="213">
        <f>K75+7</f>
        <v>44968</v>
      </c>
      <c r="M75" s="213">
        <f t="shared" si="135"/>
        <v>44969</v>
      </c>
      <c r="N75" s="28"/>
      <c r="O75" s="28"/>
    </row>
    <row r="76" spans="1:25">
      <c r="A76" s="48" t="s">
        <v>2854</v>
      </c>
      <c r="B76" s="19" t="s">
        <v>3021</v>
      </c>
      <c r="C76" s="213">
        <v>44947</v>
      </c>
      <c r="D76" s="213">
        <f>C76+1</f>
        <v>44948</v>
      </c>
      <c r="E76" s="19" t="s">
        <v>3022</v>
      </c>
      <c r="F76" s="21">
        <f>D76+9</f>
        <v>44957</v>
      </c>
      <c r="G76" s="213">
        <f t="shared" si="138"/>
        <v>44958</v>
      </c>
      <c r="H76" s="21">
        <f t="shared" si="138"/>
        <v>44959</v>
      </c>
      <c r="I76" s="213">
        <f>H76+1</f>
        <v>44960</v>
      </c>
      <c r="J76" s="21">
        <f>I76+6</f>
        <v>44966</v>
      </c>
      <c r="K76" s="213">
        <f>J76+2</f>
        <v>44968</v>
      </c>
      <c r="L76" s="213">
        <f>K76+7</f>
        <v>44975</v>
      </c>
      <c r="M76" s="213">
        <f t="shared" si="135"/>
        <v>44976</v>
      </c>
      <c r="N76" s="28"/>
      <c r="O76" s="28"/>
    </row>
    <row r="77" spans="1:25">
      <c r="A77" s="48" t="s">
        <v>2987</v>
      </c>
      <c r="B77" s="19" t="s">
        <v>3023</v>
      </c>
      <c r="C77" s="213">
        <v>44954</v>
      </c>
      <c r="D77" s="213">
        <f>C77+1</f>
        <v>44955</v>
      </c>
      <c r="E77" s="19" t="s">
        <v>3024</v>
      </c>
      <c r="F77" s="21">
        <f>D77+9</f>
        <v>44964</v>
      </c>
      <c r="G77" s="213">
        <f t="shared" si="138"/>
        <v>44965</v>
      </c>
      <c r="H77" s="21">
        <f t="shared" si="138"/>
        <v>44966</v>
      </c>
      <c r="I77" s="213">
        <f>H77+1</f>
        <v>44967</v>
      </c>
      <c r="J77" s="21">
        <f>I77+6</f>
        <v>44973</v>
      </c>
      <c r="K77" s="213">
        <f>J77+2</f>
        <v>44975</v>
      </c>
      <c r="L77" s="213">
        <f>K77+7</f>
        <v>44982</v>
      </c>
      <c r="M77" s="213">
        <f t="shared" si="135"/>
        <v>44983</v>
      </c>
      <c r="N77" s="28"/>
      <c r="O77" s="28"/>
    </row>
    <row r="78" spans="1:25">
      <c r="A78" s="48" t="s">
        <v>1987</v>
      </c>
      <c r="B78" s="19" t="s">
        <v>3025</v>
      </c>
      <c r="C78" s="213">
        <v>44961</v>
      </c>
      <c r="D78" s="213">
        <f>C78+1</f>
        <v>44962</v>
      </c>
      <c r="E78" s="19" t="s">
        <v>3026</v>
      </c>
      <c r="F78" s="21">
        <f>D78+9</f>
        <v>44971</v>
      </c>
      <c r="G78" s="213">
        <f t="shared" si="138"/>
        <v>44972</v>
      </c>
      <c r="H78" s="21">
        <f t="shared" si="138"/>
        <v>44973</v>
      </c>
      <c r="I78" s="213">
        <f>H78+1</f>
        <v>44974</v>
      </c>
      <c r="J78" s="21">
        <f>I78+6</f>
        <v>44980</v>
      </c>
      <c r="K78" s="213">
        <f>J78+2</f>
        <v>44982</v>
      </c>
      <c r="L78" s="213">
        <f>K78+7</f>
        <v>44989</v>
      </c>
      <c r="M78" s="213">
        <f t="shared" si="135"/>
        <v>44990</v>
      </c>
      <c r="N78" s="28"/>
      <c r="O78" s="28"/>
    </row>
    <row r="79" spans="1:25" ht="15.5">
      <c r="A79" s="3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25" ht="16">
      <c r="A80" s="31" t="s">
        <v>17</v>
      </c>
      <c r="B80" s="266" t="s">
        <v>105</v>
      </c>
      <c r="C80" s="478"/>
      <c r="D80" s="478"/>
      <c r="E80" s="478"/>
      <c r="F80" s="478"/>
      <c r="G80" s="478"/>
      <c r="H80" s="478"/>
      <c r="I80" s="47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399999999999999" customHeight="1">
      <c r="A81" s="37" t="s">
        <v>18</v>
      </c>
      <c r="B81" s="471" t="s">
        <v>197</v>
      </c>
      <c r="C81" s="472"/>
      <c r="D81" s="472"/>
      <c r="E81" s="472"/>
      <c r="F81" s="472"/>
      <c r="G81" s="472"/>
      <c r="H81" s="472"/>
      <c r="I81" s="47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399999999999999" customHeight="1">
      <c r="A82" s="35" t="s">
        <v>40</v>
      </c>
      <c r="B82" s="255" t="s">
        <v>56</v>
      </c>
      <c r="C82" s="470"/>
      <c r="D82" s="470"/>
      <c r="E82" s="470"/>
      <c r="F82" s="470"/>
      <c r="G82" s="470"/>
      <c r="H82" s="470"/>
      <c r="I82" s="47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399999999999999" customHeight="1">
      <c r="A83" s="35" t="s">
        <v>42</v>
      </c>
      <c r="B83" s="255" t="s">
        <v>291</v>
      </c>
      <c r="C83" s="470"/>
      <c r="D83" s="470"/>
      <c r="E83" s="470"/>
      <c r="F83" s="470"/>
      <c r="G83" s="470"/>
      <c r="H83" s="470"/>
      <c r="I83" s="47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399999999999999" hidden="1" customHeight="1">
      <c r="A84" s="35"/>
      <c r="B84" s="473" t="s">
        <v>133</v>
      </c>
      <c r="C84" s="474"/>
      <c r="D84" s="474"/>
      <c r="E84" s="474"/>
      <c r="F84" s="474"/>
      <c r="G84" s="474"/>
      <c r="H84" s="474"/>
      <c r="I84" s="47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399999999999999" customHeight="1">
      <c r="A85" s="34" t="s">
        <v>113</v>
      </c>
      <c r="B85" s="255" t="s">
        <v>55</v>
      </c>
      <c r="C85" s="470"/>
      <c r="D85" s="470"/>
      <c r="E85" s="470"/>
      <c r="F85" s="470"/>
      <c r="G85" s="470"/>
      <c r="H85" s="470"/>
      <c r="I85" s="47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399999999999999" customHeight="1">
      <c r="A86" s="35" t="s">
        <v>60</v>
      </c>
      <c r="B86" s="253" t="s">
        <v>106</v>
      </c>
      <c r="C86" s="254"/>
      <c r="D86" s="254"/>
      <c r="E86" s="254"/>
      <c r="F86" s="254"/>
      <c r="G86" s="254"/>
      <c r="H86" s="254"/>
      <c r="I86" s="25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399999999999999" customHeight="1">
      <c r="A87" s="35" t="s">
        <v>107</v>
      </c>
      <c r="B87" s="253" t="s">
        <v>349</v>
      </c>
      <c r="C87" s="254"/>
      <c r="D87" s="254"/>
      <c r="E87" s="254"/>
      <c r="F87" s="254"/>
      <c r="G87" s="254"/>
      <c r="H87" s="254"/>
      <c r="I87" s="25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</sheetData>
  <mergeCells count="70">
    <mergeCell ref="B80:I80"/>
    <mergeCell ref="C58:D58"/>
    <mergeCell ref="F58:G58"/>
    <mergeCell ref="H58:I58"/>
    <mergeCell ref="J58:K58"/>
    <mergeCell ref="F61:M61"/>
    <mergeCell ref="C61:D61"/>
    <mergeCell ref="L58:M58"/>
    <mergeCell ref="B1:O1"/>
    <mergeCell ref="B2:O2"/>
    <mergeCell ref="H6:I6"/>
    <mergeCell ref="B10:O10"/>
    <mergeCell ref="B87:I87"/>
    <mergeCell ref="B83:I83"/>
    <mergeCell ref="B85:I85"/>
    <mergeCell ref="B82:I82"/>
    <mergeCell ref="B81:I81"/>
    <mergeCell ref="B86:I86"/>
    <mergeCell ref="B84:I84"/>
    <mergeCell ref="J6:K6"/>
    <mergeCell ref="L6:M6"/>
    <mergeCell ref="C7:D7"/>
    <mergeCell ref="F7:G7"/>
    <mergeCell ref="H7:I7"/>
    <mergeCell ref="A4:O4"/>
    <mergeCell ref="C5:D5"/>
    <mergeCell ref="F5:G5"/>
    <mergeCell ref="H5:I5"/>
    <mergeCell ref="J5:K5"/>
    <mergeCell ref="L5:M5"/>
    <mergeCell ref="N5:O5"/>
    <mergeCell ref="N58:O58"/>
    <mergeCell ref="N7:O7"/>
    <mergeCell ref="N6:O6"/>
    <mergeCell ref="C6:D6"/>
    <mergeCell ref="L7:M7"/>
    <mergeCell ref="F6:G6"/>
    <mergeCell ref="J7:K7"/>
    <mergeCell ref="J8:O8"/>
    <mergeCell ref="B14:O14"/>
    <mergeCell ref="H15:O15"/>
    <mergeCell ref="C23:D23"/>
    <mergeCell ref="F23:O23"/>
    <mergeCell ref="C22:D22"/>
    <mergeCell ref="F22:O22"/>
    <mergeCell ref="J34:O34"/>
    <mergeCell ref="C44:D44"/>
    <mergeCell ref="J12:O12"/>
    <mergeCell ref="B13:O13"/>
    <mergeCell ref="F53:O53"/>
    <mergeCell ref="C54:D54"/>
    <mergeCell ref="F54:O54"/>
    <mergeCell ref="J52:O52"/>
    <mergeCell ref="C53:D53"/>
    <mergeCell ref="F44:O44"/>
    <mergeCell ref="A49:O49"/>
    <mergeCell ref="B17:O17"/>
    <mergeCell ref="C57:D57"/>
    <mergeCell ref="A55:M55"/>
    <mergeCell ref="J50:O50"/>
    <mergeCell ref="J51:O51"/>
    <mergeCell ref="C56:D56"/>
    <mergeCell ref="F56:G56"/>
    <mergeCell ref="H56:I56"/>
    <mergeCell ref="J56:K56"/>
    <mergeCell ref="L56:M56"/>
    <mergeCell ref="L57:M57"/>
    <mergeCell ref="F57:G57"/>
    <mergeCell ref="H57:I57"/>
    <mergeCell ref="J57:K57"/>
  </mergeCells>
  <phoneticPr fontId="3" type="noConversion"/>
  <pageMargins left="0.75" right="0.75" top="1" bottom="1" header="0.5" footer="0.5"/>
  <pageSetup paperSize="9" scale="8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0"/>
  <dimension ref="A1:U110"/>
  <sheetViews>
    <sheetView topLeftCell="A2" workbookViewId="0">
      <selection activeCell="A89" sqref="A89"/>
    </sheetView>
  </sheetViews>
  <sheetFormatPr defaultRowHeight="15"/>
  <cols>
    <col min="1" max="1" width="19.5" customWidth="1"/>
    <col min="2" max="15" width="9.5" customWidth="1"/>
    <col min="16" max="21" width="6.58203125" customWidth="1"/>
  </cols>
  <sheetData>
    <row r="1" spans="1:21" ht="46.75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38"/>
      <c r="Q1" s="38"/>
      <c r="R1" s="38"/>
      <c r="S1" s="38"/>
      <c r="T1" s="38"/>
      <c r="U1" s="38"/>
    </row>
    <row r="2" spans="1:21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40"/>
      <c r="Q2" s="40"/>
      <c r="R2" s="40"/>
      <c r="S2" s="40"/>
      <c r="T2" s="40"/>
      <c r="U2" s="40"/>
    </row>
    <row r="3" spans="1:21" hidden="1">
      <c r="A3" s="432" t="s">
        <v>2595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9"/>
      <c r="Q3" s="49"/>
    </row>
    <row r="4" spans="1:21" ht="15.5" hidden="1">
      <c r="A4" s="32" t="s">
        <v>23</v>
      </c>
      <c r="B4" s="32" t="s">
        <v>24</v>
      </c>
      <c r="C4" s="246" t="s">
        <v>475</v>
      </c>
      <c r="D4" s="307"/>
      <c r="E4" s="250" t="s">
        <v>181</v>
      </c>
      <c r="F4" s="251"/>
      <c r="G4" s="32" t="s">
        <v>24</v>
      </c>
      <c r="H4" s="457" t="s">
        <v>30</v>
      </c>
      <c r="I4" s="309"/>
      <c r="J4" s="246" t="s">
        <v>31</v>
      </c>
      <c r="K4" s="247"/>
      <c r="L4" s="481" t="s">
        <v>126</v>
      </c>
      <c r="M4" s="247"/>
      <c r="N4" s="251" t="s">
        <v>25</v>
      </c>
      <c r="O4" s="251"/>
    </row>
    <row r="5" spans="1:21" hidden="1">
      <c r="A5" s="16" t="s">
        <v>3</v>
      </c>
      <c r="B5" s="16" t="s">
        <v>4</v>
      </c>
      <c r="C5" s="310" t="s">
        <v>8</v>
      </c>
      <c r="D5" s="311"/>
      <c r="E5" s="241" t="s">
        <v>7</v>
      </c>
      <c r="F5" s="241"/>
      <c r="G5" s="16" t="s">
        <v>4</v>
      </c>
      <c r="H5" s="310" t="s">
        <v>32</v>
      </c>
      <c r="I5" s="312"/>
      <c r="J5" s="310" t="s">
        <v>33</v>
      </c>
      <c r="K5" s="312"/>
      <c r="L5" s="310" t="s">
        <v>34</v>
      </c>
      <c r="M5" s="312"/>
      <c r="N5" s="241" t="s">
        <v>8</v>
      </c>
      <c r="O5" s="241"/>
    </row>
    <row r="6" spans="1:21" hidden="1">
      <c r="A6" s="16" t="s">
        <v>35</v>
      </c>
      <c r="B6" s="78"/>
      <c r="C6" s="310" t="s">
        <v>37</v>
      </c>
      <c r="D6" s="311"/>
      <c r="E6" s="310" t="s">
        <v>57</v>
      </c>
      <c r="F6" s="311"/>
      <c r="G6" s="78"/>
      <c r="H6" s="310" t="s">
        <v>36</v>
      </c>
      <c r="I6" s="312"/>
      <c r="J6" s="310" t="s">
        <v>38</v>
      </c>
      <c r="K6" s="312"/>
      <c r="L6" s="489" t="s">
        <v>198</v>
      </c>
      <c r="M6" s="490"/>
      <c r="N6" s="359" t="s">
        <v>37</v>
      </c>
      <c r="O6" s="359"/>
    </row>
    <row r="7" spans="1:21" hidden="1">
      <c r="A7" s="48" t="s">
        <v>267</v>
      </c>
      <c r="B7" s="19" t="s">
        <v>387</v>
      </c>
      <c r="C7" s="21">
        <v>44387</v>
      </c>
      <c r="D7" s="21">
        <f t="shared" ref="D7:D8" si="0">C7</f>
        <v>44387</v>
      </c>
      <c r="E7" s="21">
        <f t="shared" ref="E7:E8" si="1">D7+1</f>
        <v>44388</v>
      </c>
      <c r="F7" s="20">
        <f t="shared" ref="F7:F8" si="2">E7+1</f>
        <v>44389</v>
      </c>
      <c r="G7" s="19" t="s">
        <v>388</v>
      </c>
      <c r="H7" s="20">
        <f t="shared" ref="H7:H8" si="3">F7+10</f>
        <v>44399</v>
      </c>
      <c r="I7" s="20">
        <f t="shared" ref="I7:I8" si="4">H7+1</f>
        <v>44400</v>
      </c>
      <c r="J7" s="20">
        <f t="shared" ref="J7:J8" si="5">I7+1</f>
        <v>44401</v>
      </c>
      <c r="K7" s="20">
        <f t="shared" ref="K7:K8" si="6">J7+1</f>
        <v>44402</v>
      </c>
      <c r="L7" s="20">
        <f t="shared" ref="L7:L8" si="7">K7+9</f>
        <v>44411</v>
      </c>
      <c r="M7" s="20">
        <f t="shared" ref="M7:M8" si="8">L7+1</f>
        <v>44412</v>
      </c>
      <c r="N7" s="20">
        <f t="shared" ref="N7:N8" si="9">M7+3</f>
        <v>44415</v>
      </c>
      <c r="O7" s="20">
        <f t="shared" ref="O7:O8" si="10">N7</f>
        <v>44415</v>
      </c>
    </row>
    <row r="8" spans="1:21" hidden="1">
      <c r="A8" s="48" t="s">
        <v>336</v>
      </c>
      <c r="B8" s="19" t="s">
        <v>389</v>
      </c>
      <c r="C8" s="21">
        <v>44394</v>
      </c>
      <c r="D8" s="21">
        <f t="shared" si="0"/>
        <v>44394</v>
      </c>
      <c r="E8" s="21">
        <f t="shared" si="1"/>
        <v>44395</v>
      </c>
      <c r="F8" s="20">
        <f t="shared" si="2"/>
        <v>44396</v>
      </c>
      <c r="G8" s="19" t="s">
        <v>390</v>
      </c>
      <c r="H8" s="20">
        <f t="shared" si="3"/>
        <v>44406</v>
      </c>
      <c r="I8" s="20">
        <f t="shared" si="4"/>
        <v>44407</v>
      </c>
      <c r="J8" s="20">
        <f t="shared" si="5"/>
        <v>44408</v>
      </c>
      <c r="K8" s="20">
        <f t="shared" si="6"/>
        <v>44409</v>
      </c>
      <c r="L8" s="20">
        <f t="shared" si="7"/>
        <v>44418</v>
      </c>
      <c r="M8" s="20">
        <f t="shared" si="8"/>
        <v>44419</v>
      </c>
      <c r="N8" s="20">
        <f t="shared" si="9"/>
        <v>44422</v>
      </c>
      <c r="O8" s="20">
        <f t="shared" si="10"/>
        <v>44422</v>
      </c>
    </row>
    <row r="9" spans="1:21" hidden="1">
      <c r="A9" s="97" t="s">
        <v>539</v>
      </c>
      <c r="B9" s="19" t="s">
        <v>391</v>
      </c>
      <c r="C9" s="461" t="s">
        <v>209</v>
      </c>
      <c r="D9" s="462"/>
      <c r="E9" s="462"/>
      <c r="F9" s="463"/>
      <c r="G9" s="19" t="s">
        <v>392</v>
      </c>
      <c r="H9" s="424" t="s">
        <v>540</v>
      </c>
      <c r="I9" s="446"/>
      <c r="J9" s="446"/>
      <c r="K9" s="446"/>
      <c r="L9" s="446"/>
      <c r="M9" s="446"/>
      <c r="N9" s="446"/>
      <c r="O9" s="425"/>
    </row>
    <row r="10" spans="1:21" hidden="1">
      <c r="A10" s="48" t="s">
        <v>201</v>
      </c>
      <c r="B10" s="19" t="s">
        <v>419</v>
      </c>
      <c r="C10" s="21">
        <v>44408</v>
      </c>
      <c r="D10" s="21">
        <f>C10</f>
        <v>44408</v>
      </c>
      <c r="E10" s="21">
        <f t="shared" ref="E10:F12" si="11">D10+1</f>
        <v>44409</v>
      </c>
      <c r="F10" s="20">
        <f t="shared" si="11"/>
        <v>44410</v>
      </c>
      <c r="G10" s="19" t="s">
        <v>420</v>
      </c>
      <c r="H10" s="20">
        <f>F10+10</f>
        <v>44420</v>
      </c>
      <c r="I10" s="20">
        <f t="shared" ref="I10:K12" si="12">H10+1</f>
        <v>44421</v>
      </c>
      <c r="J10" s="20">
        <f t="shared" si="12"/>
        <v>44422</v>
      </c>
      <c r="K10" s="20">
        <f t="shared" si="12"/>
        <v>44423</v>
      </c>
      <c r="L10" s="50">
        <f>K10+9</f>
        <v>44432</v>
      </c>
      <c r="M10" s="51" t="s">
        <v>573</v>
      </c>
      <c r="N10" s="20"/>
      <c r="O10" s="20"/>
    </row>
    <row r="11" spans="1:21" hidden="1">
      <c r="A11" s="71" t="s">
        <v>505</v>
      </c>
      <c r="B11" s="19" t="s">
        <v>421</v>
      </c>
      <c r="C11" s="21">
        <v>44415</v>
      </c>
      <c r="D11" s="21">
        <f>C11</f>
        <v>44415</v>
      </c>
      <c r="E11" s="21">
        <f t="shared" si="11"/>
        <v>44416</v>
      </c>
      <c r="F11" s="20">
        <f t="shared" si="11"/>
        <v>44417</v>
      </c>
      <c r="G11" s="19" t="s">
        <v>422</v>
      </c>
      <c r="H11" s="20">
        <f>F11+10</f>
        <v>44427</v>
      </c>
      <c r="I11" s="20">
        <f t="shared" si="12"/>
        <v>44428</v>
      </c>
      <c r="J11" s="20">
        <f t="shared" si="12"/>
        <v>44429</v>
      </c>
      <c r="K11" s="20">
        <f t="shared" si="12"/>
        <v>44430</v>
      </c>
      <c r="L11" s="51" t="s">
        <v>574</v>
      </c>
      <c r="M11" s="51" t="s">
        <v>574</v>
      </c>
      <c r="N11" s="20">
        <v>44443</v>
      </c>
      <c r="O11" s="20">
        <f>N11</f>
        <v>44443</v>
      </c>
    </row>
    <row r="12" spans="1:21" hidden="1">
      <c r="A12" s="48" t="s">
        <v>336</v>
      </c>
      <c r="B12" s="19" t="s">
        <v>423</v>
      </c>
      <c r="C12" s="21">
        <v>44422</v>
      </c>
      <c r="D12" s="21">
        <f>C12</f>
        <v>44422</v>
      </c>
      <c r="E12" s="21">
        <f t="shared" si="11"/>
        <v>44423</v>
      </c>
      <c r="F12" s="20">
        <f t="shared" si="11"/>
        <v>44424</v>
      </c>
      <c r="G12" s="19" t="s">
        <v>603</v>
      </c>
      <c r="H12" s="20">
        <f>F12+10</f>
        <v>44434</v>
      </c>
      <c r="I12" s="20">
        <f t="shared" si="12"/>
        <v>44435</v>
      </c>
      <c r="J12" s="20">
        <f t="shared" si="12"/>
        <v>44436</v>
      </c>
      <c r="K12" s="20">
        <f t="shared" si="12"/>
        <v>44437</v>
      </c>
      <c r="L12" s="20">
        <f>K12+9</f>
        <v>44446</v>
      </c>
      <c r="M12" s="20">
        <f>L12+1</f>
        <v>44447</v>
      </c>
      <c r="N12" s="51" t="s">
        <v>54</v>
      </c>
      <c r="O12" s="51" t="s">
        <v>54</v>
      </c>
    </row>
    <row r="13" spans="1:21" hidden="1">
      <c r="A13" s="42"/>
      <c r="B13" s="19" t="s">
        <v>602</v>
      </c>
      <c r="C13" s="461" t="s">
        <v>575</v>
      </c>
      <c r="D13" s="462"/>
      <c r="E13" s="462"/>
      <c r="F13" s="463"/>
      <c r="G13" s="19" t="s">
        <v>604</v>
      </c>
      <c r="H13" s="424" t="s">
        <v>575</v>
      </c>
      <c r="I13" s="446"/>
      <c r="J13" s="446"/>
      <c r="K13" s="446"/>
      <c r="L13" s="446"/>
      <c r="M13" s="446"/>
      <c r="N13" s="446"/>
      <c r="O13" s="425"/>
    </row>
    <row r="14" spans="1:21" hidden="1">
      <c r="A14" s="68" t="s">
        <v>591</v>
      </c>
      <c r="B14" s="66" t="s">
        <v>600</v>
      </c>
      <c r="C14" s="21">
        <v>44436</v>
      </c>
      <c r="D14" s="21">
        <f>C14</f>
        <v>44436</v>
      </c>
      <c r="E14" s="21">
        <f>D14+1</f>
        <v>44437</v>
      </c>
      <c r="F14" s="20">
        <f>E14+1</f>
        <v>44438</v>
      </c>
      <c r="G14" s="66" t="s">
        <v>601</v>
      </c>
      <c r="H14" s="20">
        <f>F14+10</f>
        <v>44448</v>
      </c>
      <c r="I14" s="20">
        <f t="shared" ref="I14:K24" si="13">H14+1</f>
        <v>44449</v>
      </c>
      <c r="J14" s="20">
        <f t="shared" si="13"/>
        <v>44450</v>
      </c>
      <c r="K14" s="20">
        <f t="shared" si="13"/>
        <v>44451</v>
      </c>
      <c r="L14" s="20">
        <f>K14+9</f>
        <v>44460</v>
      </c>
      <c r="M14" s="20">
        <f>L14+1</f>
        <v>44461</v>
      </c>
      <c r="N14" s="20">
        <f>M14+3</f>
        <v>44464</v>
      </c>
      <c r="O14" s="20">
        <f>N14</f>
        <v>44464</v>
      </c>
    </row>
    <row r="15" spans="1:21" hidden="1">
      <c r="A15" s="48" t="s">
        <v>505</v>
      </c>
      <c r="B15" s="19" t="s">
        <v>477</v>
      </c>
      <c r="C15" s="21">
        <v>44443</v>
      </c>
      <c r="D15" s="21">
        <f>C15</f>
        <v>44443</v>
      </c>
      <c r="E15" s="21">
        <f>D15+1</f>
        <v>44444</v>
      </c>
      <c r="F15" s="20">
        <f>E15+1</f>
        <v>44445</v>
      </c>
      <c r="G15" s="19" t="s">
        <v>478</v>
      </c>
      <c r="H15" s="20">
        <f>F15+10</f>
        <v>44455</v>
      </c>
      <c r="I15" s="20">
        <f t="shared" si="13"/>
        <v>44456</v>
      </c>
      <c r="J15" s="20">
        <f t="shared" si="13"/>
        <v>44457</v>
      </c>
      <c r="K15" s="20">
        <f t="shared" si="13"/>
        <v>44458</v>
      </c>
      <c r="L15" s="51" t="s">
        <v>54</v>
      </c>
      <c r="M15" s="51" t="s">
        <v>54</v>
      </c>
      <c r="N15" s="20">
        <v>44471</v>
      </c>
      <c r="O15" s="20">
        <f>N15</f>
        <v>44471</v>
      </c>
    </row>
    <row r="16" spans="1:21" hidden="1">
      <c r="A16" s="48" t="s">
        <v>336</v>
      </c>
      <c r="B16" s="19" t="s">
        <v>479</v>
      </c>
      <c r="C16" s="51" t="s">
        <v>54</v>
      </c>
      <c r="D16" s="51" t="s">
        <v>54</v>
      </c>
      <c r="E16" s="51" t="s">
        <v>54</v>
      </c>
      <c r="F16" s="51" t="s">
        <v>54</v>
      </c>
      <c r="G16" s="19" t="s">
        <v>480</v>
      </c>
      <c r="H16" s="20">
        <v>44462</v>
      </c>
      <c r="I16" s="20">
        <f t="shared" si="13"/>
        <v>44463</v>
      </c>
      <c r="J16" s="20">
        <f t="shared" si="13"/>
        <v>44464</v>
      </c>
      <c r="K16" s="20">
        <f t="shared" si="13"/>
        <v>44465</v>
      </c>
      <c r="L16" s="51" t="s">
        <v>54</v>
      </c>
      <c r="M16" s="51" t="s">
        <v>54</v>
      </c>
      <c r="N16" s="20">
        <v>44478</v>
      </c>
      <c r="O16" s="20">
        <f>N16</f>
        <v>44478</v>
      </c>
    </row>
    <row r="17" spans="1:15" hidden="1">
      <c r="A17" s="69" t="s">
        <v>638</v>
      </c>
      <c r="B17" s="19" t="s">
        <v>507</v>
      </c>
      <c r="C17" s="21">
        <v>44457</v>
      </c>
      <c r="D17" s="21">
        <f t="shared" ref="D17:D23" si="14">C17</f>
        <v>44457</v>
      </c>
      <c r="E17" s="21">
        <f t="shared" ref="E17:F23" si="15">D17+1</f>
        <v>44458</v>
      </c>
      <c r="F17" s="20">
        <f t="shared" si="15"/>
        <v>44459</v>
      </c>
      <c r="G17" s="19" t="s">
        <v>506</v>
      </c>
      <c r="H17" s="20">
        <f t="shared" ref="H17:H23" si="16">F17+10</f>
        <v>44469</v>
      </c>
      <c r="I17" s="20">
        <f t="shared" si="13"/>
        <v>44470</v>
      </c>
      <c r="J17" s="20">
        <f t="shared" si="13"/>
        <v>44471</v>
      </c>
      <c r="K17" s="20">
        <f t="shared" si="13"/>
        <v>44472</v>
      </c>
      <c r="L17" s="50">
        <f t="shared" ref="L17:L24" si="17">K17+9</f>
        <v>44481</v>
      </c>
      <c r="M17" s="51" t="s">
        <v>645</v>
      </c>
      <c r="N17" s="20"/>
      <c r="O17" s="20"/>
    </row>
    <row r="18" spans="1:15" hidden="1">
      <c r="A18" s="48" t="s">
        <v>591</v>
      </c>
      <c r="B18" s="19" t="s">
        <v>508</v>
      </c>
      <c r="C18" s="21">
        <v>44464</v>
      </c>
      <c r="D18" s="21">
        <f t="shared" si="14"/>
        <v>44464</v>
      </c>
      <c r="E18" s="21">
        <f t="shared" si="15"/>
        <v>44465</v>
      </c>
      <c r="F18" s="20">
        <f t="shared" si="15"/>
        <v>44466</v>
      </c>
      <c r="G18" s="19" t="s">
        <v>509</v>
      </c>
      <c r="H18" s="20">
        <f t="shared" si="16"/>
        <v>44476</v>
      </c>
      <c r="I18" s="20">
        <f t="shared" si="13"/>
        <v>44477</v>
      </c>
      <c r="J18" s="20">
        <f t="shared" si="13"/>
        <v>44478</v>
      </c>
      <c r="K18" s="20">
        <f t="shared" si="13"/>
        <v>44479</v>
      </c>
      <c r="L18" s="20">
        <f t="shared" si="17"/>
        <v>44488</v>
      </c>
      <c r="M18" s="20">
        <f t="shared" ref="M18:M24" si="18">L18+1</f>
        <v>44489</v>
      </c>
      <c r="N18" s="51" t="s">
        <v>54</v>
      </c>
      <c r="O18" s="51" t="s">
        <v>54</v>
      </c>
    </row>
    <row r="19" spans="1:15" hidden="1">
      <c r="A19" s="48" t="s">
        <v>505</v>
      </c>
      <c r="B19" s="19" t="s">
        <v>510</v>
      </c>
      <c r="C19" s="21">
        <v>44471</v>
      </c>
      <c r="D19" s="21">
        <f t="shared" si="14"/>
        <v>44471</v>
      </c>
      <c r="E19" s="21">
        <f t="shared" si="15"/>
        <v>44472</v>
      </c>
      <c r="F19" s="20">
        <f t="shared" si="15"/>
        <v>44473</v>
      </c>
      <c r="G19" s="19" t="s">
        <v>511</v>
      </c>
      <c r="H19" s="20">
        <f t="shared" si="16"/>
        <v>44483</v>
      </c>
      <c r="I19" s="20">
        <f t="shared" si="13"/>
        <v>44484</v>
      </c>
      <c r="J19" s="20">
        <f t="shared" si="13"/>
        <v>44485</v>
      </c>
      <c r="K19" s="20">
        <f t="shared" si="13"/>
        <v>44486</v>
      </c>
      <c r="L19" s="20">
        <f>K19+9</f>
        <v>44495</v>
      </c>
      <c r="M19" s="20">
        <f>L19+1</f>
        <v>44496</v>
      </c>
      <c r="N19" s="50">
        <v>44499</v>
      </c>
      <c r="O19" s="51" t="s">
        <v>721</v>
      </c>
    </row>
    <row r="20" spans="1:15" hidden="1">
      <c r="A20" s="48" t="s">
        <v>336</v>
      </c>
      <c r="B20" s="19" t="s">
        <v>512</v>
      </c>
      <c r="C20" s="21">
        <v>44478</v>
      </c>
      <c r="D20" s="21">
        <f t="shared" si="14"/>
        <v>44478</v>
      </c>
      <c r="E20" s="21">
        <f t="shared" si="15"/>
        <v>44479</v>
      </c>
      <c r="F20" s="20">
        <f t="shared" si="15"/>
        <v>44480</v>
      </c>
      <c r="G20" s="19" t="s">
        <v>513</v>
      </c>
      <c r="H20" s="20">
        <f t="shared" si="16"/>
        <v>44490</v>
      </c>
      <c r="I20" s="20">
        <f t="shared" si="13"/>
        <v>44491</v>
      </c>
      <c r="J20" s="20">
        <f t="shared" si="13"/>
        <v>44492</v>
      </c>
      <c r="K20" s="20">
        <f t="shared" si="13"/>
        <v>44493</v>
      </c>
      <c r="L20" s="20">
        <f t="shared" si="17"/>
        <v>44502</v>
      </c>
      <c r="M20" s="20">
        <f t="shared" si="18"/>
        <v>44503</v>
      </c>
      <c r="N20" s="51" t="s">
        <v>54</v>
      </c>
      <c r="O20" s="51" t="s">
        <v>54</v>
      </c>
    </row>
    <row r="21" spans="1:15" hidden="1">
      <c r="A21" s="68" t="s">
        <v>695</v>
      </c>
      <c r="B21" s="19" t="s">
        <v>592</v>
      </c>
      <c r="C21" s="21">
        <v>44485</v>
      </c>
      <c r="D21" s="21">
        <f t="shared" si="14"/>
        <v>44485</v>
      </c>
      <c r="E21" s="21">
        <f t="shared" si="15"/>
        <v>44486</v>
      </c>
      <c r="F21" s="20">
        <f t="shared" si="15"/>
        <v>44487</v>
      </c>
      <c r="G21" s="19" t="s">
        <v>593</v>
      </c>
      <c r="H21" s="20">
        <f t="shared" si="16"/>
        <v>44497</v>
      </c>
      <c r="I21" s="20">
        <f t="shared" si="13"/>
        <v>44498</v>
      </c>
      <c r="J21" s="20">
        <f t="shared" si="13"/>
        <v>44499</v>
      </c>
      <c r="K21" s="20">
        <f t="shared" si="13"/>
        <v>44500</v>
      </c>
      <c r="L21" s="20">
        <f t="shared" si="17"/>
        <v>44509</v>
      </c>
      <c r="M21" s="20">
        <f t="shared" si="18"/>
        <v>44510</v>
      </c>
      <c r="N21" s="50">
        <f t="shared" ref="N21" si="19">M21+3</f>
        <v>44513</v>
      </c>
      <c r="O21" s="51" t="s">
        <v>706</v>
      </c>
    </row>
    <row r="22" spans="1:15" hidden="1">
      <c r="A22" s="48" t="s">
        <v>591</v>
      </c>
      <c r="B22" s="19" t="s">
        <v>594</v>
      </c>
      <c r="C22" s="51" t="s">
        <v>54</v>
      </c>
      <c r="D22" s="51" t="s">
        <v>54</v>
      </c>
      <c r="E22" s="51" t="s">
        <v>54</v>
      </c>
      <c r="F22" s="51" t="s">
        <v>54</v>
      </c>
      <c r="G22" s="19" t="s">
        <v>595</v>
      </c>
      <c r="H22" s="20">
        <v>44504</v>
      </c>
      <c r="I22" s="20">
        <f t="shared" si="13"/>
        <v>44505</v>
      </c>
      <c r="J22" s="20">
        <f t="shared" si="13"/>
        <v>44506</v>
      </c>
      <c r="K22" s="20">
        <f t="shared" si="13"/>
        <v>44507</v>
      </c>
      <c r="L22" s="20">
        <f t="shared" si="17"/>
        <v>44516</v>
      </c>
      <c r="M22" s="20">
        <f t="shared" si="18"/>
        <v>44517</v>
      </c>
      <c r="N22" s="20">
        <f>M22+10</f>
        <v>44527</v>
      </c>
      <c r="O22" s="20">
        <f t="shared" ref="O22" si="20">N22</f>
        <v>44527</v>
      </c>
    </row>
    <row r="23" spans="1:15" hidden="1">
      <c r="A23" s="71" t="s">
        <v>707</v>
      </c>
      <c r="B23" s="19" t="s">
        <v>596</v>
      </c>
      <c r="C23" s="21">
        <v>44499</v>
      </c>
      <c r="D23" s="21">
        <f t="shared" si="14"/>
        <v>44499</v>
      </c>
      <c r="E23" s="21">
        <f t="shared" si="15"/>
        <v>44500</v>
      </c>
      <c r="F23" s="20">
        <f t="shared" si="15"/>
        <v>44501</v>
      </c>
      <c r="G23" s="19" t="s">
        <v>597</v>
      </c>
      <c r="H23" s="20">
        <f t="shared" si="16"/>
        <v>44511</v>
      </c>
      <c r="I23" s="20">
        <f t="shared" si="13"/>
        <v>44512</v>
      </c>
      <c r="J23" s="20">
        <f t="shared" si="13"/>
        <v>44513</v>
      </c>
      <c r="K23" s="20">
        <f t="shared" si="13"/>
        <v>44514</v>
      </c>
      <c r="L23" s="20">
        <f t="shared" si="17"/>
        <v>44523</v>
      </c>
      <c r="M23" s="20">
        <f t="shared" si="18"/>
        <v>44524</v>
      </c>
      <c r="N23" s="50">
        <v>44534</v>
      </c>
      <c r="O23" s="50" t="s">
        <v>797</v>
      </c>
    </row>
    <row r="24" spans="1:15" hidden="1">
      <c r="A24" s="48" t="s">
        <v>708</v>
      </c>
      <c r="B24" s="19" t="s">
        <v>598</v>
      </c>
      <c r="C24" s="51" t="s">
        <v>54</v>
      </c>
      <c r="D24" s="51" t="s">
        <v>54</v>
      </c>
      <c r="E24" s="51" t="s">
        <v>54</v>
      </c>
      <c r="F24" s="51" t="s">
        <v>54</v>
      </c>
      <c r="G24" s="19" t="s">
        <v>599</v>
      </c>
      <c r="H24" s="20">
        <v>44518</v>
      </c>
      <c r="I24" s="20">
        <f t="shared" si="13"/>
        <v>44519</v>
      </c>
      <c r="J24" s="20">
        <f t="shared" si="13"/>
        <v>44520</v>
      </c>
      <c r="K24" s="20">
        <f t="shared" si="13"/>
        <v>44521</v>
      </c>
      <c r="L24" s="20">
        <f t="shared" si="17"/>
        <v>44530</v>
      </c>
      <c r="M24" s="20">
        <f t="shared" si="18"/>
        <v>44531</v>
      </c>
      <c r="N24" s="20">
        <f>M24+10</f>
        <v>44541</v>
      </c>
      <c r="O24" s="20">
        <f t="shared" ref="O24" si="21">N24</f>
        <v>44541</v>
      </c>
    </row>
    <row r="25" spans="1:15" hidden="1">
      <c r="A25" s="68" t="s">
        <v>695</v>
      </c>
      <c r="B25" s="19" t="s">
        <v>696</v>
      </c>
      <c r="C25" s="21">
        <v>44513</v>
      </c>
      <c r="D25" s="21">
        <f>C25</f>
        <v>44513</v>
      </c>
      <c r="E25" s="21">
        <f t="shared" ref="E25:F25" si="22">D25+1</f>
        <v>44514</v>
      </c>
      <c r="F25" s="20">
        <f t="shared" si="22"/>
        <v>44515</v>
      </c>
      <c r="G25" s="19" t="s">
        <v>697</v>
      </c>
      <c r="H25" s="20">
        <f>F25+10</f>
        <v>44525</v>
      </c>
      <c r="I25" s="20">
        <f t="shared" ref="I25:K25" si="23">H25+1</f>
        <v>44526</v>
      </c>
      <c r="J25" s="20">
        <f t="shared" si="23"/>
        <v>44527</v>
      </c>
      <c r="K25" s="20">
        <f t="shared" si="23"/>
        <v>44528</v>
      </c>
      <c r="L25" s="50">
        <f>K25+9</f>
        <v>44537</v>
      </c>
      <c r="M25" s="50" t="s">
        <v>916</v>
      </c>
      <c r="N25" s="20"/>
      <c r="O25" s="20"/>
    </row>
    <row r="26" spans="1:15" hidden="1">
      <c r="A26" s="494" t="s">
        <v>763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6"/>
    </row>
    <row r="27" spans="1:15" hidden="1">
      <c r="A27" s="48" t="s">
        <v>591</v>
      </c>
      <c r="B27" s="19" t="s">
        <v>698</v>
      </c>
      <c r="C27" s="21">
        <v>44527</v>
      </c>
      <c r="D27" s="21">
        <f t="shared" ref="D27:D31" si="24">C27</f>
        <v>44527</v>
      </c>
      <c r="E27" s="21">
        <f t="shared" ref="E27" si="25">D27+1</f>
        <v>44528</v>
      </c>
      <c r="F27" s="20">
        <f t="shared" ref="F27" si="26">E27+1</f>
        <v>44529</v>
      </c>
      <c r="G27" s="19" t="s">
        <v>699</v>
      </c>
      <c r="H27" s="20">
        <f t="shared" ref="H27" si="27">F27+10</f>
        <v>44539</v>
      </c>
      <c r="I27" s="20">
        <f t="shared" ref="I27:I32" si="28">H27+1</f>
        <v>44540</v>
      </c>
      <c r="J27" s="20">
        <f t="shared" ref="J27:J32" si="29">I27+1</f>
        <v>44541</v>
      </c>
      <c r="K27" s="20">
        <f t="shared" ref="K27:K32" si="30">J27+1</f>
        <v>44542</v>
      </c>
      <c r="L27" s="20">
        <f t="shared" ref="L27" si="31">K27+9</f>
        <v>44551</v>
      </c>
      <c r="M27" s="20">
        <f t="shared" ref="M27" si="32">L27+1</f>
        <v>44552</v>
      </c>
      <c r="N27" s="20">
        <f t="shared" ref="N27" si="33">M27+3</f>
        <v>44555</v>
      </c>
      <c r="O27" s="20">
        <f t="shared" ref="O27" si="34">N27</f>
        <v>44555</v>
      </c>
    </row>
    <row r="28" spans="1:15" hidden="1">
      <c r="A28" s="71" t="s">
        <v>794</v>
      </c>
      <c r="B28" s="19" t="s">
        <v>700</v>
      </c>
      <c r="C28" s="21">
        <v>44534</v>
      </c>
      <c r="D28" s="21">
        <f t="shared" si="24"/>
        <v>44534</v>
      </c>
      <c r="E28" s="21">
        <f t="shared" ref="E28:E31" si="35">D28+1</f>
        <v>44535</v>
      </c>
      <c r="F28" s="20">
        <f t="shared" ref="F28:F31" si="36">E28+1</f>
        <v>44536</v>
      </c>
      <c r="G28" s="19" t="s">
        <v>701</v>
      </c>
      <c r="H28" s="20">
        <f>F28+10</f>
        <v>44546</v>
      </c>
      <c r="I28" s="20">
        <f t="shared" si="28"/>
        <v>44547</v>
      </c>
      <c r="J28" s="20">
        <f t="shared" si="29"/>
        <v>44548</v>
      </c>
      <c r="K28" s="20">
        <f t="shared" si="30"/>
        <v>44549</v>
      </c>
      <c r="L28" s="20">
        <f t="shared" ref="L28:L32" si="37">K28+9</f>
        <v>44558</v>
      </c>
      <c r="M28" s="20">
        <f t="shared" ref="M28:M31" si="38">L28+1</f>
        <v>44559</v>
      </c>
      <c r="N28" s="51" t="s">
        <v>54</v>
      </c>
      <c r="O28" s="51" t="s">
        <v>54</v>
      </c>
    </row>
    <row r="29" spans="1:15" hidden="1">
      <c r="A29" s="48" t="s">
        <v>336</v>
      </c>
      <c r="B29" s="19" t="s">
        <v>736</v>
      </c>
      <c r="C29" s="21">
        <v>44541</v>
      </c>
      <c r="D29" s="21">
        <f t="shared" si="24"/>
        <v>44541</v>
      </c>
      <c r="E29" s="21">
        <f t="shared" si="35"/>
        <v>44542</v>
      </c>
      <c r="F29" s="20">
        <f t="shared" si="36"/>
        <v>44543</v>
      </c>
      <c r="G29" s="19" t="s">
        <v>702</v>
      </c>
      <c r="H29" s="20">
        <f t="shared" ref="H29" si="39">F29+10</f>
        <v>44553</v>
      </c>
      <c r="I29" s="20">
        <f t="shared" si="28"/>
        <v>44554</v>
      </c>
      <c r="J29" s="20">
        <f t="shared" si="29"/>
        <v>44555</v>
      </c>
      <c r="K29" s="20">
        <f t="shared" si="30"/>
        <v>44556</v>
      </c>
      <c r="L29" s="20">
        <f t="shared" si="37"/>
        <v>44565</v>
      </c>
      <c r="M29" s="20">
        <f t="shared" si="38"/>
        <v>44566</v>
      </c>
      <c r="N29" s="20">
        <f t="shared" ref="N29:N31" si="40">M29+3</f>
        <v>44569</v>
      </c>
      <c r="O29" s="20">
        <f t="shared" ref="O29:O31" si="41">N29</f>
        <v>44569</v>
      </c>
    </row>
    <row r="30" spans="1:15" hidden="1">
      <c r="A30" s="48" t="s">
        <v>695</v>
      </c>
      <c r="B30" s="19" t="s">
        <v>737</v>
      </c>
      <c r="C30" s="51" t="s">
        <v>54</v>
      </c>
      <c r="D30" s="51" t="s">
        <v>54</v>
      </c>
      <c r="E30" s="51" t="s">
        <v>54</v>
      </c>
      <c r="F30" s="51" t="s">
        <v>54</v>
      </c>
      <c r="G30" s="19" t="s">
        <v>738</v>
      </c>
      <c r="H30" s="20">
        <v>44560</v>
      </c>
      <c r="I30" s="20">
        <f t="shared" si="28"/>
        <v>44561</v>
      </c>
      <c r="J30" s="20">
        <f t="shared" si="29"/>
        <v>44562</v>
      </c>
      <c r="K30" s="20">
        <f t="shared" si="30"/>
        <v>44563</v>
      </c>
      <c r="L30" s="51" t="s">
        <v>54</v>
      </c>
      <c r="M30" s="51" t="s">
        <v>54</v>
      </c>
      <c r="N30" s="20">
        <v>44576</v>
      </c>
      <c r="O30" s="20">
        <f t="shared" si="41"/>
        <v>44576</v>
      </c>
    </row>
    <row r="31" spans="1:15" hidden="1">
      <c r="A31" s="48" t="s">
        <v>591</v>
      </c>
      <c r="B31" s="19" t="s">
        <v>740</v>
      </c>
      <c r="C31" s="21">
        <v>44555</v>
      </c>
      <c r="D31" s="21">
        <f t="shared" si="24"/>
        <v>44555</v>
      </c>
      <c r="E31" s="21">
        <f t="shared" si="35"/>
        <v>44556</v>
      </c>
      <c r="F31" s="20">
        <f t="shared" si="36"/>
        <v>44557</v>
      </c>
      <c r="G31" s="19" t="s">
        <v>739</v>
      </c>
      <c r="H31" s="20">
        <f t="shared" ref="H31" si="42">F31+10</f>
        <v>44567</v>
      </c>
      <c r="I31" s="20">
        <f t="shared" si="28"/>
        <v>44568</v>
      </c>
      <c r="J31" s="20">
        <f t="shared" si="29"/>
        <v>44569</v>
      </c>
      <c r="K31" s="20">
        <f t="shared" si="30"/>
        <v>44570</v>
      </c>
      <c r="L31" s="20">
        <f t="shared" si="37"/>
        <v>44579</v>
      </c>
      <c r="M31" s="20">
        <f t="shared" si="38"/>
        <v>44580</v>
      </c>
      <c r="N31" s="20">
        <f t="shared" si="40"/>
        <v>44583</v>
      </c>
      <c r="O31" s="20">
        <f t="shared" si="41"/>
        <v>44583</v>
      </c>
    </row>
    <row r="32" spans="1:15" hidden="1">
      <c r="A32" s="48" t="s">
        <v>794</v>
      </c>
      <c r="B32" s="19" t="s">
        <v>741</v>
      </c>
      <c r="C32" s="51" t="s">
        <v>54</v>
      </c>
      <c r="D32" s="51" t="s">
        <v>54</v>
      </c>
      <c r="E32" s="51" t="s">
        <v>54</v>
      </c>
      <c r="F32" s="51" t="s">
        <v>54</v>
      </c>
      <c r="G32" s="19" t="s">
        <v>742</v>
      </c>
      <c r="H32" s="20">
        <v>44574</v>
      </c>
      <c r="I32" s="20">
        <f t="shared" si="28"/>
        <v>44575</v>
      </c>
      <c r="J32" s="20">
        <f t="shared" si="29"/>
        <v>44576</v>
      </c>
      <c r="K32" s="20">
        <f t="shared" si="30"/>
        <v>44577</v>
      </c>
      <c r="L32" s="50">
        <f t="shared" si="37"/>
        <v>44586</v>
      </c>
      <c r="M32" s="51" t="s">
        <v>1169</v>
      </c>
      <c r="N32" s="20"/>
      <c r="O32" s="20"/>
    </row>
    <row r="33" spans="1:15" hidden="1">
      <c r="A33" s="48"/>
      <c r="B33" s="451" t="s">
        <v>1170</v>
      </c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3"/>
    </row>
    <row r="34" spans="1:15" hidden="1">
      <c r="A34" s="48" t="s">
        <v>336</v>
      </c>
      <c r="B34" s="19" t="s">
        <v>743</v>
      </c>
      <c r="C34" s="21">
        <v>44576</v>
      </c>
      <c r="D34" s="21">
        <f t="shared" ref="D34" si="43">C34</f>
        <v>44576</v>
      </c>
      <c r="E34" s="21">
        <f t="shared" ref="E34" si="44">D34+1</f>
        <v>44577</v>
      </c>
      <c r="F34" s="20">
        <f t="shared" ref="F34" si="45">E34+1</f>
        <v>44578</v>
      </c>
      <c r="G34" s="19" t="s">
        <v>744</v>
      </c>
      <c r="H34" s="20">
        <v>44588</v>
      </c>
      <c r="I34" s="20">
        <f t="shared" ref="I34" si="46">H34+1</f>
        <v>44589</v>
      </c>
      <c r="J34" s="20">
        <f t="shared" ref="J34" si="47">I34+1</f>
        <v>44590</v>
      </c>
      <c r="K34" s="20">
        <f t="shared" ref="K34" si="48">J34+1</f>
        <v>44591</v>
      </c>
      <c r="L34" s="20">
        <f t="shared" ref="L34" si="49">K34+9</f>
        <v>44600</v>
      </c>
      <c r="M34" s="20">
        <f t="shared" ref="M34" si="50">L34+1</f>
        <v>44601</v>
      </c>
      <c r="N34" s="20">
        <f t="shared" ref="N34" si="51">M34+3</f>
        <v>44604</v>
      </c>
      <c r="O34" s="20">
        <f t="shared" ref="O34" si="52">N34</f>
        <v>44604</v>
      </c>
    </row>
    <row r="35" spans="1:15" hidden="1">
      <c r="A35" s="48" t="s">
        <v>695</v>
      </c>
      <c r="B35" s="19" t="s">
        <v>911</v>
      </c>
      <c r="C35" s="21">
        <v>44583</v>
      </c>
      <c r="D35" s="21">
        <f t="shared" ref="D35:D39" si="53">C35</f>
        <v>44583</v>
      </c>
      <c r="E35" s="21">
        <f t="shared" ref="E35:E39" si="54">D35+1</f>
        <v>44584</v>
      </c>
      <c r="F35" s="20">
        <f t="shared" ref="F35:F39" si="55">E35+1</f>
        <v>44585</v>
      </c>
      <c r="G35" s="19" t="s">
        <v>912</v>
      </c>
      <c r="H35" s="20">
        <v>44595</v>
      </c>
      <c r="I35" s="20">
        <f t="shared" ref="I35:I36" si="56">H35+1</f>
        <v>44596</v>
      </c>
      <c r="J35" s="20">
        <f t="shared" ref="J35:J36" si="57">I35+1</f>
        <v>44597</v>
      </c>
      <c r="K35" s="20">
        <f t="shared" ref="K35:K36" si="58">J35+1</f>
        <v>44598</v>
      </c>
      <c r="L35" s="20">
        <f t="shared" ref="L35:L36" si="59">K35+9</f>
        <v>44607</v>
      </c>
      <c r="M35" s="20">
        <f t="shared" ref="M35:M36" si="60">L35+1</f>
        <v>44608</v>
      </c>
      <c r="N35" s="117">
        <v>44618</v>
      </c>
      <c r="O35" s="117">
        <f t="shared" ref="O35:O36" si="61">N35</f>
        <v>44618</v>
      </c>
    </row>
    <row r="36" spans="1:15" hidden="1">
      <c r="A36" s="48" t="s">
        <v>591</v>
      </c>
      <c r="B36" s="19" t="s">
        <v>913</v>
      </c>
      <c r="C36" s="51" t="s">
        <v>54</v>
      </c>
      <c r="D36" s="51" t="s">
        <v>54</v>
      </c>
      <c r="E36" s="51" t="s">
        <v>54</v>
      </c>
      <c r="F36" s="51" t="s">
        <v>54</v>
      </c>
      <c r="G36" s="19" t="s">
        <v>914</v>
      </c>
      <c r="H36" s="20">
        <v>44602</v>
      </c>
      <c r="I36" s="20">
        <f t="shared" si="56"/>
        <v>44603</v>
      </c>
      <c r="J36" s="20">
        <f t="shared" si="57"/>
        <v>44604</v>
      </c>
      <c r="K36" s="20">
        <f t="shared" si="58"/>
        <v>44605</v>
      </c>
      <c r="L36" s="20">
        <f t="shared" si="59"/>
        <v>44614</v>
      </c>
      <c r="M36" s="20">
        <f t="shared" si="60"/>
        <v>44615</v>
      </c>
      <c r="N36" s="117">
        <v>44625</v>
      </c>
      <c r="O36" s="117">
        <f t="shared" si="61"/>
        <v>44625</v>
      </c>
    </row>
    <row r="37" spans="1:15" hidden="1">
      <c r="A37" s="71" t="s">
        <v>171</v>
      </c>
      <c r="B37" s="66" t="s">
        <v>1433</v>
      </c>
      <c r="C37" s="21">
        <v>44596</v>
      </c>
      <c r="D37" s="21">
        <f t="shared" ref="D37" si="62">C37</f>
        <v>44596</v>
      </c>
      <c r="E37" s="21">
        <f t="shared" ref="E37" si="63">D37+1</f>
        <v>44597</v>
      </c>
      <c r="F37" s="20">
        <f t="shared" ref="F37" si="64">E37+1</f>
        <v>44598</v>
      </c>
      <c r="G37" s="19"/>
      <c r="H37" s="20">
        <v>44605</v>
      </c>
      <c r="I37" s="20">
        <f t="shared" ref="I37:I43" si="65">H37+1</f>
        <v>44606</v>
      </c>
      <c r="J37" s="20">
        <f t="shared" ref="J37:J43" si="66">I37+1</f>
        <v>44607</v>
      </c>
      <c r="K37" s="20">
        <f t="shared" ref="K37:K43" si="67">J37+1</f>
        <v>44608</v>
      </c>
      <c r="L37" s="20"/>
      <c r="M37" s="20"/>
      <c r="N37" s="117"/>
      <c r="O37" s="117"/>
    </row>
    <row r="38" spans="1:15" hidden="1">
      <c r="A38" s="71" t="s">
        <v>1171</v>
      </c>
      <c r="B38" s="19"/>
      <c r="C38" s="21"/>
      <c r="D38" s="21"/>
      <c r="E38" s="21"/>
      <c r="F38" s="20"/>
      <c r="G38" s="19" t="s">
        <v>915</v>
      </c>
      <c r="H38" s="20">
        <v>44609</v>
      </c>
      <c r="I38" s="20">
        <f t="shared" ref="I38" si="68">H38+1</f>
        <v>44610</v>
      </c>
      <c r="J38" s="20">
        <f t="shared" ref="J38" si="69">I38+1</f>
        <v>44611</v>
      </c>
      <c r="K38" s="20">
        <f t="shared" ref="K38" si="70">J38+1</f>
        <v>44612</v>
      </c>
      <c r="L38" s="20">
        <f t="shared" ref="L38" si="71">K38+9</f>
        <v>44621</v>
      </c>
      <c r="M38" s="20">
        <f t="shared" ref="M38" si="72">L38+1</f>
        <v>44622</v>
      </c>
      <c r="N38" s="117">
        <v>44632</v>
      </c>
      <c r="O38" s="117">
        <f t="shared" ref="O38" si="73">N38</f>
        <v>44632</v>
      </c>
    </row>
    <row r="39" spans="1:15" hidden="1">
      <c r="A39" s="48" t="s">
        <v>336</v>
      </c>
      <c r="B39" s="66" t="s">
        <v>1256</v>
      </c>
      <c r="C39" s="21">
        <v>44604</v>
      </c>
      <c r="D39" s="21">
        <f t="shared" si="53"/>
        <v>44604</v>
      </c>
      <c r="E39" s="21">
        <f t="shared" si="54"/>
        <v>44605</v>
      </c>
      <c r="F39" s="20">
        <f t="shared" si="55"/>
        <v>44606</v>
      </c>
      <c r="G39" s="66" t="s">
        <v>1257</v>
      </c>
      <c r="H39" s="20">
        <v>44616</v>
      </c>
      <c r="I39" s="20">
        <f t="shared" si="65"/>
        <v>44617</v>
      </c>
      <c r="J39" s="20">
        <f t="shared" si="66"/>
        <v>44618</v>
      </c>
      <c r="K39" s="20">
        <f t="shared" si="67"/>
        <v>44619</v>
      </c>
      <c r="L39" s="51" t="s">
        <v>1434</v>
      </c>
      <c r="M39" s="51" t="s">
        <v>1434</v>
      </c>
      <c r="N39" s="117">
        <v>44639</v>
      </c>
      <c r="O39" s="117">
        <f t="shared" ref="O39:O43" si="74">N39</f>
        <v>44639</v>
      </c>
    </row>
    <row r="40" spans="1:15" hidden="1">
      <c r="A40" s="48"/>
      <c r="B40" s="19"/>
      <c r="C40" s="397" t="s">
        <v>1435</v>
      </c>
      <c r="D40" s="398"/>
      <c r="E40" s="398"/>
      <c r="F40" s="399"/>
      <c r="G40" s="19"/>
      <c r="H40" s="417" t="s">
        <v>1435</v>
      </c>
      <c r="I40" s="418"/>
      <c r="J40" s="418"/>
      <c r="K40" s="418"/>
      <c r="L40" s="418"/>
      <c r="M40" s="418"/>
      <c r="N40" s="418"/>
      <c r="O40" s="419"/>
    </row>
    <row r="41" spans="1:15" hidden="1">
      <c r="A41" s="48" t="s">
        <v>695</v>
      </c>
      <c r="B41" s="19" t="s">
        <v>1156</v>
      </c>
      <c r="C41" s="21">
        <v>44618</v>
      </c>
      <c r="D41" s="21">
        <f t="shared" ref="D41" si="75">C41</f>
        <v>44618</v>
      </c>
      <c r="E41" s="21">
        <f t="shared" ref="E41" si="76">D41+1</f>
        <v>44619</v>
      </c>
      <c r="F41" s="20">
        <f t="shared" ref="F41" si="77">E41+1</f>
        <v>44620</v>
      </c>
      <c r="G41" s="19" t="s">
        <v>1157</v>
      </c>
      <c r="H41" s="20">
        <v>44630</v>
      </c>
      <c r="I41" s="20">
        <f t="shared" si="65"/>
        <v>44631</v>
      </c>
      <c r="J41" s="20">
        <f t="shared" si="66"/>
        <v>44632</v>
      </c>
      <c r="K41" s="20">
        <f t="shared" si="67"/>
        <v>44633</v>
      </c>
      <c r="L41" s="20">
        <f t="shared" ref="L41:L43" si="78">K41+9</f>
        <v>44642</v>
      </c>
      <c r="M41" s="20">
        <f t="shared" ref="M41:M43" si="79">L41+1</f>
        <v>44643</v>
      </c>
      <c r="N41" s="20">
        <f t="shared" ref="N41:N43" si="80">M41+3</f>
        <v>44646</v>
      </c>
      <c r="O41" s="20">
        <f t="shared" si="74"/>
        <v>44646</v>
      </c>
    </row>
    <row r="42" spans="1:15" hidden="1">
      <c r="A42" s="48" t="s">
        <v>591</v>
      </c>
      <c r="B42" s="19" t="s">
        <v>1158</v>
      </c>
      <c r="C42" s="21">
        <v>44625</v>
      </c>
      <c r="D42" s="21">
        <f t="shared" ref="D42:D44" si="81">C42</f>
        <v>44625</v>
      </c>
      <c r="E42" s="21">
        <f t="shared" ref="E42:E44" si="82">D42+1</f>
        <v>44626</v>
      </c>
      <c r="F42" s="20">
        <f t="shared" ref="F42:F44" si="83">E42+1</f>
        <v>44627</v>
      </c>
      <c r="G42" s="19" t="s">
        <v>1159</v>
      </c>
      <c r="H42" s="20">
        <v>44637</v>
      </c>
      <c r="I42" s="20">
        <f t="shared" si="65"/>
        <v>44638</v>
      </c>
      <c r="J42" s="20">
        <f t="shared" si="66"/>
        <v>44639</v>
      </c>
      <c r="K42" s="20">
        <f t="shared" si="67"/>
        <v>44640</v>
      </c>
      <c r="L42" s="20">
        <f t="shared" si="78"/>
        <v>44649</v>
      </c>
      <c r="M42" s="20">
        <f t="shared" si="79"/>
        <v>44650</v>
      </c>
      <c r="N42" s="20">
        <f t="shared" si="80"/>
        <v>44653</v>
      </c>
      <c r="O42" s="20">
        <f t="shared" si="74"/>
        <v>44653</v>
      </c>
    </row>
    <row r="43" spans="1:15" hidden="1">
      <c r="A43" s="114" t="s">
        <v>708</v>
      </c>
      <c r="B43" s="19" t="s">
        <v>1160</v>
      </c>
      <c r="C43" s="21">
        <v>44632</v>
      </c>
      <c r="D43" s="21">
        <f t="shared" si="81"/>
        <v>44632</v>
      </c>
      <c r="E43" s="21">
        <f t="shared" si="82"/>
        <v>44633</v>
      </c>
      <c r="F43" s="20">
        <f t="shared" si="83"/>
        <v>44634</v>
      </c>
      <c r="G43" s="19" t="s">
        <v>1161</v>
      </c>
      <c r="H43" s="20">
        <v>44644</v>
      </c>
      <c r="I43" s="20">
        <f t="shared" si="65"/>
        <v>44645</v>
      </c>
      <c r="J43" s="20">
        <f t="shared" si="66"/>
        <v>44646</v>
      </c>
      <c r="K43" s="20">
        <f t="shared" si="67"/>
        <v>44647</v>
      </c>
      <c r="L43" s="20">
        <f t="shared" si="78"/>
        <v>44656</v>
      </c>
      <c r="M43" s="20">
        <f t="shared" si="79"/>
        <v>44657</v>
      </c>
      <c r="N43" s="20">
        <f t="shared" si="80"/>
        <v>44660</v>
      </c>
      <c r="O43" s="20">
        <f t="shared" si="74"/>
        <v>44660</v>
      </c>
    </row>
    <row r="44" spans="1:15" hidden="1">
      <c r="A44" s="114" t="s">
        <v>1171</v>
      </c>
      <c r="B44" s="19" t="s">
        <v>1162</v>
      </c>
      <c r="C44" s="21">
        <v>44639</v>
      </c>
      <c r="D44" s="21">
        <f t="shared" si="81"/>
        <v>44639</v>
      </c>
      <c r="E44" s="21">
        <f t="shared" si="82"/>
        <v>44640</v>
      </c>
      <c r="F44" s="20">
        <f t="shared" si="83"/>
        <v>44641</v>
      </c>
      <c r="G44" s="19" t="s">
        <v>1163</v>
      </c>
      <c r="H44" s="20">
        <v>44651</v>
      </c>
      <c r="I44" s="20">
        <f t="shared" ref="I44:I46" si="84">H44+1</f>
        <v>44652</v>
      </c>
      <c r="J44" s="20">
        <f t="shared" ref="J44:J46" si="85">I44+1</f>
        <v>44653</v>
      </c>
      <c r="K44" s="20">
        <f t="shared" ref="K44:K46" si="86">J44+1</f>
        <v>44654</v>
      </c>
      <c r="L44" s="20">
        <f t="shared" ref="L44:L46" si="87">K44+9</f>
        <v>44663</v>
      </c>
      <c r="M44" s="20">
        <f t="shared" ref="M44:M46" si="88">L44+1</f>
        <v>44664</v>
      </c>
      <c r="N44" s="20">
        <f t="shared" ref="N44:N45" si="89">M44+3</f>
        <v>44667</v>
      </c>
      <c r="O44" s="20">
        <f t="shared" ref="O44:O45" si="90">N44</f>
        <v>44667</v>
      </c>
    </row>
    <row r="45" spans="1:15" hidden="1">
      <c r="A45" s="48" t="s">
        <v>695</v>
      </c>
      <c r="B45" s="19" t="s">
        <v>1398</v>
      </c>
      <c r="C45" s="21">
        <v>44646</v>
      </c>
      <c r="D45" s="21">
        <f t="shared" ref="D45:D47" si="91">C45</f>
        <v>44646</v>
      </c>
      <c r="E45" s="21">
        <f t="shared" ref="E45:E47" si="92">D45+1</f>
        <v>44647</v>
      </c>
      <c r="F45" s="20">
        <f t="shared" ref="F45:F47" si="93">E45+1</f>
        <v>44648</v>
      </c>
      <c r="G45" s="19" t="s">
        <v>1399</v>
      </c>
      <c r="H45" s="20">
        <v>44658</v>
      </c>
      <c r="I45" s="20">
        <f t="shared" si="84"/>
        <v>44659</v>
      </c>
      <c r="J45" s="20">
        <f t="shared" si="85"/>
        <v>44660</v>
      </c>
      <c r="K45" s="20">
        <f t="shared" si="86"/>
        <v>44661</v>
      </c>
      <c r="L45" s="20">
        <f t="shared" si="87"/>
        <v>44670</v>
      </c>
      <c r="M45" s="20">
        <f t="shared" si="88"/>
        <v>44671</v>
      </c>
      <c r="N45" s="20">
        <f t="shared" si="89"/>
        <v>44674</v>
      </c>
      <c r="O45" s="20">
        <f t="shared" si="90"/>
        <v>44674</v>
      </c>
    </row>
    <row r="46" spans="1:15" hidden="1">
      <c r="A46" s="48" t="s">
        <v>591</v>
      </c>
      <c r="B46" s="19" t="s">
        <v>1400</v>
      </c>
      <c r="C46" s="21">
        <v>44653</v>
      </c>
      <c r="D46" s="21">
        <f t="shared" si="91"/>
        <v>44653</v>
      </c>
      <c r="E46" s="21">
        <f t="shared" si="92"/>
        <v>44654</v>
      </c>
      <c r="F46" s="20">
        <f t="shared" si="93"/>
        <v>44655</v>
      </c>
      <c r="G46" s="19" t="s">
        <v>1401</v>
      </c>
      <c r="H46" s="20">
        <v>44665</v>
      </c>
      <c r="I46" s="20">
        <f t="shared" si="84"/>
        <v>44666</v>
      </c>
      <c r="J46" s="20">
        <f t="shared" si="85"/>
        <v>44667</v>
      </c>
      <c r="K46" s="20">
        <f t="shared" si="86"/>
        <v>44668</v>
      </c>
      <c r="L46" s="20">
        <f t="shared" si="87"/>
        <v>44677</v>
      </c>
      <c r="M46" s="20">
        <f t="shared" si="88"/>
        <v>44678</v>
      </c>
      <c r="N46" s="95" t="s">
        <v>1777</v>
      </c>
      <c r="O46" s="51" t="s">
        <v>54</v>
      </c>
    </row>
    <row r="47" spans="1:15" hidden="1">
      <c r="A47" s="48" t="s">
        <v>708</v>
      </c>
      <c r="B47" s="19" t="s">
        <v>1436</v>
      </c>
      <c r="C47" s="21">
        <v>44660</v>
      </c>
      <c r="D47" s="21">
        <f t="shared" si="91"/>
        <v>44660</v>
      </c>
      <c r="E47" s="21">
        <f t="shared" si="92"/>
        <v>44661</v>
      </c>
      <c r="F47" s="20">
        <f t="shared" si="93"/>
        <v>44662</v>
      </c>
      <c r="G47" s="19" t="s">
        <v>1437</v>
      </c>
      <c r="H47" s="20">
        <v>44672</v>
      </c>
      <c r="I47" s="20">
        <f t="shared" ref="I47:I50" si="94">H47+1</f>
        <v>44673</v>
      </c>
      <c r="J47" s="20">
        <f t="shared" ref="J47:J50" si="95">I47+1</f>
        <v>44674</v>
      </c>
      <c r="K47" s="20">
        <f t="shared" ref="K47:K50" si="96">J47+1</f>
        <v>44675</v>
      </c>
      <c r="L47" s="20">
        <f t="shared" ref="L47:L50" si="97">K47+9</f>
        <v>44684</v>
      </c>
      <c r="M47" s="20">
        <f t="shared" ref="M47:M50" si="98">L47+1</f>
        <v>44685</v>
      </c>
      <c r="N47" s="20">
        <f t="shared" ref="N47" si="99">M47+3</f>
        <v>44688</v>
      </c>
      <c r="O47" s="20">
        <f t="shared" ref="O47" si="100">N47</f>
        <v>44688</v>
      </c>
    </row>
    <row r="48" spans="1:15" hidden="1">
      <c r="A48" s="48" t="s">
        <v>1171</v>
      </c>
      <c r="B48" s="19" t="s">
        <v>1438</v>
      </c>
      <c r="C48" s="21">
        <v>44667</v>
      </c>
      <c r="D48" s="21">
        <f t="shared" ref="D48:D51" si="101">C48</f>
        <v>44667</v>
      </c>
      <c r="E48" s="95" t="s">
        <v>1777</v>
      </c>
      <c r="F48" s="51" t="s">
        <v>1779</v>
      </c>
      <c r="G48" s="19" t="s">
        <v>1439</v>
      </c>
      <c r="H48" s="20">
        <v>44679</v>
      </c>
      <c r="I48" s="20">
        <f t="shared" si="94"/>
        <v>44680</v>
      </c>
      <c r="J48" s="20">
        <f t="shared" si="95"/>
        <v>44681</v>
      </c>
      <c r="K48" s="20">
        <f t="shared" si="96"/>
        <v>44682</v>
      </c>
      <c r="L48" s="20">
        <f t="shared" si="97"/>
        <v>44691</v>
      </c>
      <c r="M48" s="20">
        <f t="shared" si="98"/>
        <v>44692</v>
      </c>
      <c r="N48" s="95" t="s">
        <v>1777</v>
      </c>
      <c r="O48" s="51" t="s">
        <v>54</v>
      </c>
    </row>
    <row r="49" spans="1:15" hidden="1">
      <c r="A49" s="48" t="s">
        <v>695</v>
      </c>
      <c r="B49" s="19" t="s">
        <v>1440</v>
      </c>
      <c r="C49" s="52">
        <v>44674</v>
      </c>
      <c r="D49" s="52">
        <f t="shared" si="101"/>
        <v>44674</v>
      </c>
      <c r="E49" s="52">
        <f t="shared" ref="E49:E51" si="102">D49+1</f>
        <v>44675</v>
      </c>
      <c r="F49" s="151" t="s">
        <v>1692</v>
      </c>
      <c r="G49" s="19" t="s">
        <v>1441</v>
      </c>
      <c r="H49" s="482" t="s">
        <v>539</v>
      </c>
      <c r="I49" s="497"/>
      <c r="J49" s="497"/>
      <c r="K49" s="497"/>
      <c r="L49" s="497"/>
      <c r="M49" s="497"/>
      <c r="N49" s="497"/>
      <c r="O49" s="483"/>
    </row>
    <row r="50" spans="1:15" hidden="1">
      <c r="A50" s="48" t="s">
        <v>591</v>
      </c>
      <c r="B50" s="19" t="s">
        <v>1442</v>
      </c>
      <c r="C50" s="95" t="s">
        <v>1777</v>
      </c>
      <c r="D50" s="51" t="s">
        <v>54</v>
      </c>
      <c r="E50" s="95" t="s">
        <v>1777</v>
      </c>
      <c r="F50" s="51" t="s">
        <v>54</v>
      </c>
      <c r="G50" s="19" t="s">
        <v>1443</v>
      </c>
      <c r="H50" s="20">
        <v>44693</v>
      </c>
      <c r="I50" s="20">
        <f t="shared" si="94"/>
        <v>44694</v>
      </c>
      <c r="J50" s="20">
        <f t="shared" si="95"/>
        <v>44695</v>
      </c>
      <c r="K50" s="20">
        <f t="shared" si="96"/>
        <v>44696</v>
      </c>
      <c r="L50" s="20">
        <f t="shared" si="97"/>
        <v>44705</v>
      </c>
      <c r="M50" s="20">
        <f t="shared" si="98"/>
        <v>44706</v>
      </c>
      <c r="N50" s="95" t="s">
        <v>204</v>
      </c>
      <c r="O50" s="51" t="s">
        <v>54</v>
      </c>
    </row>
    <row r="51" spans="1:15" hidden="1">
      <c r="A51" s="48" t="s">
        <v>708</v>
      </c>
      <c r="B51" s="19" t="s">
        <v>1693</v>
      </c>
      <c r="C51" s="21">
        <v>44688</v>
      </c>
      <c r="D51" s="21">
        <f t="shared" si="101"/>
        <v>44688</v>
      </c>
      <c r="E51" s="21">
        <f t="shared" si="102"/>
        <v>44689</v>
      </c>
      <c r="F51" s="20">
        <f t="shared" ref="F51" si="103">E51+1</f>
        <v>44690</v>
      </c>
      <c r="G51" s="19" t="s">
        <v>1694</v>
      </c>
      <c r="H51" s="20">
        <v>44700</v>
      </c>
      <c r="I51" s="20">
        <f t="shared" ref="I51:I56" si="104">H51+1</f>
        <v>44701</v>
      </c>
      <c r="J51" s="20">
        <f t="shared" ref="J51:J56" si="105">I51+1</f>
        <v>44702</v>
      </c>
      <c r="K51" s="20">
        <f t="shared" ref="K51:K56" si="106">J51+1</f>
        <v>44703</v>
      </c>
      <c r="L51" s="20">
        <f t="shared" ref="L51:L56" si="107">K51+9</f>
        <v>44712</v>
      </c>
      <c r="M51" s="20">
        <f t="shared" ref="M51:M56" si="108">L51+1</f>
        <v>44713</v>
      </c>
      <c r="N51" s="20">
        <f>M51+10</f>
        <v>44723</v>
      </c>
      <c r="O51" s="20">
        <f t="shared" ref="O51:O56" si="109">N51</f>
        <v>44723</v>
      </c>
    </row>
    <row r="52" spans="1:15" hidden="1">
      <c r="A52" s="48" t="s">
        <v>1171</v>
      </c>
      <c r="B52" s="19" t="s">
        <v>1695</v>
      </c>
      <c r="C52" s="95" t="s">
        <v>1777</v>
      </c>
      <c r="D52" s="51" t="s">
        <v>54</v>
      </c>
      <c r="E52" s="95" t="s">
        <v>1777</v>
      </c>
      <c r="F52" s="51" t="s">
        <v>54</v>
      </c>
      <c r="G52" s="19" t="s">
        <v>1696</v>
      </c>
      <c r="H52" s="20">
        <v>44707</v>
      </c>
      <c r="I52" s="20">
        <f t="shared" si="104"/>
        <v>44708</v>
      </c>
      <c r="J52" s="20">
        <f t="shared" si="105"/>
        <v>44709</v>
      </c>
      <c r="K52" s="20">
        <f t="shared" si="106"/>
        <v>44710</v>
      </c>
      <c r="L52" s="95" t="s">
        <v>204</v>
      </c>
      <c r="M52" s="51" t="s">
        <v>54</v>
      </c>
      <c r="N52" s="20">
        <v>44730</v>
      </c>
      <c r="O52" s="20">
        <f t="shared" si="109"/>
        <v>44730</v>
      </c>
    </row>
    <row r="53" spans="1:15" hidden="1">
      <c r="A53" s="152"/>
      <c r="B53" s="19" t="s">
        <v>1697</v>
      </c>
      <c r="C53" s="498" t="s">
        <v>1927</v>
      </c>
      <c r="D53" s="499"/>
      <c r="E53" s="499"/>
      <c r="F53" s="500"/>
      <c r="G53" s="19" t="s">
        <v>1698</v>
      </c>
      <c r="H53" s="482" t="s">
        <v>539</v>
      </c>
      <c r="I53" s="497"/>
      <c r="J53" s="497"/>
      <c r="K53" s="497"/>
      <c r="L53" s="497"/>
      <c r="M53" s="497"/>
      <c r="N53" s="497"/>
      <c r="O53" s="483"/>
    </row>
    <row r="54" spans="1:15" hidden="1">
      <c r="A54" s="451" t="s">
        <v>1959</v>
      </c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3"/>
    </row>
    <row r="55" spans="1:15" hidden="1">
      <c r="A55" s="48" t="s">
        <v>591</v>
      </c>
      <c r="B55" s="19" t="s">
        <v>1699</v>
      </c>
      <c r="C55" s="95" t="s">
        <v>204</v>
      </c>
      <c r="D55" s="51" t="s">
        <v>54</v>
      </c>
      <c r="E55" s="95" t="s">
        <v>204</v>
      </c>
      <c r="F55" s="51" t="s">
        <v>54</v>
      </c>
      <c r="G55" s="19" t="s">
        <v>1700</v>
      </c>
      <c r="H55" s="20">
        <v>44728</v>
      </c>
      <c r="I55" s="20">
        <f t="shared" si="104"/>
        <v>44729</v>
      </c>
      <c r="J55" s="20">
        <f t="shared" si="105"/>
        <v>44730</v>
      </c>
      <c r="K55" s="20">
        <f t="shared" si="106"/>
        <v>44731</v>
      </c>
      <c r="L55" s="95" t="s">
        <v>204</v>
      </c>
      <c r="M55" s="51" t="s">
        <v>54</v>
      </c>
      <c r="N55" s="20">
        <v>44744</v>
      </c>
      <c r="O55" s="20">
        <f t="shared" si="109"/>
        <v>44744</v>
      </c>
    </row>
    <row r="56" spans="1:15" hidden="1">
      <c r="A56" s="48" t="s">
        <v>708</v>
      </c>
      <c r="B56" s="19" t="s">
        <v>1701</v>
      </c>
      <c r="C56" s="21">
        <v>44723</v>
      </c>
      <c r="D56" s="21">
        <f t="shared" ref="D56" si="110">C56</f>
        <v>44723</v>
      </c>
      <c r="E56" s="21">
        <f t="shared" ref="E56" si="111">D56+1</f>
        <v>44724</v>
      </c>
      <c r="F56" s="20">
        <f t="shared" ref="F56" si="112">E56+1</f>
        <v>44725</v>
      </c>
      <c r="G56" s="19" t="s">
        <v>1702</v>
      </c>
      <c r="H56" s="20">
        <v>44735</v>
      </c>
      <c r="I56" s="20">
        <f t="shared" si="104"/>
        <v>44736</v>
      </c>
      <c r="J56" s="20">
        <f t="shared" si="105"/>
        <v>44737</v>
      </c>
      <c r="K56" s="20">
        <f t="shared" si="106"/>
        <v>44738</v>
      </c>
      <c r="L56" s="20">
        <f t="shared" si="107"/>
        <v>44747</v>
      </c>
      <c r="M56" s="20">
        <f t="shared" si="108"/>
        <v>44748</v>
      </c>
      <c r="N56" s="20">
        <f t="shared" ref="N56" si="113">M56+3</f>
        <v>44751</v>
      </c>
      <c r="O56" s="20">
        <f t="shared" si="109"/>
        <v>44751</v>
      </c>
    </row>
    <row r="57" spans="1:15" hidden="1">
      <c r="A57" s="48" t="s">
        <v>1171</v>
      </c>
      <c r="B57" s="19" t="s">
        <v>1703</v>
      </c>
      <c r="C57" s="21">
        <v>44730</v>
      </c>
      <c r="D57" s="21">
        <f t="shared" ref="D57:D59" si="114">C57</f>
        <v>44730</v>
      </c>
      <c r="E57" s="95" t="s">
        <v>204</v>
      </c>
      <c r="F57" s="51" t="s">
        <v>54</v>
      </c>
      <c r="G57" s="19" t="s">
        <v>1704</v>
      </c>
      <c r="H57" s="20">
        <v>44742</v>
      </c>
      <c r="I57" s="20">
        <f t="shared" ref="I57:I61" si="115">H57+1</f>
        <v>44743</v>
      </c>
      <c r="J57" s="20">
        <f t="shared" ref="J57:J61" si="116">I57+1</f>
        <v>44744</v>
      </c>
      <c r="K57" s="20">
        <f t="shared" ref="K57:K61" si="117">J57+1</f>
        <v>44745</v>
      </c>
      <c r="L57" s="20">
        <f t="shared" ref="L57:L61" si="118">K57+9</f>
        <v>44754</v>
      </c>
      <c r="M57" s="20">
        <f t="shared" ref="M57:M61" si="119">L57+1</f>
        <v>44755</v>
      </c>
      <c r="N57" s="20">
        <f t="shared" ref="N57" si="120">M57+3</f>
        <v>44758</v>
      </c>
      <c r="O57" s="20">
        <f t="shared" ref="O57:O61" si="121">N57</f>
        <v>44758</v>
      </c>
    </row>
    <row r="58" spans="1:15" hidden="1">
      <c r="A58" s="71" t="s">
        <v>2064</v>
      </c>
      <c r="B58" s="19" t="s">
        <v>1910</v>
      </c>
      <c r="C58" s="95" t="s">
        <v>204</v>
      </c>
      <c r="D58" s="51" t="s">
        <v>54</v>
      </c>
      <c r="E58" s="21">
        <v>44738</v>
      </c>
      <c r="F58" s="20">
        <f t="shared" ref="F58" si="122">E58+1</f>
        <v>44739</v>
      </c>
      <c r="G58" s="19" t="s">
        <v>1911</v>
      </c>
      <c r="H58" s="20">
        <v>44749</v>
      </c>
      <c r="I58" s="20">
        <f t="shared" si="115"/>
        <v>44750</v>
      </c>
      <c r="J58" s="20">
        <f t="shared" si="116"/>
        <v>44751</v>
      </c>
      <c r="K58" s="20">
        <f t="shared" si="117"/>
        <v>44752</v>
      </c>
      <c r="L58" s="20">
        <f t="shared" si="118"/>
        <v>44761</v>
      </c>
      <c r="M58" s="20">
        <f t="shared" si="119"/>
        <v>44762</v>
      </c>
      <c r="N58" s="117">
        <v>44772</v>
      </c>
      <c r="O58" s="117">
        <f t="shared" si="121"/>
        <v>44772</v>
      </c>
    </row>
    <row r="59" spans="1:15" hidden="1">
      <c r="A59" s="48" t="s">
        <v>591</v>
      </c>
      <c r="B59" s="19" t="s">
        <v>1912</v>
      </c>
      <c r="C59" s="21">
        <v>44744</v>
      </c>
      <c r="D59" s="21">
        <f t="shared" si="114"/>
        <v>44744</v>
      </c>
      <c r="E59" s="21">
        <f t="shared" ref="E59" si="123">D59+1</f>
        <v>44745</v>
      </c>
      <c r="F59" s="20">
        <f t="shared" ref="F59" si="124">E59+1</f>
        <v>44746</v>
      </c>
      <c r="G59" s="19" t="s">
        <v>1913</v>
      </c>
      <c r="H59" s="20">
        <v>44756</v>
      </c>
      <c r="I59" s="20">
        <f t="shared" si="115"/>
        <v>44757</v>
      </c>
      <c r="J59" s="20">
        <f t="shared" si="116"/>
        <v>44758</v>
      </c>
      <c r="K59" s="20">
        <f t="shared" si="117"/>
        <v>44759</v>
      </c>
      <c r="L59" s="20">
        <f t="shared" si="118"/>
        <v>44768</v>
      </c>
      <c r="M59" s="20">
        <f t="shared" si="119"/>
        <v>44769</v>
      </c>
      <c r="N59" s="95" t="s">
        <v>204</v>
      </c>
      <c r="O59" s="51" t="s">
        <v>54</v>
      </c>
    </row>
    <row r="60" spans="1:15" hidden="1">
      <c r="A60" s="48" t="s">
        <v>708</v>
      </c>
      <c r="B60" s="19" t="s">
        <v>1914</v>
      </c>
      <c r="C60" s="95" t="s">
        <v>204</v>
      </c>
      <c r="D60" s="51" t="s">
        <v>54</v>
      </c>
      <c r="E60" s="95" t="s">
        <v>204</v>
      </c>
      <c r="F60" s="51" t="s">
        <v>54</v>
      </c>
      <c r="G60" s="19" t="s">
        <v>1915</v>
      </c>
      <c r="H60" s="20">
        <v>44763</v>
      </c>
      <c r="I60" s="20">
        <f t="shared" si="115"/>
        <v>44764</v>
      </c>
      <c r="J60" s="20">
        <f t="shared" si="116"/>
        <v>44765</v>
      </c>
      <c r="K60" s="20">
        <f t="shared" si="117"/>
        <v>44766</v>
      </c>
      <c r="L60" s="20">
        <f t="shared" si="118"/>
        <v>44775</v>
      </c>
      <c r="M60" s="20">
        <f t="shared" si="119"/>
        <v>44776</v>
      </c>
      <c r="N60" s="117">
        <v>44786</v>
      </c>
      <c r="O60" s="117">
        <f t="shared" si="121"/>
        <v>44786</v>
      </c>
    </row>
    <row r="61" spans="1:15" hidden="1">
      <c r="A61" s="48" t="s">
        <v>1171</v>
      </c>
      <c r="B61" s="19" t="s">
        <v>1916</v>
      </c>
      <c r="C61" s="95" t="s">
        <v>204</v>
      </c>
      <c r="D61" s="51" t="s">
        <v>54</v>
      </c>
      <c r="E61" s="95" t="s">
        <v>204</v>
      </c>
      <c r="F61" s="51" t="s">
        <v>54</v>
      </c>
      <c r="G61" s="19" t="s">
        <v>1917</v>
      </c>
      <c r="H61" s="20">
        <v>44770</v>
      </c>
      <c r="I61" s="20">
        <f t="shared" si="115"/>
        <v>44771</v>
      </c>
      <c r="J61" s="20">
        <f t="shared" si="116"/>
        <v>44772</v>
      </c>
      <c r="K61" s="20">
        <f t="shared" si="117"/>
        <v>44773</v>
      </c>
      <c r="L61" s="20">
        <f t="shared" si="118"/>
        <v>44782</v>
      </c>
      <c r="M61" s="20">
        <f t="shared" si="119"/>
        <v>44783</v>
      </c>
      <c r="N61" s="117">
        <v>44793</v>
      </c>
      <c r="O61" s="117">
        <f t="shared" si="121"/>
        <v>44793</v>
      </c>
    </row>
    <row r="62" spans="1:15" hidden="1">
      <c r="A62" s="501" t="s">
        <v>2291</v>
      </c>
      <c r="B62" s="502"/>
      <c r="C62" s="502"/>
      <c r="D62" s="502"/>
      <c r="E62" s="502"/>
      <c r="F62" s="502"/>
      <c r="G62" s="502"/>
      <c r="H62" s="502"/>
      <c r="I62" s="502"/>
      <c r="J62" s="502"/>
      <c r="K62" s="502"/>
      <c r="L62" s="502"/>
      <c r="M62" s="502"/>
      <c r="N62" s="502"/>
      <c r="O62" s="503"/>
    </row>
    <row r="63" spans="1:15" hidden="1">
      <c r="A63" s="48" t="s">
        <v>2065</v>
      </c>
      <c r="B63" s="19" t="s">
        <v>2029</v>
      </c>
      <c r="C63" s="21">
        <v>44772</v>
      </c>
      <c r="D63" s="21">
        <f t="shared" ref="D63" si="125">C63</f>
        <v>44772</v>
      </c>
      <c r="E63" s="21">
        <f t="shared" ref="E63" si="126">D63+1</f>
        <v>44773</v>
      </c>
      <c r="F63" s="20">
        <f t="shared" ref="F63" si="127">E63+1</f>
        <v>44774</v>
      </c>
      <c r="G63" s="19" t="s">
        <v>2030</v>
      </c>
      <c r="H63" s="20">
        <v>44784</v>
      </c>
      <c r="I63" s="20">
        <f t="shared" ref="I63:I64" si="128">H63+1</f>
        <v>44785</v>
      </c>
      <c r="J63" s="20">
        <f t="shared" ref="J63:J64" si="129">I63+1</f>
        <v>44786</v>
      </c>
      <c r="K63" s="20">
        <f t="shared" ref="K63:K64" si="130">J63+1</f>
        <v>44787</v>
      </c>
      <c r="L63" s="20">
        <f t="shared" ref="L63:L64" si="131">K63+9</f>
        <v>44796</v>
      </c>
      <c r="M63" s="20">
        <f t="shared" ref="M63:M64" si="132">L63+1</f>
        <v>44797</v>
      </c>
      <c r="N63" s="20">
        <f t="shared" ref="N63" si="133">M63+3</f>
        <v>44800</v>
      </c>
      <c r="O63" s="20">
        <f t="shared" ref="O63" si="134">N63</f>
        <v>44800</v>
      </c>
    </row>
    <row r="64" spans="1:15" hidden="1">
      <c r="A64" s="48" t="s">
        <v>591</v>
      </c>
      <c r="B64" s="19" t="s">
        <v>2031</v>
      </c>
      <c r="C64" s="21">
        <v>44779</v>
      </c>
      <c r="D64" s="21">
        <f t="shared" ref="D64" si="135">C64</f>
        <v>44779</v>
      </c>
      <c r="E64" s="21">
        <f t="shared" ref="E64" si="136">D64+1</f>
        <v>44780</v>
      </c>
      <c r="F64" s="20">
        <f t="shared" ref="F64" si="137">E64+1</f>
        <v>44781</v>
      </c>
      <c r="G64" s="19" t="s">
        <v>2032</v>
      </c>
      <c r="H64" s="20">
        <v>44791</v>
      </c>
      <c r="I64" s="20">
        <f t="shared" si="128"/>
        <v>44792</v>
      </c>
      <c r="J64" s="20">
        <f t="shared" si="129"/>
        <v>44793</v>
      </c>
      <c r="K64" s="20">
        <f t="shared" si="130"/>
        <v>44794</v>
      </c>
      <c r="L64" s="20">
        <f t="shared" si="131"/>
        <v>44803</v>
      </c>
      <c r="M64" s="20">
        <f t="shared" si="132"/>
        <v>44804</v>
      </c>
      <c r="N64" s="95" t="s">
        <v>204</v>
      </c>
      <c r="O64" s="51" t="s">
        <v>54</v>
      </c>
    </row>
    <row r="65" spans="1:17" hidden="1">
      <c r="A65" s="48" t="s">
        <v>708</v>
      </c>
      <c r="B65" s="19" t="s">
        <v>2033</v>
      </c>
      <c r="C65" s="21">
        <v>44786</v>
      </c>
      <c r="D65" s="21">
        <f t="shared" ref="D65:D69" si="138">C65</f>
        <v>44786</v>
      </c>
      <c r="E65" s="21">
        <f t="shared" ref="E65:E69" si="139">D65+1</f>
        <v>44787</v>
      </c>
      <c r="F65" s="20">
        <f t="shared" ref="F65:F69" si="140">E65+1</f>
        <v>44788</v>
      </c>
      <c r="G65" s="19" t="s">
        <v>2035</v>
      </c>
      <c r="H65" s="20">
        <v>44798</v>
      </c>
      <c r="I65" s="20">
        <f t="shared" ref="I65:I69" si="141">H65+1</f>
        <v>44799</v>
      </c>
      <c r="J65" s="20">
        <f t="shared" ref="J65:J69" si="142">I65+1</f>
        <v>44800</v>
      </c>
      <c r="K65" s="20">
        <f t="shared" ref="K65:K69" si="143">J65+1</f>
        <v>44801</v>
      </c>
      <c r="L65" s="95" t="s">
        <v>204</v>
      </c>
      <c r="M65" s="51" t="s">
        <v>54</v>
      </c>
      <c r="N65" s="20">
        <v>44814</v>
      </c>
      <c r="O65" s="20">
        <f t="shared" ref="O65:O69" si="144">N65</f>
        <v>44814</v>
      </c>
    </row>
    <row r="66" spans="1:17" hidden="1">
      <c r="A66" s="48" t="s">
        <v>1171</v>
      </c>
      <c r="B66" s="19" t="s">
        <v>2034</v>
      </c>
      <c r="C66" s="95" t="s">
        <v>204</v>
      </c>
      <c r="D66" s="51" t="s">
        <v>54</v>
      </c>
      <c r="E66" s="95" t="s">
        <v>204</v>
      </c>
      <c r="F66" s="51" t="s">
        <v>54</v>
      </c>
      <c r="G66" s="19" t="s">
        <v>2036</v>
      </c>
      <c r="H66" s="20">
        <v>44805</v>
      </c>
      <c r="I66" s="20">
        <f t="shared" si="141"/>
        <v>44806</v>
      </c>
      <c r="J66" s="20">
        <f t="shared" si="142"/>
        <v>44807</v>
      </c>
      <c r="K66" s="20">
        <f t="shared" si="143"/>
        <v>44808</v>
      </c>
      <c r="L66" s="20">
        <f t="shared" ref="L66:L69" si="145">K66+9</f>
        <v>44817</v>
      </c>
      <c r="M66" s="20">
        <f t="shared" ref="M66:M69" si="146">L66+1</f>
        <v>44818</v>
      </c>
      <c r="N66" s="20">
        <f t="shared" ref="N66:N69" si="147">M66+3</f>
        <v>44821</v>
      </c>
      <c r="O66" s="20">
        <f t="shared" si="144"/>
        <v>44821</v>
      </c>
    </row>
    <row r="67" spans="1:17" hidden="1">
      <c r="A67" s="48" t="s">
        <v>2064</v>
      </c>
      <c r="B67" s="19" t="s">
        <v>2145</v>
      </c>
      <c r="C67" s="21">
        <v>44800</v>
      </c>
      <c r="D67" s="21">
        <f t="shared" si="138"/>
        <v>44800</v>
      </c>
      <c r="E67" s="21">
        <f t="shared" si="139"/>
        <v>44801</v>
      </c>
      <c r="F67" s="20">
        <f t="shared" si="140"/>
        <v>44802</v>
      </c>
      <c r="G67" s="19" t="s">
        <v>2146</v>
      </c>
      <c r="H67" s="20">
        <v>44812</v>
      </c>
      <c r="I67" s="20">
        <f t="shared" si="141"/>
        <v>44813</v>
      </c>
      <c r="J67" s="20">
        <f t="shared" si="142"/>
        <v>44814</v>
      </c>
      <c r="K67" s="20">
        <f t="shared" si="143"/>
        <v>44815</v>
      </c>
      <c r="L67" s="95" t="s">
        <v>204</v>
      </c>
      <c r="M67" s="51" t="s">
        <v>54</v>
      </c>
      <c r="N67" s="20">
        <v>44828</v>
      </c>
      <c r="O67" s="20">
        <f t="shared" si="144"/>
        <v>44828</v>
      </c>
    </row>
    <row r="68" spans="1:17" hidden="1">
      <c r="A68" s="48" t="s">
        <v>591</v>
      </c>
      <c r="B68" s="19" t="s">
        <v>2147</v>
      </c>
      <c r="C68" s="95" t="s">
        <v>204</v>
      </c>
      <c r="D68" s="51" t="s">
        <v>54</v>
      </c>
      <c r="E68" s="95" t="s">
        <v>204</v>
      </c>
      <c r="F68" s="50" t="s">
        <v>2480</v>
      </c>
      <c r="G68" s="19" t="s">
        <v>2148</v>
      </c>
      <c r="H68" s="20">
        <v>44819</v>
      </c>
      <c r="I68" s="20">
        <f t="shared" si="141"/>
        <v>44820</v>
      </c>
      <c r="J68" s="20">
        <f t="shared" si="142"/>
        <v>44821</v>
      </c>
      <c r="K68" s="20">
        <f t="shared" si="143"/>
        <v>44822</v>
      </c>
      <c r="L68" s="20">
        <f t="shared" si="145"/>
        <v>44831</v>
      </c>
      <c r="M68" s="20">
        <f t="shared" si="146"/>
        <v>44832</v>
      </c>
      <c r="N68" s="20">
        <f t="shared" si="147"/>
        <v>44835</v>
      </c>
      <c r="O68" s="20">
        <f t="shared" si="144"/>
        <v>44835</v>
      </c>
    </row>
    <row r="69" spans="1:17" hidden="1">
      <c r="A69" s="48" t="s">
        <v>336</v>
      </c>
      <c r="B69" s="19" t="s">
        <v>2149</v>
      </c>
      <c r="C69" s="21">
        <v>44814</v>
      </c>
      <c r="D69" s="21">
        <f t="shared" si="138"/>
        <v>44814</v>
      </c>
      <c r="E69" s="21">
        <f t="shared" si="139"/>
        <v>44815</v>
      </c>
      <c r="F69" s="20">
        <f t="shared" si="140"/>
        <v>44816</v>
      </c>
      <c r="G69" s="19" t="s">
        <v>2150</v>
      </c>
      <c r="H69" s="20">
        <v>44826</v>
      </c>
      <c r="I69" s="20">
        <f t="shared" si="141"/>
        <v>44827</v>
      </c>
      <c r="J69" s="20">
        <f t="shared" si="142"/>
        <v>44828</v>
      </c>
      <c r="K69" s="20">
        <f t="shared" si="143"/>
        <v>44829</v>
      </c>
      <c r="L69" s="20">
        <f t="shared" si="145"/>
        <v>44838</v>
      </c>
      <c r="M69" s="20">
        <f t="shared" si="146"/>
        <v>44839</v>
      </c>
      <c r="N69" s="20">
        <f t="shared" si="147"/>
        <v>44842</v>
      </c>
      <c r="O69" s="20">
        <f t="shared" si="144"/>
        <v>44842</v>
      </c>
    </row>
    <row r="70" spans="1:17" ht="15.5">
      <c r="A70" s="432" t="s">
        <v>2596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1"/>
      <c r="O70" s="1"/>
      <c r="P70" s="49"/>
      <c r="Q70" s="49"/>
    </row>
    <row r="71" spans="1:17" ht="15.5">
      <c r="A71" s="32" t="s">
        <v>23</v>
      </c>
      <c r="B71" s="32" t="s">
        <v>24</v>
      </c>
      <c r="C71" s="246" t="s">
        <v>2570</v>
      </c>
      <c r="D71" s="307"/>
      <c r="E71" s="250" t="s">
        <v>2571</v>
      </c>
      <c r="F71" s="251"/>
      <c r="G71" s="32" t="s">
        <v>24</v>
      </c>
      <c r="H71" s="457" t="s">
        <v>30</v>
      </c>
      <c r="I71" s="309"/>
      <c r="J71" s="246" t="s">
        <v>31</v>
      </c>
      <c r="K71" s="247"/>
      <c r="L71" s="251" t="s">
        <v>25</v>
      </c>
      <c r="M71" s="251"/>
      <c r="N71" s="1"/>
      <c r="O71" s="1"/>
    </row>
    <row r="72" spans="1:17" ht="15.5">
      <c r="A72" s="16" t="s">
        <v>3</v>
      </c>
      <c r="B72" s="16" t="s">
        <v>4</v>
      </c>
      <c r="C72" s="310" t="s">
        <v>8</v>
      </c>
      <c r="D72" s="311"/>
      <c r="E72" s="241" t="s">
        <v>7</v>
      </c>
      <c r="F72" s="241"/>
      <c r="G72" s="16" t="s">
        <v>4</v>
      </c>
      <c r="H72" s="310" t="s">
        <v>32</v>
      </c>
      <c r="I72" s="312"/>
      <c r="J72" s="310" t="s">
        <v>33</v>
      </c>
      <c r="K72" s="312"/>
      <c r="L72" s="241" t="s">
        <v>8</v>
      </c>
      <c r="M72" s="241"/>
      <c r="N72" s="1"/>
      <c r="O72" s="1"/>
    </row>
    <row r="73" spans="1:17" ht="15.5">
      <c r="A73" s="16" t="s">
        <v>35</v>
      </c>
      <c r="B73" s="78"/>
      <c r="C73" s="310" t="s">
        <v>37</v>
      </c>
      <c r="D73" s="311"/>
      <c r="E73" s="310" t="s">
        <v>2572</v>
      </c>
      <c r="F73" s="311"/>
      <c r="G73" s="78"/>
      <c r="H73" s="310" t="s">
        <v>36</v>
      </c>
      <c r="I73" s="312"/>
      <c r="J73" s="310" t="s">
        <v>38</v>
      </c>
      <c r="K73" s="312"/>
      <c r="L73" s="359" t="s">
        <v>37</v>
      </c>
      <c r="M73" s="359"/>
      <c r="N73" s="1"/>
      <c r="O73" s="1"/>
    </row>
    <row r="74" spans="1:17" ht="15.5" hidden="1">
      <c r="A74" s="48" t="s">
        <v>2573</v>
      </c>
      <c r="B74" s="19" t="s">
        <v>2574</v>
      </c>
      <c r="C74" s="21">
        <v>44821</v>
      </c>
      <c r="D74" s="21">
        <f t="shared" ref="D74:D81" si="148">C74</f>
        <v>44821</v>
      </c>
      <c r="E74" s="21">
        <f t="shared" ref="E74:F81" si="149">D74+1</f>
        <v>44822</v>
      </c>
      <c r="F74" s="20">
        <f t="shared" si="149"/>
        <v>44823</v>
      </c>
      <c r="G74" s="484" t="s">
        <v>2671</v>
      </c>
      <c r="H74" s="485"/>
      <c r="I74" s="485"/>
      <c r="J74" s="485"/>
      <c r="K74" s="485"/>
      <c r="L74" s="485"/>
      <c r="M74" s="486"/>
      <c r="N74" s="1"/>
      <c r="O74" s="1"/>
    </row>
    <row r="75" spans="1:17" ht="15.5" hidden="1">
      <c r="A75" s="71" t="s">
        <v>2669</v>
      </c>
      <c r="B75" s="19" t="s">
        <v>2670</v>
      </c>
      <c r="C75" s="21"/>
      <c r="D75" s="21"/>
      <c r="E75" s="487" t="s">
        <v>2686</v>
      </c>
      <c r="F75" s="488"/>
      <c r="G75" s="19" t="s">
        <v>2575</v>
      </c>
      <c r="H75" s="20">
        <v>44846</v>
      </c>
      <c r="I75" s="20">
        <v>44846</v>
      </c>
      <c r="J75" s="20" t="s">
        <v>2674</v>
      </c>
      <c r="K75" s="20" t="s">
        <v>2675</v>
      </c>
      <c r="L75" s="482" t="s">
        <v>2687</v>
      </c>
      <c r="M75" s="483"/>
      <c r="N75" s="1"/>
      <c r="O75" s="1"/>
    </row>
    <row r="76" spans="1:17" ht="15.5" hidden="1">
      <c r="A76" s="48" t="s">
        <v>2576</v>
      </c>
      <c r="B76" s="19" t="s">
        <v>2577</v>
      </c>
      <c r="C76" s="21">
        <v>44828</v>
      </c>
      <c r="D76" s="21">
        <f t="shared" si="148"/>
        <v>44828</v>
      </c>
      <c r="E76" s="21">
        <f t="shared" si="149"/>
        <v>44829</v>
      </c>
      <c r="F76" s="20">
        <f t="shared" si="149"/>
        <v>44830</v>
      </c>
      <c r="G76" s="19" t="s">
        <v>2578</v>
      </c>
      <c r="H76" s="20">
        <v>44840</v>
      </c>
      <c r="I76" s="20">
        <f t="shared" ref="I76:K81" si="150">H76+1</f>
        <v>44841</v>
      </c>
      <c r="J76" s="20">
        <f t="shared" si="150"/>
        <v>44842</v>
      </c>
      <c r="K76" s="20">
        <f t="shared" si="150"/>
        <v>44843</v>
      </c>
      <c r="L76" s="20">
        <v>44856</v>
      </c>
      <c r="M76" s="20">
        <v>44856</v>
      </c>
      <c r="N76" s="1"/>
      <c r="O76" s="1"/>
    </row>
    <row r="77" spans="1:17" ht="15.5" hidden="1">
      <c r="A77" s="48" t="s">
        <v>2579</v>
      </c>
      <c r="B77" s="19" t="s">
        <v>2580</v>
      </c>
      <c r="C77" s="21">
        <v>44835</v>
      </c>
      <c r="D77" s="21">
        <f t="shared" si="148"/>
        <v>44835</v>
      </c>
      <c r="E77" s="21">
        <f t="shared" si="149"/>
        <v>44836</v>
      </c>
      <c r="F77" s="20">
        <f t="shared" si="149"/>
        <v>44837</v>
      </c>
      <c r="G77" s="19" t="s">
        <v>2581</v>
      </c>
      <c r="H77" s="20">
        <v>44847</v>
      </c>
      <c r="I77" s="20">
        <f t="shared" si="150"/>
        <v>44848</v>
      </c>
      <c r="J77" s="20">
        <f t="shared" si="150"/>
        <v>44849</v>
      </c>
      <c r="K77" s="20">
        <f t="shared" si="150"/>
        <v>44850</v>
      </c>
      <c r="L77" s="20">
        <v>44863</v>
      </c>
      <c r="M77" s="20">
        <v>44863</v>
      </c>
      <c r="N77" s="1"/>
      <c r="O77" s="1"/>
    </row>
    <row r="78" spans="1:17" ht="15.5" hidden="1">
      <c r="A78" s="48"/>
      <c r="B78" s="19" t="s">
        <v>2582</v>
      </c>
      <c r="C78" s="314" t="s">
        <v>2775</v>
      </c>
      <c r="D78" s="315"/>
      <c r="E78" s="315"/>
      <c r="F78" s="316"/>
      <c r="G78" s="19" t="s">
        <v>2583</v>
      </c>
      <c r="H78" s="347" t="s">
        <v>2775</v>
      </c>
      <c r="I78" s="348"/>
      <c r="J78" s="348"/>
      <c r="K78" s="348"/>
      <c r="L78" s="348"/>
      <c r="M78" s="349"/>
      <c r="N78" s="1"/>
      <c r="O78" s="1"/>
    </row>
    <row r="79" spans="1:17" ht="15.5" hidden="1">
      <c r="A79" s="71" t="s">
        <v>336</v>
      </c>
      <c r="B79" s="19" t="s">
        <v>2584</v>
      </c>
      <c r="C79" s="21">
        <v>44849</v>
      </c>
      <c r="D79" s="21">
        <f t="shared" si="148"/>
        <v>44849</v>
      </c>
      <c r="E79" s="21">
        <f t="shared" si="149"/>
        <v>44850</v>
      </c>
      <c r="F79" s="20">
        <f t="shared" si="149"/>
        <v>44851</v>
      </c>
      <c r="G79" s="19" t="s">
        <v>2585</v>
      </c>
      <c r="H79" s="20">
        <v>44861</v>
      </c>
      <c r="I79" s="20">
        <f t="shared" si="150"/>
        <v>44862</v>
      </c>
      <c r="J79" s="20">
        <f t="shared" si="150"/>
        <v>44863</v>
      </c>
      <c r="K79" s="20">
        <f t="shared" si="150"/>
        <v>44864</v>
      </c>
      <c r="L79" s="20">
        <v>44877</v>
      </c>
      <c r="M79" s="20">
        <v>44877</v>
      </c>
      <c r="N79" s="1"/>
      <c r="O79" s="1"/>
    </row>
    <row r="80" spans="1:17" ht="15.5" hidden="1">
      <c r="A80" s="48" t="s">
        <v>2586</v>
      </c>
      <c r="B80" s="19" t="s">
        <v>2587</v>
      </c>
      <c r="C80" s="21">
        <v>44856</v>
      </c>
      <c r="D80" s="21">
        <f t="shared" si="148"/>
        <v>44856</v>
      </c>
      <c r="E80" s="21">
        <f t="shared" si="149"/>
        <v>44857</v>
      </c>
      <c r="F80" s="20">
        <f t="shared" si="149"/>
        <v>44858</v>
      </c>
      <c r="G80" s="19" t="s">
        <v>2588</v>
      </c>
      <c r="H80" s="20">
        <v>44868</v>
      </c>
      <c r="I80" s="20">
        <f t="shared" si="150"/>
        <v>44869</v>
      </c>
      <c r="J80" s="20">
        <f t="shared" si="150"/>
        <v>44870</v>
      </c>
      <c r="K80" s="20">
        <f t="shared" si="150"/>
        <v>44871</v>
      </c>
      <c r="L80" s="20">
        <v>44884</v>
      </c>
      <c r="M80" s="20">
        <v>44884</v>
      </c>
      <c r="N80" s="1"/>
      <c r="O80" s="1"/>
    </row>
    <row r="81" spans="1:15" ht="15.5" hidden="1">
      <c r="A81" s="48" t="s">
        <v>2870</v>
      </c>
      <c r="B81" s="19" t="s">
        <v>2589</v>
      </c>
      <c r="C81" s="21">
        <v>44863</v>
      </c>
      <c r="D81" s="21">
        <f t="shared" si="148"/>
        <v>44863</v>
      </c>
      <c r="E81" s="21">
        <f t="shared" si="149"/>
        <v>44864</v>
      </c>
      <c r="F81" s="20">
        <f t="shared" si="149"/>
        <v>44865</v>
      </c>
      <c r="G81" s="19" t="s">
        <v>2590</v>
      </c>
      <c r="H81" s="20">
        <v>44875</v>
      </c>
      <c r="I81" s="20">
        <f t="shared" si="150"/>
        <v>44876</v>
      </c>
      <c r="J81" s="20">
        <f t="shared" si="150"/>
        <v>44877</v>
      </c>
      <c r="K81" s="20">
        <f t="shared" si="150"/>
        <v>44878</v>
      </c>
      <c r="L81" s="20">
        <v>44891</v>
      </c>
      <c r="M81" s="20">
        <v>44891</v>
      </c>
      <c r="N81" s="1"/>
      <c r="O81" s="1"/>
    </row>
    <row r="82" spans="1:15" ht="15.5" hidden="1">
      <c r="A82" s="71" t="s">
        <v>1171</v>
      </c>
      <c r="B82" s="19" t="s">
        <v>2591</v>
      </c>
      <c r="C82" s="314" t="s">
        <v>209</v>
      </c>
      <c r="D82" s="315"/>
      <c r="E82" s="315"/>
      <c r="F82" s="316"/>
      <c r="G82" s="19" t="s">
        <v>2592</v>
      </c>
      <c r="H82" s="347" t="s">
        <v>209</v>
      </c>
      <c r="I82" s="348"/>
      <c r="J82" s="348"/>
      <c r="K82" s="348"/>
      <c r="L82" s="348"/>
      <c r="M82" s="349"/>
      <c r="N82" s="1"/>
      <c r="O82" s="1"/>
    </row>
    <row r="83" spans="1:15" ht="15.5">
      <c r="A83" s="48" t="s">
        <v>336</v>
      </c>
      <c r="B83" s="19" t="s">
        <v>2593</v>
      </c>
      <c r="C83" s="21">
        <v>44877</v>
      </c>
      <c r="D83" s="21">
        <f t="shared" ref="D83:D91" si="151">C83</f>
        <v>44877</v>
      </c>
      <c r="E83" s="21">
        <f t="shared" ref="E83:F91" si="152">D83+1</f>
        <v>44878</v>
      </c>
      <c r="F83" s="20">
        <f t="shared" si="152"/>
        <v>44879</v>
      </c>
      <c r="G83" s="19" t="s">
        <v>2594</v>
      </c>
      <c r="H83" s="20">
        <v>44889</v>
      </c>
      <c r="I83" s="20">
        <f t="shared" ref="I83:K91" si="153">H83+1</f>
        <v>44890</v>
      </c>
      <c r="J83" s="20">
        <f t="shared" si="153"/>
        <v>44891</v>
      </c>
      <c r="K83" s="20">
        <f t="shared" si="153"/>
        <v>44892</v>
      </c>
      <c r="L83" s="20">
        <v>44905</v>
      </c>
      <c r="M83" s="20">
        <v>44905</v>
      </c>
      <c r="N83" s="1"/>
      <c r="O83" s="1"/>
    </row>
    <row r="84" spans="1:15" ht="15.5">
      <c r="A84" s="48" t="s">
        <v>2064</v>
      </c>
      <c r="B84" s="19" t="s">
        <v>2728</v>
      </c>
      <c r="C84" s="21">
        <v>44884</v>
      </c>
      <c r="D84" s="21">
        <f t="shared" si="151"/>
        <v>44884</v>
      </c>
      <c r="E84" s="21">
        <f t="shared" si="152"/>
        <v>44885</v>
      </c>
      <c r="F84" s="20">
        <f t="shared" si="152"/>
        <v>44886</v>
      </c>
      <c r="G84" s="19" t="s">
        <v>2729</v>
      </c>
      <c r="H84" s="20">
        <v>44896</v>
      </c>
      <c r="I84" s="20">
        <f t="shared" si="153"/>
        <v>44897</v>
      </c>
      <c r="J84" s="20">
        <f t="shared" si="153"/>
        <v>44898</v>
      </c>
      <c r="K84" s="20">
        <f t="shared" si="153"/>
        <v>44899</v>
      </c>
      <c r="L84" s="20">
        <v>44912</v>
      </c>
      <c r="M84" s="51" t="s">
        <v>199</v>
      </c>
      <c r="N84" s="1"/>
      <c r="O84" s="1"/>
    </row>
    <row r="85" spans="1:15" ht="15.5">
      <c r="A85" s="48" t="s">
        <v>2870</v>
      </c>
      <c r="B85" s="19" t="s">
        <v>2733</v>
      </c>
      <c r="C85" s="21">
        <v>44891</v>
      </c>
      <c r="D85" s="21">
        <f t="shared" si="151"/>
        <v>44891</v>
      </c>
      <c r="E85" s="21">
        <f t="shared" si="152"/>
        <v>44892</v>
      </c>
      <c r="F85" s="20">
        <f t="shared" si="152"/>
        <v>44893</v>
      </c>
      <c r="G85" s="19" t="s">
        <v>2730</v>
      </c>
      <c r="H85" s="20">
        <v>44903</v>
      </c>
      <c r="I85" s="20">
        <f t="shared" si="153"/>
        <v>44904</v>
      </c>
      <c r="J85" s="20">
        <f t="shared" si="153"/>
        <v>44905</v>
      </c>
      <c r="K85" s="20">
        <f t="shared" si="153"/>
        <v>44906</v>
      </c>
      <c r="L85" s="20">
        <v>44919</v>
      </c>
      <c r="M85" s="20">
        <v>44919</v>
      </c>
      <c r="N85" s="1"/>
      <c r="O85" s="1"/>
    </row>
    <row r="86" spans="1:15" ht="15.5">
      <c r="A86" s="71" t="s">
        <v>2974</v>
      </c>
      <c r="B86" s="19" t="s">
        <v>2731</v>
      </c>
      <c r="C86" s="21">
        <v>44898</v>
      </c>
      <c r="D86" s="21">
        <f t="shared" si="151"/>
        <v>44898</v>
      </c>
      <c r="E86" s="21">
        <f t="shared" si="152"/>
        <v>44899</v>
      </c>
      <c r="F86" s="20">
        <f t="shared" si="152"/>
        <v>44900</v>
      </c>
      <c r="G86" s="19" t="s">
        <v>2732</v>
      </c>
      <c r="H86" s="20">
        <v>44910</v>
      </c>
      <c r="I86" s="20">
        <f t="shared" si="153"/>
        <v>44911</v>
      </c>
      <c r="J86" s="20">
        <f t="shared" si="153"/>
        <v>44912</v>
      </c>
      <c r="K86" s="20">
        <f t="shared" si="153"/>
        <v>44913</v>
      </c>
      <c r="L86" s="20">
        <v>44926</v>
      </c>
      <c r="M86" s="20">
        <v>44926</v>
      </c>
      <c r="N86" s="1"/>
      <c r="O86" s="1"/>
    </row>
    <row r="87" spans="1:15" ht="15.5">
      <c r="A87" s="48" t="s">
        <v>336</v>
      </c>
      <c r="B87" s="19" t="s">
        <v>2734</v>
      </c>
      <c r="C87" s="21">
        <v>44905</v>
      </c>
      <c r="D87" s="21">
        <f t="shared" si="151"/>
        <v>44905</v>
      </c>
      <c r="E87" s="21">
        <f t="shared" si="152"/>
        <v>44906</v>
      </c>
      <c r="F87" s="20">
        <f t="shared" si="152"/>
        <v>44907</v>
      </c>
      <c r="G87" s="19" t="s">
        <v>2735</v>
      </c>
      <c r="H87" s="20">
        <v>44917</v>
      </c>
      <c r="I87" s="20">
        <f t="shared" si="153"/>
        <v>44918</v>
      </c>
      <c r="J87" s="20">
        <f t="shared" si="153"/>
        <v>44919</v>
      </c>
      <c r="K87" s="20">
        <f t="shared" si="153"/>
        <v>44920</v>
      </c>
      <c r="L87" s="20">
        <v>44933</v>
      </c>
      <c r="M87" s="20">
        <v>44933</v>
      </c>
      <c r="N87" s="1"/>
      <c r="O87" s="1"/>
    </row>
    <row r="88" spans="1:15" ht="15.5">
      <c r="A88" s="71" t="s">
        <v>3104</v>
      </c>
      <c r="B88" s="19" t="s">
        <v>3105</v>
      </c>
      <c r="C88" s="21">
        <v>44912</v>
      </c>
      <c r="D88" s="21">
        <f t="shared" si="151"/>
        <v>44912</v>
      </c>
      <c r="E88" s="21">
        <f t="shared" si="152"/>
        <v>44913</v>
      </c>
      <c r="F88" s="51" t="s">
        <v>3106</v>
      </c>
      <c r="G88" s="19"/>
      <c r="H88" s="236"/>
      <c r="I88" s="236"/>
      <c r="J88" s="236"/>
      <c r="K88" s="236"/>
      <c r="L88" s="236"/>
      <c r="M88" s="236"/>
      <c r="N88" s="235"/>
      <c r="O88" s="235"/>
    </row>
    <row r="89" spans="1:15" ht="15.5">
      <c r="A89" s="71" t="s">
        <v>3107</v>
      </c>
      <c r="B89" s="19" t="s">
        <v>2736</v>
      </c>
      <c r="C89" s="21"/>
      <c r="D89" s="21"/>
      <c r="E89" s="21"/>
      <c r="F89" s="20"/>
      <c r="G89" s="19" t="s">
        <v>2737</v>
      </c>
      <c r="H89" s="20">
        <v>44924</v>
      </c>
      <c r="I89" s="20">
        <f t="shared" si="153"/>
        <v>44925</v>
      </c>
      <c r="J89" s="20">
        <f t="shared" si="153"/>
        <v>44926</v>
      </c>
      <c r="K89" s="20">
        <f t="shared" si="153"/>
        <v>44927</v>
      </c>
      <c r="L89" s="20">
        <v>44940</v>
      </c>
      <c r="M89" s="20">
        <v>44940</v>
      </c>
      <c r="N89" s="1"/>
      <c r="O89" s="1"/>
    </row>
    <row r="90" spans="1:15" ht="15.5">
      <c r="A90" s="48" t="s">
        <v>2870</v>
      </c>
      <c r="B90" s="19" t="s">
        <v>2738</v>
      </c>
      <c r="C90" s="21">
        <v>44919</v>
      </c>
      <c r="D90" s="21">
        <f t="shared" si="151"/>
        <v>44919</v>
      </c>
      <c r="E90" s="21">
        <f t="shared" si="152"/>
        <v>44920</v>
      </c>
      <c r="F90" s="20">
        <f t="shared" si="152"/>
        <v>44921</v>
      </c>
      <c r="G90" s="19" t="s">
        <v>2739</v>
      </c>
      <c r="H90" s="20">
        <v>44931</v>
      </c>
      <c r="I90" s="20">
        <f t="shared" si="153"/>
        <v>44932</v>
      </c>
      <c r="J90" s="20">
        <f t="shared" si="153"/>
        <v>44933</v>
      </c>
      <c r="K90" s="20">
        <f t="shared" si="153"/>
        <v>44934</v>
      </c>
      <c r="L90" s="20">
        <v>44947</v>
      </c>
      <c r="M90" s="20">
        <v>44947</v>
      </c>
      <c r="N90" s="1"/>
      <c r="O90" s="1"/>
    </row>
    <row r="91" spans="1:15" ht="15.5">
      <c r="A91" s="48" t="s">
        <v>2974</v>
      </c>
      <c r="B91" s="19" t="s">
        <v>2740</v>
      </c>
      <c r="C91" s="21">
        <v>44926</v>
      </c>
      <c r="D91" s="21">
        <f t="shared" si="151"/>
        <v>44926</v>
      </c>
      <c r="E91" s="21">
        <f t="shared" si="152"/>
        <v>44927</v>
      </c>
      <c r="F91" s="20">
        <f t="shared" si="152"/>
        <v>44928</v>
      </c>
      <c r="G91" s="19" t="s">
        <v>2741</v>
      </c>
      <c r="H91" s="20">
        <v>44938</v>
      </c>
      <c r="I91" s="20">
        <f t="shared" si="153"/>
        <v>44939</v>
      </c>
      <c r="J91" s="20">
        <f t="shared" si="153"/>
        <v>44940</v>
      </c>
      <c r="K91" s="20">
        <f t="shared" si="153"/>
        <v>44941</v>
      </c>
      <c r="L91" s="20">
        <v>44954</v>
      </c>
      <c r="M91" s="20">
        <v>44954</v>
      </c>
      <c r="N91" s="1"/>
      <c r="O91" s="1"/>
    </row>
    <row r="92" spans="1:15" ht="15.5">
      <c r="A92" s="48" t="s">
        <v>336</v>
      </c>
      <c r="B92" s="19" t="s">
        <v>3108</v>
      </c>
      <c r="C92" s="21">
        <v>44933</v>
      </c>
      <c r="D92" s="21">
        <f t="shared" ref="D92:D93" si="154">C92</f>
        <v>44933</v>
      </c>
      <c r="E92" s="21">
        <f t="shared" ref="E92:E93" si="155">D92+1</f>
        <v>44934</v>
      </c>
      <c r="F92" s="236">
        <f t="shared" ref="F92" si="156">E92+1</f>
        <v>44935</v>
      </c>
      <c r="G92" s="19" t="s">
        <v>3112</v>
      </c>
      <c r="H92" s="236">
        <v>44945</v>
      </c>
      <c r="I92" s="236">
        <f t="shared" ref="I92:I93" si="157">H92+1</f>
        <v>44946</v>
      </c>
      <c r="J92" s="236">
        <f t="shared" ref="J92:J93" si="158">I92+1</f>
        <v>44947</v>
      </c>
      <c r="K92" s="236">
        <f t="shared" ref="K92:K93" si="159">J92+1</f>
        <v>44948</v>
      </c>
      <c r="L92" s="236">
        <v>44961</v>
      </c>
      <c r="M92" s="236">
        <v>44961</v>
      </c>
      <c r="N92" s="235"/>
      <c r="O92" s="235"/>
    </row>
    <row r="93" spans="1:15" ht="15.5">
      <c r="A93" s="238" t="s">
        <v>3107</v>
      </c>
      <c r="B93" s="19" t="s">
        <v>3109</v>
      </c>
      <c r="C93" s="21">
        <v>44940</v>
      </c>
      <c r="D93" s="21">
        <f t="shared" si="154"/>
        <v>44940</v>
      </c>
      <c r="E93" s="21">
        <f t="shared" si="155"/>
        <v>44941</v>
      </c>
      <c r="F93" s="236">
        <f>E93+1</f>
        <v>44942</v>
      </c>
      <c r="G93" s="19" t="s">
        <v>3113</v>
      </c>
      <c r="H93" s="236">
        <f>F93+10</f>
        <v>44952</v>
      </c>
      <c r="I93" s="236">
        <f t="shared" si="157"/>
        <v>44953</v>
      </c>
      <c r="J93" s="236">
        <f t="shared" si="158"/>
        <v>44954</v>
      </c>
      <c r="K93" s="236">
        <f t="shared" si="159"/>
        <v>44955</v>
      </c>
      <c r="L93" s="236">
        <f>K93+13</f>
        <v>44968</v>
      </c>
      <c r="M93" s="236">
        <f>L93+0</f>
        <v>44968</v>
      </c>
      <c r="N93" s="235"/>
      <c r="O93" s="235"/>
    </row>
    <row r="94" spans="1:15" ht="15.5">
      <c r="A94" s="48" t="s">
        <v>2870</v>
      </c>
      <c r="B94" s="19" t="s">
        <v>3110</v>
      </c>
      <c r="C94" s="21">
        <v>44947</v>
      </c>
      <c r="D94" s="21">
        <f t="shared" ref="D94" si="160">C94</f>
        <v>44947</v>
      </c>
      <c r="E94" s="21">
        <f t="shared" ref="E94" si="161">D94+1</f>
        <v>44948</v>
      </c>
      <c r="F94" s="236">
        <f>E94+1</f>
        <v>44949</v>
      </c>
      <c r="G94" s="19" t="s">
        <v>3114</v>
      </c>
      <c r="H94" s="236">
        <f>F94+10</f>
        <v>44959</v>
      </c>
      <c r="I94" s="236">
        <f t="shared" ref="I94" si="162">H94+1</f>
        <v>44960</v>
      </c>
      <c r="J94" s="236">
        <f t="shared" ref="J94" si="163">I94+1</f>
        <v>44961</v>
      </c>
      <c r="K94" s="236">
        <f t="shared" ref="K94" si="164">J94+1</f>
        <v>44962</v>
      </c>
      <c r="L94" s="236">
        <f>K94+13</f>
        <v>44975</v>
      </c>
      <c r="M94" s="236">
        <f>L94+0</f>
        <v>44975</v>
      </c>
      <c r="N94" s="235"/>
      <c r="O94" s="235"/>
    </row>
    <row r="95" spans="1:15" ht="15.5">
      <c r="A95" s="48" t="s">
        <v>2974</v>
      </c>
      <c r="B95" s="19" t="s">
        <v>3111</v>
      </c>
      <c r="C95" s="21">
        <v>44954</v>
      </c>
      <c r="D95" s="21">
        <f t="shared" ref="D95:D96" si="165">C95</f>
        <v>44954</v>
      </c>
      <c r="E95" s="21">
        <f t="shared" ref="E95:E96" si="166">D95+1</f>
        <v>44955</v>
      </c>
      <c r="F95" s="236">
        <f>E95+1</f>
        <v>44956</v>
      </c>
      <c r="G95" s="19" t="s">
        <v>3115</v>
      </c>
      <c r="H95" s="236">
        <f>F95+10</f>
        <v>44966</v>
      </c>
      <c r="I95" s="236">
        <f t="shared" ref="I95:I96" si="167">H95+1</f>
        <v>44967</v>
      </c>
      <c r="J95" s="236">
        <f t="shared" ref="J95:J96" si="168">I95+1</f>
        <v>44968</v>
      </c>
      <c r="K95" s="236">
        <f t="shared" ref="K95:K96" si="169">J95+1</f>
        <v>44969</v>
      </c>
      <c r="L95" s="236">
        <f>K95+13</f>
        <v>44982</v>
      </c>
      <c r="M95" s="236">
        <f>L95+0</f>
        <v>44982</v>
      </c>
      <c r="N95" s="235"/>
      <c r="O95" s="235"/>
    </row>
    <row r="96" spans="1:15" ht="15.5">
      <c r="A96" s="48" t="s">
        <v>336</v>
      </c>
      <c r="B96" s="19" t="s">
        <v>3116</v>
      </c>
      <c r="C96" s="21">
        <v>44961</v>
      </c>
      <c r="D96" s="21">
        <f t="shared" si="165"/>
        <v>44961</v>
      </c>
      <c r="E96" s="21">
        <f t="shared" si="166"/>
        <v>44962</v>
      </c>
      <c r="F96" s="236">
        <f t="shared" ref="F96" si="170">E96+1</f>
        <v>44963</v>
      </c>
      <c r="G96" s="19" t="s">
        <v>3117</v>
      </c>
      <c r="H96" s="236">
        <v>44973</v>
      </c>
      <c r="I96" s="236">
        <f t="shared" si="167"/>
        <v>44974</v>
      </c>
      <c r="J96" s="236">
        <f t="shared" si="168"/>
        <v>44975</v>
      </c>
      <c r="K96" s="236">
        <f t="shared" si="169"/>
        <v>44976</v>
      </c>
      <c r="L96" s="236">
        <v>44989</v>
      </c>
      <c r="M96" s="236">
        <v>44989</v>
      </c>
      <c r="N96" s="235"/>
      <c r="O96" s="235"/>
    </row>
    <row r="97" spans="1:21" ht="15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6">
      <c r="A98" s="31" t="s">
        <v>17</v>
      </c>
      <c r="B98" s="266" t="s">
        <v>39</v>
      </c>
      <c r="C98" s="478"/>
      <c r="D98" s="478"/>
      <c r="E98" s="478"/>
      <c r="F98" s="478"/>
      <c r="G98" s="478"/>
      <c r="H98" s="478"/>
      <c r="I98" s="47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6.399999999999999" hidden="1" customHeight="1">
      <c r="A99" s="34" t="s">
        <v>129</v>
      </c>
      <c r="B99" s="255" t="s">
        <v>55</v>
      </c>
      <c r="C99" s="470"/>
      <c r="D99" s="470"/>
      <c r="E99" s="470"/>
      <c r="F99" s="470"/>
      <c r="G99" s="470"/>
      <c r="H99" s="470"/>
      <c r="I99" s="47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6.399999999999999" customHeight="1">
      <c r="A100" s="34" t="s">
        <v>476</v>
      </c>
      <c r="B100" s="491" t="s">
        <v>2672</v>
      </c>
      <c r="C100" s="492"/>
      <c r="D100" s="492"/>
      <c r="E100" s="492"/>
      <c r="F100" s="492"/>
      <c r="G100" s="492"/>
      <c r="H100" s="492"/>
      <c r="I100" s="49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6.399999999999999" customHeight="1">
      <c r="A101" s="34" t="s">
        <v>289</v>
      </c>
      <c r="B101" s="253" t="s">
        <v>290</v>
      </c>
      <c r="C101" s="254"/>
      <c r="D101" s="254"/>
      <c r="E101" s="254"/>
      <c r="F101" s="254"/>
      <c r="G101" s="254"/>
      <c r="H101" s="254"/>
      <c r="I101" s="25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6.399999999999999" customHeight="1">
      <c r="A102" s="34" t="s">
        <v>21</v>
      </c>
      <c r="B102" s="255" t="s">
        <v>62</v>
      </c>
      <c r="C102" s="470"/>
      <c r="D102" s="470"/>
      <c r="E102" s="470"/>
      <c r="F102" s="470"/>
      <c r="G102" s="470"/>
      <c r="H102" s="470"/>
      <c r="I102" s="47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6.399999999999999" customHeight="1">
      <c r="A103" s="34" t="s">
        <v>64</v>
      </c>
      <c r="B103" s="253" t="s">
        <v>109</v>
      </c>
      <c r="C103" s="254"/>
      <c r="D103" s="254"/>
      <c r="E103" s="254"/>
      <c r="F103" s="254"/>
      <c r="G103" s="254"/>
      <c r="H103" s="254"/>
      <c r="I103" s="25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6.399999999999999" customHeight="1">
      <c r="A104" s="35" t="s">
        <v>40</v>
      </c>
      <c r="B104" s="255" t="s">
        <v>41</v>
      </c>
      <c r="C104" s="470"/>
      <c r="D104" s="470"/>
      <c r="E104" s="470"/>
      <c r="F104" s="470"/>
      <c r="G104" s="470"/>
      <c r="H104" s="470"/>
      <c r="I104" s="47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6.399999999999999" customHeight="1">
      <c r="A105" s="35" t="s">
        <v>42</v>
      </c>
      <c r="B105" s="255" t="s">
        <v>43</v>
      </c>
      <c r="C105" s="470"/>
      <c r="D105" s="470"/>
      <c r="E105" s="470"/>
      <c r="F105" s="470"/>
      <c r="G105" s="470"/>
      <c r="H105" s="470"/>
      <c r="I105" s="47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6.399999999999999" customHeight="1">
      <c r="A106" s="35" t="s">
        <v>127</v>
      </c>
      <c r="B106" s="253" t="s">
        <v>128</v>
      </c>
      <c r="C106" s="254"/>
      <c r="D106" s="254"/>
      <c r="E106" s="254"/>
      <c r="F106" s="254"/>
      <c r="G106" s="254"/>
      <c r="H106" s="254"/>
      <c r="I106" s="25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6.399999999999999" customHeight="1">
      <c r="A107" s="34" t="s">
        <v>44</v>
      </c>
      <c r="B107" s="255" t="s">
        <v>63</v>
      </c>
      <c r="C107" s="470"/>
      <c r="D107" s="470"/>
      <c r="E107" s="470"/>
      <c r="F107" s="470"/>
      <c r="G107" s="470"/>
      <c r="H107" s="470"/>
      <c r="I107" s="47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6.399999999999999" hidden="1" customHeight="1">
      <c r="A108" s="34" t="s">
        <v>45</v>
      </c>
      <c r="B108" s="383" t="s">
        <v>61</v>
      </c>
      <c r="C108" s="383"/>
      <c r="D108" s="383"/>
      <c r="E108" s="383"/>
      <c r="F108" s="383"/>
      <c r="G108" s="383"/>
      <c r="H108" s="383"/>
      <c r="I108" s="38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10" spans="1:21" ht="15.5">
      <c r="A110" s="480" t="s">
        <v>2673</v>
      </c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</row>
  </sheetData>
  <mergeCells count="69">
    <mergeCell ref="B105:I105"/>
    <mergeCell ref="A54:O54"/>
    <mergeCell ref="C71:D71"/>
    <mergeCell ref="E71:F71"/>
    <mergeCell ref="H71:I71"/>
    <mergeCell ref="J71:K71"/>
    <mergeCell ref="L71:M71"/>
    <mergeCell ref="B99:I99"/>
    <mergeCell ref="B98:I98"/>
    <mergeCell ref="C82:F82"/>
    <mergeCell ref="H82:M82"/>
    <mergeCell ref="H40:O40"/>
    <mergeCell ref="H49:O49"/>
    <mergeCell ref="H53:O53"/>
    <mergeCell ref="C53:F53"/>
    <mergeCell ref="A62:O62"/>
    <mergeCell ref="B108:I108"/>
    <mergeCell ref="C9:F9"/>
    <mergeCell ref="H9:O9"/>
    <mergeCell ref="B107:I107"/>
    <mergeCell ref="B100:I100"/>
    <mergeCell ref="B101:I101"/>
    <mergeCell ref="B102:I102"/>
    <mergeCell ref="B104:I104"/>
    <mergeCell ref="B103:I103"/>
    <mergeCell ref="H13:O13"/>
    <mergeCell ref="A26:O26"/>
    <mergeCell ref="A70:M70"/>
    <mergeCell ref="B106:I106"/>
    <mergeCell ref="C40:F40"/>
    <mergeCell ref="C78:F78"/>
    <mergeCell ref="H78:M78"/>
    <mergeCell ref="J6:K6"/>
    <mergeCell ref="L6:M6"/>
    <mergeCell ref="N6:O6"/>
    <mergeCell ref="L5:M5"/>
    <mergeCell ref="B33:O33"/>
    <mergeCell ref="A110:N110"/>
    <mergeCell ref="B1:O1"/>
    <mergeCell ref="B2:O2"/>
    <mergeCell ref="N4:O4"/>
    <mergeCell ref="C5:D5"/>
    <mergeCell ref="E5:F5"/>
    <mergeCell ref="H5:I5"/>
    <mergeCell ref="J5:K5"/>
    <mergeCell ref="C4:D4"/>
    <mergeCell ref="E4:F4"/>
    <mergeCell ref="H4:I4"/>
    <mergeCell ref="J4:K4"/>
    <mergeCell ref="L4:M4"/>
    <mergeCell ref="L75:M75"/>
    <mergeCell ref="G74:M74"/>
    <mergeCell ref="E75:F75"/>
    <mergeCell ref="A3:O3"/>
    <mergeCell ref="C73:D73"/>
    <mergeCell ref="E73:F73"/>
    <mergeCell ref="H73:I73"/>
    <mergeCell ref="J73:K73"/>
    <mergeCell ref="L73:M73"/>
    <mergeCell ref="C72:D72"/>
    <mergeCell ref="E72:F72"/>
    <mergeCell ref="H72:I72"/>
    <mergeCell ref="J72:K72"/>
    <mergeCell ref="L72:M72"/>
    <mergeCell ref="C13:F13"/>
    <mergeCell ref="N5:O5"/>
    <mergeCell ref="C6:D6"/>
    <mergeCell ref="E6:F6"/>
    <mergeCell ref="H6:I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W137"/>
  <sheetViews>
    <sheetView zoomScale="90" zoomScaleNormal="90" workbookViewId="0">
      <selection activeCell="E117" sqref="E117"/>
    </sheetView>
  </sheetViews>
  <sheetFormatPr defaultRowHeight="15"/>
  <cols>
    <col min="1" max="1" width="19" customWidth="1"/>
    <col min="2" max="19" width="6.58203125" customWidth="1"/>
    <col min="20" max="21" width="7" customWidth="1"/>
    <col min="22" max="22" width="7.5" customWidth="1"/>
    <col min="23" max="23" width="6.58203125" customWidth="1"/>
  </cols>
  <sheetData>
    <row r="1" spans="1:257" ht="45" customHeight="1">
      <c r="B1" s="256" t="s">
        <v>48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257" ht="17.149999999999999" customHeight="1">
      <c r="B2" s="257" t="s">
        <v>49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257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hidden="1">
      <c r="A4" s="504" t="s">
        <v>264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</row>
    <row r="5" spans="1:257" ht="15.5" hidden="1">
      <c r="A5" s="32" t="s">
        <v>23</v>
      </c>
      <c r="B5" s="32" t="s">
        <v>24</v>
      </c>
      <c r="C5" s="246" t="s">
        <v>211</v>
      </c>
      <c r="D5" s="309"/>
      <c r="E5" s="246" t="s">
        <v>252</v>
      </c>
      <c r="F5" s="309"/>
      <c r="G5" s="246" t="s">
        <v>212</v>
      </c>
      <c r="H5" s="309"/>
      <c r="I5" s="246" t="s">
        <v>202</v>
      </c>
      <c r="J5" s="309"/>
      <c r="K5" s="32" t="s">
        <v>24</v>
      </c>
      <c r="L5" s="250" t="s">
        <v>278</v>
      </c>
      <c r="M5" s="251"/>
      <c r="N5" s="250" t="s">
        <v>213</v>
      </c>
      <c r="O5" s="251"/>
      <c r="P5" s="250" t="s">
        <v>214</v>
      </c>
      <c r="Q5" s="251"/>
      <c r="R5" s="250" t="s">
        <v>215</v>
      </c>
      <c r="S5" s="251"/>
      <c r="T5" s="246" t="s">
        <v>216</v>
      </c>
      <c r="U5" s="309"/>
      <c r="V5" s="246" t="s">
        <v>211</v>
      </c>
      <c r="W5" s="309"/>
    </row>
    <row r="6" spans="1:257" hidden="1">
      <c r="A6" s="16" t="s">
        <v>3</v>
      </c>
      <c r="B6" s="16" t="s">
        <v>4</v>
      </c>
      <c r="C6" s="310" t="s">
        <v>210</v>
      </c>
      <c r="D6" s="312"/>
      <c r="E6" s="310" t="s">
        <v>51</v>
      </c>
      <c r="F6" s="312"/>
      <c r="G6" s="310" t="s">
        <v>71</v>
      </c>
      <c r="H6" s="312"/>
      <c r="I6" s="310" t="s">
        <v>220</v>
      </c>
      <c r="J6" s="312"/>
      <c r="K6" s="16" t="s">
        <v>4</v>
      </c>
      <c r="L6" s="241" t="s">
        <v>222</v>
      </c>
      <c r="M6" s="241"/>
      <c r="N6" s="241" t="s">
        <v>223</v>
      </c>
      <c r="O6" s="241"/>
      <c r="P6" s="241" t="s">
        <v>223</v>
      </c>
      <c r="Q6" s="241"/>
      <c r="R6" s="241" t="s">
        <v>226</v>
      </c>
      <c r="S6" s="241"/>
      <c r="T6" s="310" t="s">
        <v>227</v>
      </c>
      <c r="U6" s="312"/>
      <c r="V6" s="310" t="s">
        <v>210</v>
      </c>
      <c r="W6" s="312"/>
    </row>
    <row r="7" spans="1:257" hidden="1">
      <c r="A7" s="16"/>
      <c r="B7" s="16"/>
      <c r="C7" s="310" t="s">
        <v>217</v>
      </c>
      <c r="D7" s="312"/>
      <c r="E7" s="310" t="s">
        <v>218</v>
      </c>
      <c r="F7" s="312"/>
      <c r="G7" s="310" t="s">
        <v>219</v>
      </c>
      <c r="H7" s="312"/>
      <c r="I7" s="310" t="s">
        <v>221</v>
      </c>
      <c r="J7" s="312"/>
      <c r="K7" s="16"/>
      <c r="L7" s="310" t="s">
        <v>221</v>
      </c>
      <c r="M7" s="312"/>
      <c r="N7" s="310" t="s">
        <v>224</v>
      </c>
      <c r="O7" s="312"/>
      <c r="P7" s="310" t="s">
        <v>225</v>
      </c>
      <c r="Q7" s="312"/>
      <c r="R7" s="310" t="s">
        <v>224</v>
      </c>
      <c r="S7" s="312"/>
      <c r="T7" s="310" t="s">
        <v>57</v>
      </c>
      <c r="U7" s="312"/>
      <c r="V7" s="310" t="s">
        <v>217</v>
      </c>
      <c r="W7" s="312"/>
    </row>
    <row r="8" spans="1:257" hidden="1">
      <c r="A8" s="48" t="s">
        <v>228</v>
      </c>
      <c r="B8" s="19" t="s">
        <v>231</v>
      </c>
      <c r="C8" s="52" t="s">
        <v>233</v>
      </c>
      <c r="D8" s="50" t="s">
        <v>54</v>
      </c>
      <c r="E8" s="21">
        <v>44224</v>
      </c>
      <c r="F8" s="20">
        <f>E8</f>
        <v>44224</v>
      </c>
      <c r="G8" s="20">
        <v>44225</v>
      </c>
      <c r="H8" s="20">
        <f>G8+1</f>
        <v>44226</v>
      </c>
      <c r="I8" s="20">
        <v>44228</v>
      </c>
      <c r="J8" s="20">
        <v>44228</v>
      </c>
      <c r="K8" s="19" t="s">
        <v>231</v>
      </c>
      <c r="L8" s="20">
        <v>44237</v>
      </c>
      <c r="M8" s="20">
        <v>44237</v>
      </c>
      <c r="N8" s="21">
        <v>44234</v>
      </c>
      <c r="O8" s="21">
        <f>N8+1</f>
        <v>44235</v>
      </c>
      <c r="P8" s="21">
        <f>O8</f>
        <v>44235</v>
      </c>
      <c r="Q8" s="50" t="s">
        <v>199</v>
      </c>
      <c r="R8" s="21"/>
      <c r="S8" s="20"/>
      <c r="T8" s="21"/>
      <c r="U8" s="20"/>
      <c r="V8" s="21"/>
      <c r="W8" s="20"/>
    </row>
    <row r="9" spans="1:257" hidden="1">
      <c r="A9" s="33" t="s">
        <v>229</v>
      </c>
      <c r="B9" s="19"/>
      <c r="C9" s="21"/>
      <c r="D9" s="20"/>
      <c r="E9" s="21"/>
      <c r="F9" s="20"/>
      <c r="G9" s="20"/>
      <c r="H9" s="20"/>
      <c r="I9" s="20"/>
      <c r="J9" s="20"/>
      <c r="K9" s="19" t="s">
        <v>232</v>
      </c>
      <c r="L9" s="20">
        <v>44235</v>
      </c>
      <c r="M9" s="20">
        <f>L9+1</f>
        <v>44236</v>
      </c>
      <c r="N9" s="21">
        <f>M9+1</f>
        <v>44237</v>
      </c>
      <c r="O9" s="21">
        <f>N9+1</f>
        <v>44238</v>
      </c>
      <c r="P9" s="21">
        <f>O9</f>
        <v>44238</v>
      </c>
      <c r="Q9" s="20">
        <f>P9+1</f>
        <v>44239</v>
      </c>
      <c r="R9" s="21">
        <f>Q9+5</f>
        <v>44244</v>
      </c>
      <c r="S9" s="20">
        <f>R9+1</f>
        <v>44245</v>
      </c>
      <c r="T9" s="21">
        <f>S9+3</f>
        <v>44248</v>
      </c>
      <c r="U9" s="20">
        <f t="shared" ref="U9:W10" si="0">T9+1</f>
        <v>44249</v>
      </c>
      <c r="V9" s="21">
        <f t="shared" si="0"/>
        <v>44250</v>
      </c>
      <c r="W9" s="20">
        <f t="shared" si="0"/>
        <v>44251</v>
      </c>
    </row>
    <row r="10" spans="1:257" hidden="1">
      <c r="A10" s="54" t="s">
        <v>230</v>
      </c>
      <c r="B10" s="19" t="s">
        <v>234</v>
      </c>
      <c r="C10" s="52" t="s">
        <v>233</v>
      </c>
      <c r="D10" s="50" t="s">
        <v>54</v>
      </c>
      <c r="E10" s="21">
        <v>44231</v>
      </c>
      <c r="F10" s="20">
        <f>E10</f>
        <v>44231</v>
      </c>
      <c r="G10" s="20">
        <f>F10+2</f>
        <v>44233</v>
      </c>
      <c r="H10" s="20">
        <f>G10+1</f>
        <v>44234</v>
      </c>
      <c r="I10" s="20">
        <f>H10+1</f>
        <v>44235</v>
      </c>
      <c r="J10" s="20">
        <f>I10+1</f>
        <v>44236</v>
      </c>
      <c r="K10" s="19" t="s">
        <v>235</v>
      </c>
      <c r="L10" s="20">
        <f>J10+6</f>
        <v>44242</v>
      </c>
      <c r="M10" s="20">
        <f>L10+1</f>
        <v>44243</v>
      </c>
      <c r="N10" s="21">
        <f>M10+1</f>
        <v>44244</v>
      </c>
      <c r="O10" s="21">
        <f>N10+1</f>
        <v>44245</v>
      </c>
      <c r="P10" s="21">
        <f>O10</f>
        <v>44245</v>
      </c>
      <c r="Q10" s="20">
        <f>P10+1</f>
        <v>44246</v>
      </c>
      <c r="R10" s="21">
        <f>Q10+5</f>
        <v>44251</v>
      </c>
      <c r="S10" s="20">
        <f>R10+1</f>
        <v>44252</v>
      </c>
      <c r="T10" s="21">
        <f>S10+3</f>
        <v>44255</v>
      </c>
      <c r="U10" s="20">
        <f t="shared" si="0"/>
        <v>44256</v>
      </c>
      <c r="V10" s="21">
        <f t="shared" si="0"/>
        <v>44257</v>
      </c>
      <c r="W10" s="20">
        <f t="shared" si="0"/>
        <v>44258</v>
      </c>
    </row>
    <row r="11" spans="1:257" hidden="1">
      <c r="A11" s="89" t="s">
        <v>248</v>
      </c>
      <c r="B11" s="19"/>
      <c r="C11" s="21"/>
      <c r="D11" s="20"/>
      <c r="E11" s="21"/>
      <c r="F11" s="20"/>
      <c r="G11" s="20"/>
      <c r="H11" s="20"/>
      <c r="I11" s="20"/>
      <c r="J11" s="20"/>
      <c r="K11" s="19"/>
      <c r="L11" s="20"/>
      <c r="M11" s="20"/>
      <c r="N11" s="21"/>
      <c r="O11" s="21"/>
      <c r="P11" s="21"/>
      <c r="Q11" s="20"/>
      <c r="R11" s="21"/>
      <c r="S11" s="20"/>
      <c r="T11" s="21"/>
      <c r="U11" s="20"/>
      <c r="V11" s="21"/>
      <c r="W11" s="20"/>
    </row>
    <row r="12" spans="1:257" hidden="1">
      <c r="A12" s="90" t="s">
        <v>248</v>
      </c>
      <c r="B12" s="19"/>
      <c r="C12" s="21"/>
      <c r="D12" s="20"/>
      <c r="E12" s="21"/>
      <c r="F12" s="20"/>
      <c r="G12" s="20"/>
      <c r="H12" s="20"/>
      <c r="I12" s="20"/>
      <c r="J12" s="20"/>
      <c r="K12" s="19"/>
      <c r="L12" s="20"/>
      <c r="M12" s="20"/>
      <c r="N12" s="21"/>
      <c r="O12" s="21"/>
      <c r="P12" s="21"/>
      <c r="Q12" s="20"/>
      <c r="R12" s="21"/>
      <c r="S12" s="20"/>
      <c r="T12" s="21"/>
      <c r="U12" s="20"/>
      <c r="V12" s="21"/>
      <c r="W12" s="20"/>
    </row>
    <row r="13" spans="1:257" hidden="1">
      <c r="A13" s="33" t="s">
        <v>229</v>
      </c>
      <c r="B13" s="19" t="s">
        <v>236</v>
      </c>
      <c r="C13" s="21">
        <v>44250</v>
      </c>
      <c r="D13" s="20">
        <f>C13+1</f>
        <v>44251</v>
      </c>
      <c r="E13" s="21">
        <v>44252</v>
      </c>
      <c r="F13" s="20">
        <f>E13</f>
        <v>44252</v>
      </c>
      <c r="G13" s="20">
        <f>F13+2</f>
        <v>44254</v>
      </c>
      <c r="H13" s="20">
        <f t="shared" ref="H13:J14" si="1">G13+1</f>
        <v>44255</v>
      </c>
      <c r="I13" s="20">
        <f t="shared" si="1"/>
        <v>44256</v>
      </c>
      <c r="J13" s="20">
        <f t="shared" si="1"/>
        <v>44257</v>
      </c>
      <c r="K13" s="19" t="s">
        <v>237</v>
      </c>
      <c r="L13" s="51" t="s">
        <v>270</v>
      </c>
      <c r="M13" s="51" t="s">
        <v>271</v>
      </c>
      <c r="N13" s="21">
        <v>44265</v>
      </c>
      <c r="O13" s="21">
        <f>N13+1</f>
        <v>44266</v>
      </c>
      <c r="P13" s="21">
        <f t="shared" ref="P13:P32" si="2">O13</f>
        <v>44266</v>
      </c>
      <c r="Q13" s="20">
        <f t="shared" ref="Q13:Q32" si="3">P13+1</f>
        <v>44267</v>
      </c>
      <c r="R13" s="21">
        <f t="shared" ref="R13:R26" si="4">Q13+5</f>
        <v>44272</v>
      </c>
      <c r="S13" s="20">
        <f t="shared" ref="S13:S26" si="5">R13+1</f>
        <v>44273</v>
      </c>
      <c r="T13" s="21">
        <f>S13+3</f>
        <v>44276</v>
      </c>
      <c r="U13" s="20">
        <f>T13+1</f>
        <v>44277</v>
      </c>
      <c r="V13" s="51" t="s">
        <v>270</v>
      </c>
      <c r="W13" s="51" t="s">
        <v>271</v>
      </c>
    </row>
    <row r="14" spans="1:257" hidden="1">
      <c r="A14" s="54" t="s">
        <v>230</v>
      </c>
      <c r="B14" s="19" t="s">
        <v>238</v>
      </c>
      <c r="C14" s="21">
        <v>44257</v>
      </c>
      <c r="D14" s="20">
        <f>C14+1</f>
        <v>44258</v>
      </c>
      <c r="E14" s="21">
        <v>44259</v>
      </c>
      <c r="F14" s="20">
        <f>E14</f>
        <v>44259</v>
      </c>
      <c r="G14" s="20">
        <f>F14+2</f>
        <v>44261</v>
      </c>
      <c r="H14" s="20">
        <f t="shared" si="1"/>
        <v>44262</v>
      </c>
      <c r="I14" s="20">
        <f t="shared" si="1"/>
        <v>44263</v>
      </c>
      <c r="J14" s="20">
        <f t="shared" si="1"/>
        <v>44264</v>
      </c>
      <c r="K14" s="19" t="s">
        <v>239</v>
      </c>
      <c r="L14" s="20">
        <f t="shared" ref="L14:L20" si="6">J14+6</f>
        <v>44270</v>
      </c>
      <c r="M14" s="20">
        <f t="shared" ref="M14:N16" si="7">L14+1</f>
        <v>44271</v>
      </c>
      <c r="N14" s="21">
        <f t="shared" si="7"/>
        <v>44272</v>
      </c>
      <c r="O14" s="21">
        <f>N14+1</f>
        <v>44273</v>
      </c>
      <c r="P14" s="21">
        <f t="shared" si="2"/>
        <v>44273</v>
      </c>
      <c r="Q14" s="20">
        <f t="shared" si="3"/>
        <v>44274</v>
      </c>
      <c r="R14" s="21">
        <f t="shared" si="4"/>
        <v>44279</v>
      </c>
      <c r="S14" s="20">
        <f t="shared" si="5"/>
        <v>44280</v>
      </c>
      <c r="T14" s="21">
        <f>S14+3</f>
        <v>44283</v>
      </c>
      <c r="U14" s="20">
        <f>T14+1</f>
        <v>44284</v>
      </c>
      <c r="V14" s="21">
        <f>U14+1</f>
        <v>44285</v>
      </c>
      <c r="W14" s="20">
        <f>V14+1</f>
        <v>44286</v>
      </c>
    </row>
    <row r="15" spans="1:257" hidden="1">
      <c r="A15" s="48" t="s">
        <v>279</v>
      </c>
      <c r="B15" s="66" t="s">
        <v>272</v>
      </c>
      <c r="C15" s="21">
        <v>44264</v>
      </c>
      <c r="D15" s="20">
        <f>C15+1</f>
        <v>44265</v>
      </c>
      <c r="E15" s="21">
        <v>44266</v>
      </c>
      <c r="F15" s="20">
        <f>E15</f>
        <v>44266</v>
      </c>
      <c r="G15" s="20">
        <f>F15+2</f>
        <v>44268</v>
      </c>
      <c r="H15" s="20">
        <f t="shared" ref="H15:J18" si="8">G15+1</f>
        <v>44269</v>
      </c>
      <c r="I15" s="20">
        <f t="shared" si="8"/>
        <v>44270</v>
      </c>
      <c r="J15" s="20">
        <f t="shared" si="8"/>
        <v>44271</v>
      </c>
      <c r="K15" s="66" t="s">
        <v>273</v>
      </c>
      <c r="L15" s="20">
        <f t="shared" si="6"/>
        <v>44277</v>
      </c>
      <c r="M15" s="20">
        <f t="shared" si="7"/>
        <v>44278</v>
      </c>
      <c r="N15" s="21">
        <f t="shared" si="7"/>
        <v>44279</v>
      </c>
      <c r="O15" s="21">
        <f>N15+1</f>
        <v>44280</v>
      </c>
      <c r="P15" s="21">
        <f t="shared" si="2"/>
        <v>44280</v>
      </c>
      <c r="Q15" s="20">
        <f t="shared" si="3"/>
        <v>44281</v>
      </c>
      <c r="R15" s="21">
        <f t="shared" si="4"/>
        <v>44286</v>
      </c>
      <c r="S15" s="20">
        <f t="shared" si="5"/>
        <v>44287</v>
      </c>
      <c r="T15" s="21">
        <f>S15+3</f>
        <v>44290</v>
      </c>
      <c r="U15" s="20">
        <f>T15+1</f>
        <v>44291</v>
      </c>
      <c r="V15" s="21">
        <f>U15+1</f>
        <v>44292</v>
      </c>
      <c r="W15" s="20">
        <f>V15+1</f>
        <v>44293</v>
      </c>
    </row>
    <row r="16" spans="1:257" hidden="1">
      <c r="A16" s="67" t="s">
        <v>285</v>
      </c>
      <c r="B16" s="19" t="s">
        <v>242</v>
      </c>
      <c r="C16" s="11">
        <v>44274</v>
      </c>
      <c r="D16" s="84">
        <v>44274</v>
      </c>
      <c r="E16" s="11">
        <v>44273</v>
      </c>
      <c r="F16" s="84">
        <v>44273</v>
      </c>
      <c r="G16" s="20">
        <f>F16+2</f>
        <v>44275</v>
      </c>
      <c r="H16" s="20">
        <f t="shared" si="8"/>
        <v>44276</v>
      </c>
      <c r="I16" s="20">
        <f t="shared" si="8"/>
        <v>44277</v>
      </c>
      <c r="J16" s="20">
        <f t="shared" si="8"/>
        <v>44278</v>
      </c>
      <c r="K16" s="19" t="s">
        <v>241</v>
      </c>
      <c r="L16" s="20">
        <f t="shared" si="6"/>
        <v>44284</v>
      </c>
      <c r="M16" s="20">
        <f t="shared" si="7"/>
        <v>44285</v>
      </c>
      <c r="N16" s="21">
        <f t="shared" si="7"/>
        <v>44286</v>
      </c>
      <c r="O16" s="21">
        <f>N16+1</f>
        <v>44287</v>
      </c>
      <c r="P16" s="21">
        <f t="shared" si="2"/>
        <v>44287</v>
      </c>
      <c r="Q16" s="20">
        <f t="shared" si="3"/>
        <v>44288</v>
      </c>
      <c r="R16" s="21">
        <f t="shared" si="4"/>
        <v>44293</v>
      </c>
      <c r="S16" s="20">
        <f t="shared" si="5"/>
        <v>44294</v>
      </c>
      <c r="T16" s="21">
        <f>S16+3</f>
        <v>44297</v>
      </c>
      <c r="U16" s="20">
        <f>T16+1</f>
        <v>44298</v>
      </c>
      <c r="V16" s="21">
        <f>+U16+1</f>
        <v>44299</v>
      </c>
      <c r="W16" s="20">
        <f>V16+1</f>
        <v>44300</v>
      </c>
    </row>
    <row r="17" spans="1:23" hidden="1">
      <c r="A17" s="33" t="s">
        <v>229</v>
      </c>
      <c r="B17" s="19" t="s">
        <v>243</v>
      </c>
      <c r="C17" s="51" t="s">
        <v>270</v>
      </c>
      <c r="D17" s="51" t="s">
        <v>271</v>
      </c>
      <c r="E17" s="21">
        <v>44280</v>
      </c>
      <c r="F17" s="20">
        <f t="shared" ref="F17:F23" si="9">E17</f>
        <v>44280</v>
      </c>
      <c r="G17" s="20">
        <f>F17+2</f>
        <v>44282</v>
      </c>
      <c r="H17" s="20">
        <f t="shared" si="8"/>
        <v>44283</v>
      </c>
      <c r="I17" s="20">
        <f t="shared" si="8"/>
        <v>44284</v>
      </c>
      <c r="J17" s="20">
        <f t="shared" si="8"/>
        <v>44285</v>
      </c>
      <c r="K17" s="19" t="s">
        <v>240</v>
      </c>
      <c r="L17" s="20">
        <f t="shared" si="6"/>
        <v>44291</v>
      </c>
      <c r="M17" s="20">
        <f t="shared" ref="M17:O19" si="10">L17+1</f>
        <v>44292</v>
      </c>
      <c r="N17" s="21">
        <f t="shared" si="10"/>
        <v>44293</v>
      </c>
      <c r="O17" s="21">
        <f t="shared" si="10"/>
        <v>44294</v>
      </c>
      <c r="P17" s="21">
        <f t="shared" si="2"/>
        <v>44294</v>
      </c>
      <c r="Q17" s="20">
        <f t="shared" si="3"/>
        <v>44295</v>
      </c>
      <c r="R17" s="21">
        <f t="shared" si="4"/>
        <v>44300</v>
      </c>
      <c r="S17" s="20">
        <f t="shared" si="5"/>
        <v>44301</v>
      </c>
      <c r="T17" s="51" t="s">
        <v>54</v>
      </c>
      <c r="U17" s="51" t="s">
        <v>54</v>
      </c>
      <c r="V17" s="51" t="s">
        <v>54</v>
      </c>
      <c r="W17" s="51" t="s">
        <v>54</v>
      </c>
    </row>
    <row r="18" spans="1:23" hidden="1">
      <c r="A18" s="54" t="s">
        <v>230</v>
      </c>
      <c r="B18" s="19" t="s">
        <v>249</v>
      </c>
      <c r="C18" s="11">
        <v>44287</v>
      </c>
      <c r="D18" s="84">
        <v>44256</v>
      </c>
      <c r="E18" s="11">
        <v>44286</v>
      </c>
      <c r="F18" s="84">
        <f t="shared" si="9"/>
        <v>44286</v>
      </c>
      <c r="G18" s="20">
        <v>44289</v>
      </c>
      <c r="H18" s="20">
        <f t="shared" si="8"/>
        <v>44290</v>
      </c>
      <c r="I18" s="20">
        <f t="shared" si="8"/>
        <v>44291</v>
      </c>
      <c r="J18" s="20">
        <f t="shared" si="8"/>
        <v>44292</v>
      </c>
      <c r="K18" s="19" t="s">
        <v>250</v>
      </c>
      <c r="L18" s="20">
        <f t="shared" si="6"/>
        <v>44298</v>
      </c>
      <c r="M18" s="20">
        <f t="shared" si="10"/>
        <v>44299</v>
      </c>
      <c r="N18" s="21">
        <f t="shared" si="10"/>
        <v>44300</v>
      </c>
      <c r="O18" s="21">
        <f t="shared" si="10"/>
        <v>44301</v>
      </c>
      <c r="P18" s="21">
        <f t="shared" si="2"/>
        <v>44301</v>
      </c>
      <c r="Q18" s="20">
        <f t="shared" si="3"/>
        <v>44302</v>
      </c>
      <c r="R18" s="21">
        <f t="shared" si="4"/>
        <v>44307</v>
      </c>
      <c r="S18" s="20">
        <f t="shared" si="5"/>
        <v>44308</v>
      </c>
      <c r="T18" s="21">
        <f t="shared" ref="T18:T26" si="11">S18+3</f>
        <v>44311</v>
      </c>
      <c r="U18" s="20">
        <f t="shared" ref="U18:U26" si="12">T18+1</f>
        <v>44312</v>
      </c>
      <c r="V18" s="51" t="s">
        <v>54</v>
      </c>
      <c r="W18" s="51" t="s">
        <v>54</v>
      </c>
    </row>
    <row r="19" spans="1:23" hidden="1">
      <c r="A19" s="48" t="s">
        <v>269</v>
      </c>
      <c r="B19" s="19" t="s">
        <v>274</v>
      </c>
      <c r="C19" s="11">
        <v>44294</v>
      </c>
      <c r="D19" s="84">
        <v>44294</v>
      </c>
      <c r="E19" s="11">
        <v>44293</v>
      </c>
      <c r="F19" s="84">
        <f t="shared" si="9"/>
        <v>44293</v>
      </c>
      <c r="G19" s="20">
        <v>44296</v>
      </c>
      <c r="H19" s="20">
        <f t="shared" ref="H19:J23" si="13">G19+1</f>
        <v>44297</v>
      </c>
      <c r="I19" s="20">
        <f t="shared" si="13"/>
        <v>44298</v>
      </c>
      <c r="J19" s="20">
        <f t="shared" si="13"/>
        <v>44299</v>
      </c>
      <c r="K19" s="19" t="s">
        <v>275</v>
      </c>
      <c r="L19" s="20">
        <f t="shared" si="6"/>
        <v>44305</v>
      </c>
      <c r="M19" s="20">
        <f t="shared" si="10"/>
        <v>44306</v>
      </c>
      <c r="N19" s="21">
        <f t="shared" si="10"/>
        <v>44307</v>
      </c>
      <c r="O19" s="21">
        <f t="shared" si="10"/>
        <v>44308</v>
      </c>
      <c r="P19" s="21">
        <f t="shared" si="2"/>
        <v>44308</v>
      </c>
      <c r="Q19" s="20">
        <f t="shared" si="3"/>
        <v>44309</v>
      </c>
      <c r="R19" s="21">
        <f t="shared" si="4"/>
        <v>44314</v>
      </c>
      <c r="S19" s="20">
        <f t="shared" si="5"/>
        <v>44315</v>
      </c>
      <c r="T19" s="21">
        <f t="shared" si="11"/>
        <v>44318</v>
      </c>
      <c r="U19" s="20">
        <f t="shared" si="12"/>
        <v>44319</v>
      </c>
      <c r="V19" s="21">
        <f>+U19+1</f>
        <v>44320</v>
      </c>
      <c r="W19" s="20">
        <f>V19+1</f>
        <v>44321</v>
      </c>
    </row>
    <row r="20" spans="1:23" hidden="1">
      <c r="A20" s="33" t="s">
        <v>293</v>
      </c>
      <c r="B20" s="19" t="s">
        <v>276</v>
      </c>
      <c r="C20" s="21">
        <v>44299</v>
      </c>
      <c r="D20" s="20">
        <f>C20+1</f>
        <v>44300</v>
      </c>
      <c r="E20" s="21">
        <v>44301</v>
      </c>
      <c r="F20" s="20">
        <f t="shared" si="9"/>
        <v>44301</v>
      </c>
      <c r="G20" s="20">
        <f t="shared" ref="G20:G25" si="14">F20+2</f>
        <v>44303</v>
      </c>
      <c r="H20" s="20">
        <f t="shared" si="13"/>
        <v>44304</v>
      </c>
      <c r="I20" s="20">
        <f t="shared" si="13"/>
        <v>44305</v>
      </c>
      <c r="J20" s="20">
        <f t="shared" si="13"/>
        <v>44306</v>
      </c>
      <c r="K20" s="19" t="s">
        <v>277</v>
      </c>
      <c r="L20" s="20">
        <f t="shared" si="6"/>
        <v>44312</v>
      </c>
      <c r="M20" s="20">
        <f>L20+1</f>
        <v>44313</v>
      </c>
      <c r="N20" s="21">
        <f>M20+1</f>
        <v>44314</v>
      </c>
      <c r="O20" s="21">
        <f>N20+1</f>
        <v>44315</v>
      </c>
      <c r="P20" s="21">
        <f t="shared" si="2"/>
        <v>44315</v>
      </c>
      <c r="Q20" s="20">
        <f t="shared" si="3"/>
        <v>44316</v>
      </c>
      <c r="R20" s="21">
        <f t="shared" si="4"/>
        <v>44321</v>
      </c>
      <c r="S20" s="20">
        <f t="shared" si="5"/>
        <v>44322</v>
      </c>
      <c r="T20" s="21">
        <f t="shared" si="11"/>
        <v>44325</v>
      </c>
      <c r="U20" s="20">
        <f t="shared" si="12"/>
        <v>44326</v>
      </c>
      <c r="V20" s="21">
        <f>U20+1</f>
        <v>44327</v>
      </c>
      <c r="W20" s="20">
        <f>V20+1</f>
        <v>44328</v>
      </c>
    </row>
    <row r="21" spans="1:23" hidden="1">
      <c r="A21" s="33" t="s">
        <v>229</v>
      </c>
      <c r="B21" s="19" t="s">
        <v>294</v>
      </c>
      <c r="C21" s="51" t="s">
        <v>54</v>
      </c>
      <c r="D21" s="51" t="s">
        <v>54</v>
      </c>
      <c r="E21" s="21">
        <v>44308</v>
      </c>
      <c r="F21" s="20">
        <f t="shared" si="9"/>
        <v>44308</v>
      </c>
      <c r="G21" s="20">
        <f t="shared" si="14"/>
        <v>44310</v>
      </c>
      <c r="H21" s="20">
        <f t="shared" si="13"/>
        <v>44311</v>
      </c>
      <c r="I21" s="20">
        <f t="shared" si="13"/>
        <v>44312</v>
      </c>
      <c r="J21" s="20">
        <f t="shared" si="13"/>
        <v>44313</v>
      </c>
      <c r="K21" s="19" t="s">
        <v>295</v>
      </c>
      <c r="L21" s="51" t="s">
        <v>54</v>
      </c>
      <c r="M21" s="51" t="s">
        <v>54</v>
      </c>
      <c r="N21" s="21">
        <v>44321</v>
      </c>
      <c r="O21" s="21">
        <f t="shared" ref="O21:O32" si="15">N21+1</f>
        <v>44322</v>
      </c>
      <c r="P21" s="21">
        <f t="shared" si="2"/>
        <v>44322</v>
      </c>
      <c r="Q21" s="20">
        <f t="shared" si="3"/>
        <v>44323</v>
      </c>
      <c r="R21" s="21">
        <f t="shared" si="4"/>
        <v>44328</v>
      </c>
      <c r="S21" s="20">
        <f t="shared" si="5"/>
        <v>44329</v>
      </c>
      <c r="T21" s="21">
        <f t="shared" si="11"/>
        <v>44332</v>
      </c>
      <c r="U21" s="20">
        <f t="shared" si="12"/>
        <v>44333</v>
      </c>
      <c r="V21" s="21">
        <f>U21+1</f>
        <v>44334</v>
      </c>
      <c r="W21" s="20">
        <f>V21+1</f>
        <v>44335</v>
      </c>
    </row>
    <row r="22" spans="1:23" hidden="1">
      <c r="A22" s="54" t="s">
        <v>230</v>
      </c>
      <c r="B22" s="19" t="s">
        <v>296</v>
      </c>
      <c r="C22" s="51" t="s">
        <v>54</v>
      </c>
      <c r="D22" s="51" t="s">
        <v>54</v>
      </c>
      <c r="E22" s="21">
        <v>44315</v>
      </c>
      <c r="F22" s="20">
        <f t="shared" si="9"/>
        <v>44315</v>
      </c>
      <c r="G22" s="20">
        <f t="shared" si="14"/>
        <v>44317</v>
      </c>
      <c r="H22" s="20">
        <f t="shared" si="13"/>
        <v>44318</v>
      </c>
      <c r="I22" s="20">
        <f t="shared" si="13"/>
        <v>44319</v>
      </c>
      <c r="J22" s="20">
        <f t="shared" si="13"/>
        <v>44320</v>
      </c>
      <c r="K22" s="19" t="s">
        <v>297</v>
      </c>
      <c r="L22" s="51" t="s">
        <v>54</v>
      </c>
      <c r="M22" s="51" t="s">
        <v>54</v>
      </c>
      <c r="N22" s="21">
        <v>44328</v>
      </c>
      <c r="O22" s="21">
        <f t="shared" si="15"/>
        <v>44329</v>
      </c>
      <c r="P22" s="21">
        <f t="shared" si="2"/>
        <v>44329</v>
      </c>
      <c r="Q22" s="20">
        <f t="shared" si="3"/>
        <v>44330</v>
      </c>
      <c r="R22" s="21">
        <f t="shared" si="4"/>
        <v>44335</v>
      </c>
      <c r="S22" s="20">
        <f t="shared" si="5"/>
        <v>44336</v>
      </c>
      <c r="T22" s="21">
        <f t="shared" si="11"/>
        <v>44339</v>
      </c>
      <c r="U22" s="20">
        <f t="shared" si="12"/>
        <v>44340</v>
      </c>
      <c r="V22" s="21">
        <v>44343</v>
      </c>
      <c r="W22" s="20">
        <f>V22+1</f>
        <v>44344</v>
      </c>
    </row>
    <row r="23" spans="1:23" hidden="1">
      <c r="A23" s="48" t="s">
        <v>269</v>
      </c>
      <c r="B23" s="19" t="s">
        <v>298</v>
      </c>
      <c r="C23" s="21">
        <v>44320</v>
      </c>
      <c r="D23" s="20">
        <f>C23+1</f>
        <v>44321</v>
      </c>
      <c r="E23" s="21">
        <v>44322</v>
      </c>
      <c r="F23" s="20">
        <f t="shared" si="9"/>
        <v>44322</v>
      </c>
      <c r="G23" s="20">
        <f t="shared" si="14"/>
        <v>44324</v>
      </c>
      <c r="H23" s="20">
        <f t="shared" si="13"/>
        <v>44325</v>
      </c>
      <c r="I23" s="20">
        <f t="shared" si="13"/>
        <v>44326</v>
      </c>
      <c r="J23" s="20">
        <f t="shared" si="13"/>
        <v>44327</v>
      </c>
      <c r="K23" s="19" t="s">
        <v>299</v>
      </c>
      <c r="L23" s="20">
        <f>J23+6</f>
        <v>44333</v>
      </c>
      <c r="M23" s="20">
        <f>L23+1</f>
        <v>44334</v>
      </c>
      <c r="N23" s="21">
        <f>M23+1</f>
        <v>44335</v>
      </c>
      <c r="O23" s="21">
        <f t="shared" si="15"/>
        <v>44336</v>
      </c>
      <c r="P23" s="21">
        <f t="shared" si="2"/>
        <v>44336</v>
      </c>
      <c r="Q23" s="20">
        <f t="shared" si="3"/>
        <v>44337</v>
      </c>
      <c r="R23" s="21">
        <f t="shared" si="4"/>
        <v>44342</v>
      </c>
      <c r="S23" s="20">
        <f t="shared" si="5"/>
        <v>44343</v>
      </c>
      <c r="T23" s="21">
        <f t="shared" si="11"/>
        <v>44346</v>
      </c>
      <c r="U23" s="20">
        <f t="shared" si="12"/>
        <v>44347</v>
      </c>
      <c r="V23" s="95" t="s">
        <v>354</v>
      </c>
      <c r="W23" s="51" t="s">
        <v>355</v>
      </c>
    </row>
    <row r="24" spans="1:23" hidden="1">
      <c r="A24" s="33" t="s">
        <v>285</v>
      </c>
      <c r="B24" s="19" t="s">
        <v>300</v>
      </c>
      <c r="C24" s="11">
        <v>44330</v>
      </c>
      <c r="D24" s="84">
        <f>C24+1</f>
        <v>44331</v>
      </c>
      <c r="E24" s="11">
        <v>44329</v>
      </c>
      <c r="F24" s="84">
        <v>44330</v>
      </c>
      <c r="G24" s="20">
        <f t="shared" si="14"/>
        <v>44332</v>
      </c>
      <c r="H24" s="20">
        <f t="shared" ref="H24:H32" si="16">G24+1</f>
        <v>44333</v>
      </c>
      <c r="I24" s="20">
        <v>44335</v>
      </c>
      <c r="J24" s="20">
        <f t="shared" ref="J24:J36" si="17">I24+1</f>
        <v>44336</v>
      </c>
      <c r="K24" s="19" t="s">
        <v>301</v>
      </c>
      <c r="L24" s="51" t="s">
        <v>54</v>
      </c>
      <c r="M24" s="51" t="s">
        <v>54</v>
      </c>
      <c r="N24" s="21">
        <v>44342</v>
      </c>
      <c r="O24" s="21">
        <f t="shared" si="15"/>
        <v>44343</v>
      </c>
      <c r="P24" s="21">
        <f t="shared" si="2"/>
        <v>44343</v>
      </c>
      <c r="Q24" s="20">
        <f t="shared" si="3"/>
        <v>44344</v>
      </c>
      <c r="R24" s="21">
        <f t="shared" si="4"/>
        <v>44349</v>
      </c>
      <c r="S24" s="20">
        <f t="shared" si="5"/>
        <v>44350</v>
      </c>
      <c r="T24" s="21">
        <f t="shared" si="11"/>
        <v>44353</v>
      </c>
      <c r="U24" s="20">
        <f t="shared" si="12"/>
        <v>44354</v>
      </c>
      <c r="V24" s="95" t="s">
        <v>354</v>
      </c>
      <c r="W24" s="51" t="s">
        <v>355</v>
      </c>
    </row>
    <row r="25" spans="1:23" ht="34.5" hidden="1">
      <c r="A25" s="33" t="s">
        <v>229</v>
      </c>
      <c r="B25" s="19" t="s">
        <v>302</v>
      </c>
      <c r="C25" s="21">
        <v>44334</v>
      </c>
      <c r="D25" s="20">
        <f>C25+1</f>
        <v>44335</v>
      </c>
      <c r="E25" s="21">
        <v>44336</v>
      </c>
      <c r="F25" s="20">
        <f>E25</f>
        <v>44336</v>
      </c>
      <c r="G25" s="20">
        <f t="shared" si="14"/>
        <v>44338</v>
      </c>
      <c r="H25" s="20">
        <f t="shared" si="16"/>
        <v>44339</v>
      </c>
      <c r="I25" s="20">
        <f t="shared" ref="I25:I32" si="18">H25+1</f>
        <v>44340</v>
      </c>
      <c r="J25" s="20">
        <f t="shared" si="17"/>
        <v>44341</v>
      </c>
      <c r="K25" s="19" t="s">
        <v>303</v>
      </c>
      <c r="L25" s="51" t="s">
        <v>54</v>
      </c>
      <c r="M25" s="51" t="s">
        <v>54</v>
      </c>
      <c r="N25" s="21">
        <v>44349</v>
      </c>
      <c r="O25" s="21">
        <f t="shared" si="15"/>
        <v>44350</v>
      </c>
      <c r="P25" s="21">
        <f t="shared" si="2"/>
        <v>44350</v>
      </c>
      <c r="Q25" s="20">
        <f t="shared" si="3"/>
        <v>44351</v>
      </c>
      <c r="R25" s="21">
        <f t="shared" si="4"/>
        <v>44356</v>
      </c>
      <c r="S25" s="20">
        <f t="shared" si="5"/>
        <v>44357</v>
      </c>
      <c r="T25" s="21">
        <f t="shared" si="11"/>
        <v>44360</v>
      </c>
      <c r="U25" s="20">
        <f t="shared" si="12"/>
        <v>44361</v>
      </c>
      <c r="V25" s="99" t="s">
        <v>393</v>
      </c>
      <c r="W25" s="98" t="s">
        <v>394</v>
      </c>
    </row>
    <row r="26" spans="1:23" hidden="1">
      <c r="A26" s="54" t="s">
        <v>230</v>
      </c>
      <c r="B26" s="19" t="s">
        <v>330</v>
      </c>
      <c r="C26" s="11">
        <v>44343</v>
      </c>
      <c r="D26" s="84">
        <f>C26+1</f>
        <v>44344</v>
      </c>
      <c r="E26" s="11">
        <v>44341</v>
      </c>
      <c r="F26" s="84">
        <v>44342</v>
      </c>
      <c r="G26" s="20">
        <v>44345</v>
      </c>
      <c r="H26" s="20">
        <f t="shared" si="16"/>
        <v>44346</v>
      </c>
      <c r="I26" s="20">
        <f t="shared" si="18"/>
        <v>44347</v>
      </c>
      <c r="J26" s="20">
        <f t="shared" si="17"/>
        <v>44348</v>
      </c>
      <c r="K26" s="19" t="s">
        <v>331</v>
      </c>
      <c r="L26" s="20">
        <f>J26+6</f>
        <v>44354</v>
      </c>
      <c r="M26" s="20">
        <f>L26+1</f>
        <v>44355</v>
      </c>
      <c r="N26" s="21">
        <f>M26+1</f>
        <v>44356</v>
      </c>
      <c r="O26" s="21">
        <f t="shared" si="15"/>
        <v>44357</v>
      </c>
      <c r="P26" s="21">
        <f t="shared" si="2"/>
        <v>44357</v>
      </c>
      <c r="Q26" s="20">
        <f t="shared" si="3"/>
        <v>44358</v>
      </c>
      <c r="R26" s="21">
        <f t="shared" si="4"/>
        <v>44363</v>
      </c>
      <c r="S26" s="20">
        <f t="shared" si="5"/>
        <v>44364</v>
      </c>
      <c r="T26" s="21">
        <f t="shared" si="11"/>
        <v>44367</v>
      </c>
      <c r="U26" s="20">
        <f t="shared" si="12"/>
        <v>44368</v>
      </c>
      <c r="V26" s="95" t="s">
        <v>354</v>
      </c>
      <c r="W26" s="51" t="s">
        <v>355</v>
      </c>
    </row>
    <row r="27" spans="1:23" hidden="1">
      <c r="A27" s="48" t="s">
        <v>269</v>
      </c>
      <c r="B27" s="19" t="s">
        <v>332</v>
      </c>
      <c r="C27" s="95" t="s">
        <v>354</v>
      </c>
      <c r="D27" s="51" t="s">
        <v>355</v>
      </c>
      <c r="E27" s="21">
        <v>44350</v>
      </c>
      <c r="F27" s="20">
        <f t="shared" ref="F27:F36" si="19">E27</f>
        <v>44350</v>
      </c>
      <c r="G27" s="20">
        <f t="shared" ref="G27:G32" si="20">F27+2</f>
        <v>44352</v>
      </c>
      <c r="H27" s="20">
        <f t="shared" si="16"/>
        <v>44353</v>
      </c>
      <c r="I27" s="20">
        <f t="shared" si="18"/>
        <v>44354</v>
      </c>
      <c r="J27" s="20">
        <f t="shared" si="17"/>
        <v>44355</v>
      </c>
      <c r="K27" s="19" t="s">
        <v>333</v>
      </c>
      <c r="L27" s="51" t="s">
        <v>54</v>
      </c>
      <c r="M27" s="51" t="s">
        <v>54</v>
      </c>
      <c r="N27" s="21">
        <v>44363</v>
      </c>
      <c r="O27" s="21">
        <f t="shared" si="15"/>
        <v>44364</v>
      </c>
      <c r="P27" s="21">
        <f t="shared" si="2"/>
        <v>44364</v>
      </c>
      <c r="Q27" s="20">
        <f t="shared" si="3"/>
        <v>44365</v>
      </c>
      <c r="R27" s="95" t="s">
        <v>54</v>
      </c>
      <c r="S27" s="51" t="s">
        <v>54</v>
      </c>
      <c r="T27" s="95" t="s">
        <v>54</v>
      </c>
      <c r="U27" s="51" t="s">
        <v>54</v>
      </c>
      <c r="V27" s="95" t="s">
        <v>54</v>
      </c>
      <c r="W27" s="51" t="s">
        <v>54</v>
      </c>
    </row>
    <row r="28" spans="1:23" hidden="1">
      <c r="A28" s="33" t="s">
        <v>285</v>
      </c>
      <c r="B28" s="19" t="s">
        <v>334</v>
      </c>
      <c r="C28" s="95" t="s">
        <v>354</v>
      </c>
      <c r="D28" s="51" t="s">
        <v>355</v>
      </c>
      <c r="E28" s="21">
        <v>44357</v>
      </c>
      <c r="F28" s="20">
        <f t="shared" si="19"/>
        <v>44357</v>
      </c>
      <c r="G28" s="20">
        <f t="shared" si="20"/>
        <v>44359</v>
      </c>
      <c r="H28" s="20">
        <f t="shared" si="16"/>
        <v>44360</v>
      </c>
      <c r="I28" s="20">
        <f t="shared" si="18"/>
        <v>44361</v>
      </c>
      <c r="J28" s="20">
        <f t="shared" si="17"/>
        <v>44362</v>
      </c>
      <c r="K28" s="19" t="s">
        <v>335</v>
      </c>
      <c r="L28" s="51" t="s">
        <v>54</v>
      </c>
      <c r="M28" s="51" t="s">
        <v>54</v>
      </c>
      <c r="N28" s="21">
        <v>44370</v>
      </c>
      <c r="O28" s="21">
        <f t="shared" si="15"/>
        <v>44371</v>
      </c>
      <c r="P28" s="21">
        <f t="shared" si="2"/>
        <v>44371</v>
      </c>
      <c r="Q28" s="20">
        <f t="shared" si="3"/>
        <v>44372</v>
      </c>
      <c r="R28" s="21">
        <f>Q28+5</f>
        <v>44377</v>
      </c>
      <c r="S28" s="20">
        <f>R28+1</f>
        <v>44378</v>
      </c>
      <c r="T28" s="21">
        <f>S28+3</f>
        <v>44381</v>
      </c>
      <c r="U28" s="20">
        <f>T28+1</f>
        <v>44382</v>
      </c>
      <c r="V28" s="95" t="s">
        <v>54</v>
      </c>
      <c r="W28" s="51" t="s">
        <v>54</v>
      </c>
    </row>
    <row r="29" spans="1:23" hidden="1">
      <c r="A29" s="67" t="s">
        <v>424</v>
      </c>
      <c r="B29" s="66" t="s">
        <v>425</v>
      </c>
      <c r="C29" s="21">
        <v>44362</v>
      </c>
      <c r="D29" s="20">
        <f>C29+1</f>
        <v>44363</v>
      </c>
      <c r="E29" s="21">
        <v>44364</v>
      </c>
      <c r="F29" s="20">
        <f t="shared" si="19"/>
        <v>44364</v>
      </c>
      <c r="G29" s="20">
        <f t="shared" si="20"/>
        <v>44366</v>
      </c>
      <c r="H29" s="20">
        <f t="shared" si="16"/>
        <v>44367</v>
      </c>
      <c r="I29" s="20">
        <f t="shared" si="18"/>
        <v>44368</v>
      </c>
      <c r="J29" s="20">
        <f t="shared" si="17"/>
        <v>44369</v>
      </c>
      <c r="K29" s="66" t="s">
        <v>426</v>
      </c>
      <c r="L29" s="20">
        <f>J29+6</f>
        <v>44375</v>
      </c>
      <c r="M29" s="20">
        <f>L29+1</f>
        <v>44376</v>
      </c>
      <c r="N29" s="21">
        <f>M29+1</f>
        <v>44377</v>
      </c>
      <c r="O29" s="21">
        <f t="shared" si="15"/>
        <v>44378</v>
      </c>
      <c r="P29" s="21">
        <f t="shared" si="2"/>
        <v>44378</v>
      </c>
      <c r="Q29" s="20">
        <f t="shared" si="3"/>
        <v>44379</v>
      </c>
      <c r="R29" s="21">
        <f>Q29+5</f>
        <v>44384</v>
      </c>
      <c r="S29" s="20">
        <f>R29+1</f>
        <v>44385</v>
      </c>
      <c r="T29" s="21">
        <f>S29+3</f>
        <v>44388</v>
      </c>
      <c r="U29" s="20">
        <f>T29+1</f>
        <v>44389</v>
      </c>
      <c r="V29" s="21">
        <f>U29+1</f>
        <v>44390</v>
      </c>
      <c r="W29" s="20">
        <f>V29+1</f>
        <v>44391</v>
      </c>
    </row>
    <row r="30" spans="1:23" hidden="1">
      <c r="A30" s="54" t="s">
        <v>230</v>
      </c>
      <c r="B30" s="19" t="s">
        <v>342</v>
      </c>
      <c r="C30" s="95" t="s">
        <v>354</v>
      </c>
      <c r="D30" s="51" t="s">
        <v>355</v>
      </c>
      <c r="E30" s="21">
        <v>44371</v>
      </c>
      <c r="F30" s="20">
        <f t="shared" si="19"/>
        <v>44371</v>
      </c>
      <c r="G30" s="20">
        <f t="shared" si="20"/>
        <v>44373</v>
      </c>
      <c r="H30" s="20">
        <f t="shared" si="16"/>
        <v>44374</v>
      </c>
      <c r="I30" s="20">
        <f t="shared" si="18"/>
        <v>44375</v>
      </c>
      <c r="J30" s="20">
        <f t="shared" si="17"/>
        <v>44376</v>
      </c>
      <c r="K30" s="19" t="s">
        <v>343</v>
      </c>
      <c r="L30" s="51" t="s">
        <v>54</v>
      </c>
      <c r="M30" s="51" t="s">
        <v>54</v>
      </c>
      <c r="N30" s="21">
        <v>44384</v>
      </c>
      <c r="O30" s="21">
        <f t="shared" si="15"/>
        <v>44385</v>
      </c>
      <c r="P30" s="21">
        <f t="shared" si="2"/>
        <v>44385</v>
      </c>
      <c r="Q30" s="20">
        <f t="shared" si="3"/>
        <v>44386</v>
      </c>
      <c r="R30" s="21">
        <f>Q30+5</f>
        <v>44391</v>
      </c>
      <c r="S30" s="20">
        <f>R30+1</f>
        <v>44392</v>
      </c>
      <c r="T30" s="21">
        <f>S30+3</f>
        <v>44395</v>
      </c>
      <c r="U30" s="20">
        <f>T30+1</f>
        <v>44396</v>
      </c>
      <c r="V30" s="95" t="s">
        <v>54</v>
      </c>
      <c r="W30" s="51" t="s">
        <v>54</v>
      </c>
    </row>
    <row r="31" spans="1:23" hidden="1">
      <c r="A31" s="48" t="s">
        <v>269</v>
      </c>
      <c r="B31" s="19" t="s">
        <v>350</v>
      </c>
      <c r="C31" s="95" t="s">
        <v>54</v>
      </c>
      <c r="D31" s="51" t="s">
        <v>54</v>
      </c>
      <c r="E31" s="21">
        <v>44378</v>
      </c>
      <c r="F31" s="20">
        <f t="shared" si="19"/>
        <v>44378</v>
      </c>
      <c r="G31" s="20">
        <f t="shared" si="20"/>
        <v>44380</v>
      </c>
      <c r="H31" s="20">
        <f t="shared" si="16"/>
        <v>44381</v>
      </c>
      <c r="I31" s="20">
        <f t="shared" si="18"/>
        <v>44382</v>
      </c>
      <c r="J31" s="20">
        <f t="shared" si="17"/>
        <v>44383</v>
      </c>
      <c r="K31" s="19" t="s">
        <v>351</v>
      </c>
      <c r="L31" s="51" t="s">
        <v>54</v>
      </c>
      <c r="M31" s="51" t="s">
        <v>54</v>
      </c>
      <c r="N31" s="21">
        <v>44391</v>
      </c>
      <c r="O31" s="21">
        <f t="shared" si="15"/>
        <v>44392</v>
      </c>
      <c r="P31" s="21">
        <f t="shared" si="2"/>
        <v>44392</v>
      </c>
      <c r="Q31" s="20">
        <f t="shared" si="3"/>
        <v>44393</v>
      </c>
      <c r="R31" s="21">
        <f>Q31+5</f>
        <v>44398</v>
      </c>
      <c r="S31" s="20">
        <f>R31+1</f>
        <v>44399</v>
      </c>
      <c r="T31" s="21">
        <f>S31+3</f>
        <v>44402</v>
      </c>
      <c r="U31" s="20">
        <f>T31+1</f>
        <v>44403</v>
      </c>
      <c r="V31" s="95" t="s">
        <v>54</v>
      </c>
      <c r="W31" s="51" t="s">
        <v>54</v>
      </c>
    </row>
    <row r="32" spans="1:23" hidden="1">
      <c r="A32" s="33" t="s">
        <v>285</v>
      </c>
      <c r="B32" s="19" t="s">
        <v>352</v>
      </c>
      <c r="C32" s="95" t="s">
        <v>354</v>
      </c>
      <c r="D32" s="51" t="s">
        <v>205</v>
      </c>
      <c r="E32" s="21">
        <v>44385</v>
      </c>
      <c r="F32" s="20">
        <f t="shared" si="19"/>
        <v>44385</v>
      </c>
      <c r="G32" s="20">
        <f t="shared" si="20"/>
        <v>44387</v>
      </c>
      <c r="H32" s="20">
        <f t="shared" si="16"/>
        <v>44388</v>
      </c>
      <c r="I32" s="20">
        <f t="shared" si="18"/>
        <v>44389</v>
      </c>
      <c r="J32" s="20">
        <f t="shared" si="17"/>
        <v>44390</v>
      </c>
      <c r="K32" s="19" t="s">
        <v>353</v>
      </c>
      <c r="L32" s="51" t="s">
        <v>54</v>
      </c>
      <c r="M32" s="51" t="s">
        <v>54</v>
      </c>
      <c r="N32" s="21">
        <v>44398</v>
      </c>
      <c r="O32" s="21">
        <f t="shared" si="15"/>
        <v>44399</v>
      </c>
      <c r="P32" s="21">
        <f t="shared" si="2"/>
        <v>44399</v>
      </c>
      <c r="Q32" s="20">
        <f t="shared" si="3"/>
        <v>44400</v>
      </c>
      <c r="R32" s="21">
        <f>Q32+5</f>
        <v>44405</v>
      </c>
      <c r="S32" s="20">
        <f>R32+1</f>
        <v>44406</v>
      </c>
      <c r="T32" s="21">
        <f>S32+3</f>
        <v>44409</v>
      </c>
      <c r="U32" s="20">
        <f>T32+1</f>
        <v>44410</v>
      </c>
      <c r="V32" s="95" t="s">
        <v>54</v>
      </c>
      <c r="W32" s="51" t="s">
        <v>54</v>
      </c>
    </row>
    <row r="33" spans="1:23" hidden="1">
      <c r="A33" s="33" t="s">
        <v>424</v>
      </c>
      <c r="B33" s="66" t="s">
        <v>471</v>
      </c>
      <c r="C33" s="11">
        <v>44394</v>
      </c>
      <c r="D33" s="84">
        <v>44395</v>
      </c>
      <c r="E33" s="11">
        <v>44393</v>
      </c>
      <c r="F33" s="84">
        <f t="shared" si="19"/>
        <v>44393</v>
      </c>
      <c r="G33" s="95" t="s">
        <v>54</v>
      </c>
      <c r="H33" s="51" t="s">
        <v>54</v>
      </c>
      <c r="I33" s="20">
        <v>44398</v>
      </c>
      <c r="J33" s="20">
        <f t="shared" si="17"/>
        <v>44399</v>
      </c>
      <c r="K33" s="92" t="s">
        <v>472</v>
      </c>
      <c r="L33" s="482" t="s">
        <v>473</v>
      </c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83"/>
    </row>
    <row r="34" spans="1:23" hidden="1">
      <c r="A34" s="54" t="s">
        <v>230</v>
      </c>
      <c r="B34" s="19" t="s">
        <v>427</v>
      </c>
      <c r="C34" s="95" t="s">
        <v>54</v>
      </c>
      <c r="D34" s="51" t="s">
        <v>54</v>
      </c>
      <c r="E34" s="21">
        <v>44399</v>
      </c>
      <c r="F34" s="20">
        <f t="shared" si="19"/>
        <v>44399</v>
      </c>
      <c r="G34" s="20">
        <f>F34+2</f>
        <v>44401</v>
      </c>
      <c r="H34" s="20">
        <f t="shared" ref="H34:I36" si="21">G34+1</f>
        <v>44402</v>
      </c>
      <c r="I34" s="20">
        <f t="shared" si="21"/>
        <v>44403</v>
      </c>
      <c r="J34" s="20">
        <f t="shared" si="17"/>
        <v>44404</v>
      </c>
      <c r="K34" s="19" t="s">
        <v>428</v>
      </c>
      <c r="L34" s="95" t="s">
        <v>54</v>
      </c>
      <c r="M34" s="51" t="s">
        <v>54</v>
      </c>
      <c r="N34" s="21">
        <v>44412</v>
      </c>
      <c r="O34" s="21">
        <f>N34+1</f>
        <v>44413</v>
      </c>
      <c r="P34" s="21">
        <f>O34</f>
        <v>44413</v>
      </c>
      <c r="Q34" s="20">
        <f>P34+1</f>
        <v>44414</v>
      </c>
      <c r="R34" s="21">
        <f>Q34+5</f>
        <v>44419</v>
      </c>
      <c r="S34" s="20">
        <f>R34+1</f>
        <v>44420</v>
      </c>
      <c r="T34" s="21">
        <f>S34+3</f>
        <v>44423</v>
      </c>
      <c r="U34" s="20">
        <f>T34+1</f>
        <v>44424</v>
      </c>
      <c r="V34" s="95" t="s">
        <v>54</v>
      </c>
      <c r="W34" s="51" t="s">
        <v>54</v>
      </c>
    </row>
    <row r="35" spans="1:23" hidden="1">
      <c r="A35" s="48" t="s">
        <v>269</v>
      </c>
      <c r="B35" s="19" t="s">
        <v>429</v>
      </c>
      <c r="C35" s="95" t="s">
        <v>54</v>
      </c>
      <c r="D35" s="51" t="s">
        <v>54</v>
      </c>
      <c r="E35" s="21">
        <v>44406</v>
      </c>
      <c r="F35" s="20">
        <f t="shared" si="19"/>
        <v>44406</v>
      </c>
      <c r="G35" s="20">
        <f>F35+2</f>
        <v>44408</v>
      </c>
      <c r="H35" s="20">
        <f t="shared" si="21"/>
        <v>44409</v>
      </c>
      <c r="I35" s="20">
        <f t="shared" si="21"/>
        <v>44410</v>
      </c>
      <c r="J35" s="20">
        <f t="shared" si="17"/>
        <v>44411</v>
      </c>
      <c r="K35" s="19" t="s">
        <v>430</v>
      </c>
      <c r="L35" s="95" t="s">
        <v>54</v>
      </c>
      <c r="M35" s="51" t="s">
        <v>54</v>
      </c>
      <c r="N35" s="21">
        <v>44419</v>
      </c>
      <c r="O35" s="21">
        <f>N35+1</f>
        <v>44420</v>
      </c>
      <c r="P35" s="21">
        <f>O35</f>
        <v>44420</v>
      </c>
      <c r="Q35" s="20">
        <f>P35+1</f>
        <v>44421</v>
      </c>
      <c r="R35" s="21">
        <f>Q35+5</f>
        <v>44426</v>
      </c>
      <c r="S35" s="20">
        <f>R35+1</f>
        <v>44427</v>
      </c>
      <c r="T35" s="21">
        <f>S35+3</f>
        <v>44430</v>
      </c>
      <c r="U35" s="20">
        <f>T35+1</f>
        <v>44431</v>
      </c>
      <c r="V35" s="95" t="s">
        <v>54</v>
      </c>
      <c r="W35" s="51" t="s">
        <v>54</v>
      </c>
    </row>
    <row r="36" spans="1:23" hidden="1">
      <c r="A36" s="33" t="s">
        <v>285</v>
      </c>
      <c r="B36" s="19" t="s">
        <v>431</v>
      </c>
      <c r="C36" s="95" t="s">
        <v>54</v>
      </c>
      <c r="D36" s="51" t="s">
        <v>54</v>
      </c>
      <c r="E36" s="21">
        <v>44413</v>
      </c>
      <c r="F36" s="20">
        <f t="shared" si="19"/>
        <v>44413</v>
      </c>
      <c r="G36" s="20">
        <f>F36+2</f>
        <v>44415</v>
      </c>
      <c r="H36" s="20">
        <f t="shared" si="21"/>
        <v>44416</v>
      </c>
      <c r="I36" s="20">
        <f t="shared" si="21"/>
        <v>44417</v>
      </c>
      <c r="J36" s="20">
        <f t="shared" si="17"/>
        <v>44418</v>
      </c>
      <c r="K36" s="19" t="s">
        <v>432</v>
      </c>
      <c r="L36" s="95" t="s">
        <v>54</v>
      </c>
      <c r="M36" s="51" t="s">
        <v>54</v>
      </c>
      <c r="N36" s="21">
        <v>44426</v>
      </c>
      <c r="O36" s="21">
        <f>N36+1</f>
        <v>44427</v>
      </c>
      <c r="P36" s="21">
        <f>O36</f>
        <v>44427</v>
      </c>
      <c r="Q36" s="20">
        <f>P36+1</f>
        <v>44428</v>
      </c>
      <c r="R36" s="21">
        <f>Q36+5</f>
        <v>44433</v>
      </c>
      <c r="S36" s="20">
        <f>R36+1</f>
        <v>44434</v>
      </c>
      <c r="T36" s="21">
        <f>S36+3</f>
        <v>44437</v>
      </c>
      <c r="U36" s="20">
        <f>T36+1</f>
        <v>44438</v>
      </c>
      <c r="V36" s="21">
        <f>U36+1</f>
        <v>44439</v>
      </c>
      <c r="W36" s="20">
        <f>V36+1</f>
        <v>44440</v>
      </c>
    </row>
    <row r="37" spans="1:23" hidden="1">
      <c r="A37" s="85" t="s">
        <v>209</v>
      </c>
      <c r="B37" s="19"/>
      <c r="C37" s="21"/>
      <c r="D37" s="20"/>
      <c r="E37" s="21"/>
      <c r="F37" s="20"/>
      <c r="G37" s="20"/>
      <c r="H37" s="20"/>
      <c r="I37" s="20"/>
      <c r="J37" s="20"/>
      <c r="K37" s="19"/>
      <c r="L37" s="20"/>
      <c r="M37" s="20"/>
      <c r="N37" s="21"/>
      <c r="O37" s="21"/>
      <c r="P37" s="21"/>
      <c r="Q37" s="20"/>
      <c r="R37" s="21"/>
      <c r="S37" s="20"/>
      <c r="T37" s="21"/>
      <c r="U37" s="20"/>
      <c r="V37" s="21"/>
      <c r="W37" s="20"/>
    </row>
    <row r="38" spans="1:23" hidden="1">
      <c r="A38" s="54" t="s">
        <v>230</v>
      </c>
      <c r="B38" s="19" t="s">
        <v>451</v>
      </c>
      <c r="C38" s="95" t="s">
        <v>54</v>
      </c>
      <c r="D38" s="51" t="s">
        <v>54</v>
      </c>
      <c r="E38" s="21">
        <v>44434</v>
      </c>
      <c r="F38" s="20">
        <f>E38</f>
        <v>44434</v>
      </c>
      <c r="G38" s="20">
        <f>F38+2</f>
        <v>44436</v>
      </c>
      <c r="H38" s="20">
        <f t="shared" ref="H38:J41" si="22">G38+1</f>
        <v>44437</v>
      </c>
      <c r="I38" s="20">
        <f t="shared" si="22"/>
        <v>44438</v>
      </c>
      <c r="J38" s="20">
        <f t="shared" si="22"/>
        <v>44439</v>
      </c>
      <c r="K38" s="19" t="s">
        <v>452</v>
      </c>
      <c r="L38" s="95" t="s">
        <v>54</v>
      </c>
      <c r="M38" s="51" t="s">
        <v>54</v>
      </c>
      <c r="N38" s="21">
        <v>44447</v>
      </c>
      <c r="O38" s="21">
        <f>N38+1</f>
        <v>44448</v>
      </c>
      <c r="P38" s="21">
        <f>O38</f>
        <v>44448</v>
      </c>
      <c r="Q38" s="20">
        <f>P38+1</f>
        <v>44449</v>
      </c>
      <c r="R38" s="21">
        <f>Q38+5</f>
        <v>44454</v>
      </c>
      <c r="S38" s="20">
        <f>R38+1</f>
        <v>44455</v>
      </c>
      <c r="T38" s="21">
        <f>S38+3</f>
        <v>44458</v>
      </c>
      <c r="U38" s="20">
        <f>T38+1</f>
        <v>44459</v>
      </c>
      <c r="V38" s="21">
        <f>+U38+1</f>
        <v>44460</v>
      </c>
      <c r="W38" s="20">
        <f>V38+1</f>
        <v>44461</v>
      </c>
    </row>
    <row r="39" spans="1:23" hidden="1">
      <c r="A39" s="48" t="s">
        <v>269</v>
      </c>
      <c r="B39" s="19" t="s">
        <v>578</v>
      </c>
      <c r="C39" s="95" t="s">
        <v>54</v>
      </c>
      <c r="D39" s="51" t="s">
        <v>54</v>
      </c>
      <c r="E39" s="21">
        <v>44441</v>
      </c>
      <c r="F39" s="20">
        <f>E39</f>
        <v>44441</v>
      </c>
      <c r="G39" s="20">
        <f>F39+2</f>
        <v>44443</v>
      </c>
      <c r="H39" s="20">
        <f t="shared" si="22"/>
        <v>44444</v>
      </c>
      <c r="I39" s="20">
        <f t="shared" si="22"/>
        <v>44445</v>
      </c>
      <c r="J39" s="20">
        <f t="shared" si="22"/>
        <v>44446</v>
      </c>
      <c r="K39" s="19" t="s">
        <v>579</v>
      </c>
      <c r="L39" s="95" t="s">
        <v>54</v>
      </c>
      <c r="M39" s="51" t="s">
        <v>54</v>
      </c>
      <c r="N39" s="21">
        <v>44454</v>
      </c>
      <c r="O39" s="21">
        <f>N39+1</f>
        <v>44455</v>
      </c>
      <c r="P39" s="21">
        <f>O39</f>
        <v>44455</v>
      </c>
      <c r="Q39" s="20">
        <f>P39+1</f>
        <v>44456</v>
      </c>
      <c r="R39" s="21">
        <f>Q39+5</f>
        <v>44461</v>
      </c>
      <c r="S39" s="20">
        <f>R39+1</f>
        <v>44462</v>
      </c>
      <c r="T39" s="21">
        <f>S39+3</f>
        <v>44465</v>
      </c>
      <c r="U39" s="20">
        <f>T39+1</f>
        <v>44466</v>
      </c>
      <c r="V39" s="21">
        <f>U39+1</f>
        <v>44467</v>
      </c>
      <c r="W39" s="20">
        <f>V39+1</f>
        <v>44468</v>
      </c>
    </row>
    <row r="40" spans="1:23" hidden="1">
      <c r="A40" s="33" t="s">
        <v>285</v>
      </c>
      <c r="B40" s="19" t="s">
        <v>580</v>
      </c>
      <c r="C40" s="21">
        <v>44446</v>
      </c>
      <c r="D40" s="20">
        <f>C40+1</f>
        <v>44447</v>
      </c>
      <c r="E40" s="21">
        <v>44448</v>
      </c>
      <c r="F40" s="20">
        <f>E40</f>
        <v>44448</v>
      </c>
      <c r="G40" s="20">
        <f>F40+2</f>
        <v>44450</v>
      </c>
      <c r="H40" s="20">
        <f t="shared" si="22"/>
        <v>44451</v>
      </c>
      <c r="I40" s="20">
        <f t="shared" si="22"/>
        <v>44452</v>
      </c>
      <c r="J40" s="20">
        <f t="shared" si="22"/>
        <v>44453</v>
      </c>
      <c r="K40" s="19" t="s">
        <v>581</v>
      </c>
      <c r="L40" s="95" t="s">
        <v>54</v>
      </c>
      <c r="M40" s="51" t="s">
        <v>54</v>
      </c>
      <c r="N40" s="21">
        <v>44461</v>
      </c>
      <c r="O40" s="21">
        <f>N40+1</f>
        <v>44462</v>
      </c>
      <c r="P40" s="21">
        <f>O40</f>
        <v>44462</v>
      </c>
      <c r="Q40" s="20">
        <f>P40+1</f>
        <v>44463</v>
      </c>
      <c r="R40" s="21">
        <f>Q40+5</f>
        <v>44468</v>
      </c>
      <c r="S40" s="20">
        <f>R40+1</f>
        <v>44469</v>
      </c>
      <c r="T40" s="21">
        <f>S40+3</f>
        <v>44472</v>
      </c>
      <c r="U40" s="20">
        <f>T40+1</f>
        <v>44473</v>
      </c>
      <c r="V40" s="95" t="s">
        <v>54</v>
      </c>
      <c r="W40" s="51" t="s">
        <v>54</v>
      </c>
    </row>
    <row r="41" spans="1:23" hidden="1">
      <c r="A41" s="33" t="s">
        <v>424</v>
      </c>
      <c r="B41" s="91" t="s">
        <v>634</v>
      </c>
      <c r="C41" s="21">
        <v>44453</v>
      </c>
      <c r="D41" s="20">
        <f>C41+1</f>
        <v>44454</v>
      </c>
      <c r="E41" s="21">
        <v>44455</v>
      </c>
      <c r="F41" s="20">
        <f>E41</f>
        <v>44455</v>
      </c>
      <c r="G41" s="20">
        <f>F41+2</f>
        <v>44457</v>
      </c>
      <c r="H41" s="20">
        <f t="shared" si="22"/>
        <v>44458</v>
      </c>
      <c r="I41" s="20">
        <f t="shared" si="22"/>
        <v>44459</v>
      </c>
      <c r="J41" s="20">
        <f t="shared" si="22"/>
        <v>44460</v>
      </c>
      <c r="K41" s="91" t="s">
        <v>635</v>
      </c>
      <c r="L41" s="50">
        <f>J41+6</f>
        <v>44466</v>
      </c>
      <c r="M41" s="50">
        <f>L41+1</f>
        <v>44467</v>
      </c>
      <c r="N41" s="511" t="s">
        <v>658</v>
      </c>
      <c r="O41" s="512"/>
      <c r="P41" s="512"/>
      <c r="Q41" s="512"/>
      <c r="R41" s="512"/>
      <c r="S41" s="512"/>
      <c r="T41" s="512"/>
      <c r="U41" s="512"/>
      <c r="V41" s="512"/>
      <c r="W41" s="513"/>
    </row>
    <row r="42" spans="1:23" hidden="1">
      <c r="A42" s="86" t="s">
        <v>656</v>
      </c>
      <c r="B42" s="92"/>
      <c r="C42" s="21"/>
      <c r="D42" s="20"/>
      <c r="E42" s="21"/>
      <c r="F42" s="20"/>
      <c r="G42" s="20"/>
      <c r="H42" s="20"/>
      <c r="I42" s="20"/>
      <c r="J42" s="20"/>
      <c r="K42" s="19" t="s">
        <v>657</v>
      </c>
      <c r="L42" s="20"/>
      <c r="M42" s="20"/>
      <c r="N42" s="21">
        <v>44468</v>
      </c>
      <c r="O42" s="21">
        <f t="shared" ref="O42:O49" si="23">N42+1</f>
        <v>44469</v>
      </c>
      <c r="P42" s="21">
        <f t="shared" ref="P42:P49" si="24">O42</f>
        <v>44469</v>
      </c>
      <c r="Q42" s="20">
        <f t="shared" ref="Q42:Q49" si="25">P42+1</f>
        <v>44470</v>
      </c>
      <c r="R42" s="21">
        <f>Q42+5</f>
        <v>44475</v>
      </c>
      <c r="S42" s="20">
        <f>R42+1</f>
        <v>44476</v>
      </c>
      <c r="T42" s="21">
        <f>S42+3</f>
        <v>44479</v>
      </c>
      <c r="U42" s="20">
        <f t="shared" ref="U42:W45" si="26">T42+1</f>
        <v>44480</v>
      </c>
      <c r="V42" s="21">
        <f t="shared" si="26"/>
        <v>44481</v>
      </c>
      <c r="W42" s="20">
        <f t="shared" si="26"/>
        <v>44482</v>
      </c>
    </row>
    <row r="43" spans="1:23" hidden="1">
      <c r="A43" s="54" t="s">
        <v>230</v>
      </c>
      <c r="B43" s="19" t="s">
        <v>580</v>
      </c>
      <c r="C43" s="11">
        <v>44466</v>
      </c>
      <c r="D43" s="84">
        <v>44466</v>
      </c>
      <c r="E43" s="11">
        <v>44464</v>
      </c>
      <c r="F43" s="84">
        <v>44465</v>
      </c>
      <c r="G43" s="20">
        <f t="shared" ref="G43:G49" si="27">F43+2</f>
        <v>44467</v>
      </c>
      <c r="H43" s="20">
        <f t="shared" ref="H43:J49" si="28">G43+1</f>
        <v>44468</v>
      </c>
      <c r="I43" s="20">
        <f t="shared" si="28"/>
        <v>44469</v>
      </c>
      <c r="J43" s="20">
        <f t="shared" si="28"/>
        <v>44470</v>
      </c>
      <c r="K43" s="19" t="s">
        <v>582</v>
      </c>
      <c r="L43" s="20">
        <f>J43+6</f>
        <v>44476</v>
      </c>
      <c r="M43" s="20">
        <f>L43+1</f>
        <v>44477</v>
      </c>
      <c r="N43" s="21">
        <f>M43+1</f>
        <v>44478</v>
      </c>
      <c r="O43" s="21">
        <f t="shared" si="23"/>
        <v>44479</v>
      </c>
      <c r="P43" s="21">
        <f t="shared" si="24"/>
        <v>44479</v>
      </c>
      <c r="Q43" s="20">
        <f t="shared" si="25"/>
        <v>44480</v>
      </c>
      <c r="R43" s="21">
        <f>Q43+5</f>
        <v>44485</v>
      </c>
      <c r="S43" s="20">
        <f>R43+1</f>
        <v>44486</v>
      </c>
      <c r="T43" s="21">
        <f>S43+3</f>
        <v>44489</v>
      </c>
      <c r="U43" s="20">
        <f t="shared" si="26"/>
        <v>44490</v>
      </c>
      <c r="V43" s="21">
        <f t="shared" si="26"/>
        <v>44491</v>
      </c>
      <c r="W43" s="20">
        <f t="shared" si="26"/>
        <v>44492</v>
      </c>
    </row>
    <row r="44" spans="1:23" hidden="1">
      <c r="A44" s="48" t="s">
        <v>269</v>
      </c>
      <c r="B44" s="19" t="s">
        <v>583</v>
      </c>
      <c r="C44" s="21">
        <v>44467</v>
      </c>
      <c r="D44" s="20">
        <f>C44+1</f>
        <v>44468</v>
      </c>
      <c r="E44" s="21">
        <v>44469</v>
      </c>
      <c r="F44" s="20">
        <f t="shared" ref="F44:F49" si="29">E44</f>
        <v>44469</v>
      </c>
      <c r="G44" s="20">
        <f t="shared" si="27"/>
        <v>44471</v>
      </c>
      <c r="H44" s="20">
        <f t="shared" si="28"/>
        <v>44472</v>
      </c>
      <c r="I44" s="20">
        <f t="shared" si="28"/>
        <v>44473</v>
      </c>
      <c r="J44" s="20">
        <f t="shared" si="28"/>
        <v>44474</v>
      </c>
      <c r="K44" s="19" t="s">
        <v>584</v>
      </c>
      <c r="L44" s="95" t="s">
        <v>54</v>
      </c>
      <c r="M44" s="51" t="s">
        <v>54</v>
      </c>
      <c r="N44" s="21">
        <v>44482</v>
      </c>
      <c r="O44" s="21">
        <f t="shared" si="23"/>
        <v>44483</v>
      </c>
      <c r="P44" s="21">
        <f t="shared" si="24"/>
        <v>44483</v>
      </c>
      <c r="Q44" s="20">
        <f t="shared" si="25"/>
        <v>44484</v>
      </c>
      <c r="R44" s="21">
        <f>Q44+5</f>
        <v>44489</v>
      </c>
      <c r="S44" s="20">
        <f>R44+1</f>
        <v>44490</v>
      </c>
      <c r="T44" s="21">
        <f>S44+3</f>
        <v>44493</v>
      </c>
      <c r="U44" s="20">
        <f t="shared" si="26"/>
        <v>44494</v>
      </c>
      <c r="V44" s="21">
        <f t="shared" si="26"/>
        <v>44495</v>
      </c>
      <c r="W44" s="20">
        <f t="shared" si="26"/>
        <v>44496</v>
      </c>
    </row>
    <row r="45" spans="1:23" hidden="1">
      <c r="A45" s="33" t="s">
        <v>285</v>
      </c>
      <c r="B45" s="19" t="s">
        <v>585</v>
      </c>
      <c r="C45" s="95" t="s">
        <v>54</v>
      </c>
      <c r="D45" s="51" t="s">
        <v>54</v>
      </c>
      <c r="E45" s="21">
        <v>44476</v>
      </c>
      <c r="F45" s="20">
        <f t="shared" si="29"/>
        <v>44476</v>
      </c>
      <c r="G45" s="20">
        <f t="shared" si="27"/>
        <v>44478</v>
      </c>
      <c r="H45" s="20">
        <f t="shared" si="28"/>
        <v>44479</v>
      </c>
      <c r="I45" s="20">
        <f t="shared" si="28"/>
        <v>44480</v>
      </c>
      <c r="J45" s="20">
        <f t="shared" si="28"/>
        <v>44481</v>
      </c>
      <c r="K45" s="19" t="s">
        <v>586</v>
      </c>
      <c r="L45" s="20">
        <f>J45+6</f>
        <v>44487</v>
      </c>
      <c r="M45" s="20">
        <f t="shared" ref="M45:N47" si="30">L45+1</f>
        <v>44488</v>
      </c>
      <c r="N45" s="21">
        <f t="shared" si="30"/>
        <v>44489</v>
      </c>
      <c r="O45" s="21">
        <f t="shared" si="23"/>
        <v>44490</v>
      </c>
      <c r="P45" s="21">
        <f t="shared" si="24"/>
        <v>44490</v>
      </c>
      <c r="Q45" s="20">
        <f t="shared" si="25"/>
        <v>44491</v>
      </c>
      <c r="R45" s="21">
        <f>Q45+5</f>
        <v>44496</v>
      </c>
      <c r="S45" s="20">
        <f>R45+1</f>
        <v>44497</v>
      </c>
      <c r="T45" s="21">
        <f>S45+3</f>
        <v>44500</v>
      </c>
      <c r="U45" s="20">
        <f t="shared" si="26"/>
        <v>44501</v>
      </c>
      <c r="V45" s="21">
        <f t="shared" si="26"/>
        <v>44502</v>
      </c>
      <c r="W45" s="20">
        <f t="shared" si="26"/>
        <v>44503</v>
      </c>
    </row>
    <row r="46" spans="1:23" hidden="1">
      <c r="A46" s="33" t="s">
        <v>659</v>
      </c>
      <c r="B46" s="19" t="s">
        <v>636</v>
      </c>
      <c r="C46" s="21">
        <v>44481</v>
      </c>
      <c r="D46" s="20">
        <f>C46+1</f>
        <v>44482</v>
      </c>
      <c r="E46" s="21">
        <v>44483</v>
      </c>
      <c r="F46" s="20">
        <f t="shared" si="29"/>
        <v>44483</v>
      </c>
      <c r="G46" s="20">
        <f t="shared" si="27"/>
        <v>44485</v>
      </c>
      <c r="H46" s="20">
        <f t="shared" si="28"/>
        <v>44486</v>
      </c>
      <c r="I46" s="20">
        <f t="shared" si="28"/>
        <v>44487</v>
      </c>
      <c r="J46" s="20">
        <f t="shared" si="28"/>
        <v>44488</v>
      </c>
      <c r="K46" s="19" t="s">
        <v>637</v>
      </c>
      <c r="L46" s="20">
        <f>J46+6</f>
        <v>44494</v>
      </c>
      <c r="M46" s="20">
        <f t="shared" si="30"/>
        <v>44495</v>
      </c>
      <c r="N46" s="21">
        <f t="shared" si="30"/>
        <v>44496</v>
      </c>
      <c r="O46" s="21">
        <f t="shared" si="23"/>
        <v>44497</v>
      </c>
      <c r="P46" s="52">
        <f t="shared" si="24"/>
        <v>44497</v>
      </c>
      <c r="Q46" s="50">
        <f t="shared" si="25"/>
        <v>44498</v>
      </c>
      <c r="R46" s="505" t="s">
        <v>673</v>
      </c>
      <c r="S46" s="506"/>
      <c r="T46" s="506"/>
      <c r="U46" s="506"/>
      <c r="V46" s="506"/>
      <c r="W46" s="507"/>
    </row>
    <row r="47" spans="1:23" hidden="1">
      <c r="A47" s="33" t="s">
        <v>587</v>
      </c>
      <c r="B47" s="19" t="s">
        <v>588</v>
      </c>
      <c r="C47" s="21">
        <v>44488</v>
      </c>
      <c r="D47" s="20">
        <f>C47+1</f>
        <v>44489</v>
      </c>
      <c r="E47" s="21">
        <v>44490</v>
      </c>
      <c r="F47" s="20">
        <f t="shared" si="29"/>
        <v>44490</v>
      </c>
      <c r="G47" s="20">
        <f t="shared" si="27"/>
        <v>44492</v>
      </c>
      <c r="H47" s="20">
        <f t="shared" si="28"/>
        <v>44493</v>
      </c>
      <c r="I47" s="20">
        <f t="shared" si="28"/>
        <v>44494</v>
      </c>
      <c r="J47" s="20">
        <f t="shared" si="28"/>
        <v>44495</v>
      </c>
      <c r="K47" s="19" t="s">
        <v>589</v>
      </c>
      <c r="L47" s="20">
        <f>J47+6</f>
        <v>44501</v>
      </c>
      <c r="M47" s="20">
        <f t="shared" si="30"/>
        <v>44502</v>
      </c>
      <c r="N47" s="21">
        <f t="shared" si="30"/>
        <v>44503</v>
      </c>
      <c r="O47" s="21">
        <f t="shared" si="23"/>
        <v>44504</v>
      </c>
      <c r="P47" s="21">
        <f t="shared" si="24"/>
        <v>44504</v>
      </c>
      <c r="Q47" s="20">
        <f t="shared" si="25"/>
        <v>44505</v>
      </c>
      <c r="R47" s="21">
        <f>Q47+5</f>
        <v>44510</v>
      </c>
      <c r="S47" s="20">
        <f>R47+1</f>
        <v>44511</v>
      </c>
      <c r="T47" s="21">
        <f>S47+3</f>
        <v>44514</v>
      </c>
      <c r="U47" s="20">
        <f t="shared" ref="U47:W49" si="31">T47+1</f>
        <v>44515</v>
      </c>
      <c r="V47" s="95" t="s">
        <v>54</v>
      </c>
      <c r="W47" s="51" t="s">
        <v>54</v>
      </c>
    </row>
    <row r="48" spans="1:23" hidden="1">
      <c r="A48" s="48" t="s">
        <v>269</v>
      </c>
      <c r="B48" s="19" t="s">
        <v>630</v>
      </c>
      <c r="C48" s="11">
        <v>44498</v>
      </c>
      <c r="D48" s="84">
        <f>C48+1</f>
        <v>44499</v>
      </c>
      <c r="E48" s="11">
        <v>44497</v>
      </c>
      <c r="F48" s="84">
        <f t="shared" si="29"/>
        <v>44497</v>
      </c>
      <c r="G48" s="20">
        <v>44500</v>
      </c>
      <c r="H48" s="20">
        <f t="shared" si="28"/>
        <v>44501</v>
      </c>
      <c r="I48" s="20">
        <f t="shared" si="28"/>
        <v>44502</v>
      </c>
      <c r="J48" s="20">
        <f t="shared" si="28"/>
        <v>44503</v>
      </c>
      <c r="K48" s="19" t="s">
        <v>631</v>
      </c>
      <c r="L48" s="95" t="s">
        <v>54</v>
      </c>
      <c r="M48" s="51" t="s">
        <v>54</v>
      </c>
      <c r="N48" s="21">
        <v>44510</v>
      </c>
      <c r="O48" s="21">
        <f t="shared" si="23"/>
        <v>44511</v>
      </c>
      <c r="P48" s="21">
        <f t="shared" si="24"/>
        <v>44511</v>
      </c>
      <c r="Q48" s="20">
        <f t="shared" si="25"/>
        <v>44512</v>
      </c>
      <c r="R48" s="21">
        <f>Q48+5</f>
        <v>44517</v>
      </c>
      <c r="S48" s="20">
        <f>R48+1</f>
        <v>44518</v>
      </c>
      <c r="T48" s="21">
        <f>S48+3</f>
        <v>44521</v>
      </c>
      <c r="U48" s="20">
        <f t="shared" si="31"/>
        <v>44522</v>
      </c>
      <c r="V48" s="21">
        <f t="shared" si="31"/>
        <v>44523</v>
      </c>
      <c r="W48" s="20">
        <f t="shared" si="31"/>
        <v>44524</v>
      </c>
    </row>
    <row r="49" spans="1:23" hidden="1">
      <c r="A49" s="33" t="s">
        <v>717</v>
      </c>
      <c r="B49" s="19" t="s">
        <v>632</v>
      </c>
      <c r="C49" s="21">
        <v>44502</v>
      </c>
      <c r="D49" s="20">
        <f>C49+1</f>
        <v>44503</v>
      </c>
      <c r="E49" s="21">
        <v>44504</v>
      </c>
      <c r="F49" s="20">
        <f t="shared" si="29"/>
        <v>44504</v>
      </c>
      <c r="G49" s="20">
        <f t="shared" si="27"/>
        <v>44506</v>
      </c>
      <c r="H49" s="20">
        <f t="shared" si="28"/>
        <v>44507</v>
      </c>
      <c r="I49" s="20">
        <f t="shared" si="28"/>
        <v>44508</v>
      </c>
      <c r="J49" s="20">
        <f t="shared" si="28"/>
        <v>44509</v>
      </c>
      <c r="K49" s="19" t="s">
        <v>633</v>
      </c>
      <c r="L49" s="95" t="s">
        <v>54</v>
      </c>
      <c r="M49" s="51" t="s">
        <v>54</v>
      </c>
      <c r="N49" s="21">
        <v>44517</v>
      </c>
      <c r="O49" s="21">
        <f t="shared" si="23"/>
        <v>44518</v>
      </c>
      <c r="P49" s="21">
        <f t="shared" si="24"/>
        <v>44518</v>
      </c>
      <c r="Q49" s="20">
        <f t="shared" si="25"/>
        <v>44519</v>
      </c>
      <c r="R49" s="21">
        <f>Q49+5</f>
        <v>44524</v>
      </c>
      <c r="S49" s="20">
        <f>R49+1</f>
        <v>44525</v>
      </c>
      <c r="T49" s="21">
        <f>S49+3</f>
        <v>44528</v>
      </c>
      <c r="U49" s="20">
        <f t="shared" si="31"/>
        <v>44529</v>
      </c>
      <c r="V49" s="95" t="s">
        <v>54</v>
      </c>
      <c r="W49" s="51" t="s">
        <v>54</v>
      </c>
    </row>
    <row r="50" spans="1:23" hidden="1">
      <c r="A50" s="67"/>
      <c r="B50" s="508" t="s">
        <v>679</v>
      </c>
      <c r="C50" s="509"/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</row>
    <row r="51" spans="1:23" hidden="1">
      <c r="A51" s="33" t="s">
        <v>587</v>
      </c>
      <c r="B51" s="19" t="s">
        <v>674</v>
      </c>
      <c r="C51" s="95" t="s">
        <v>54</v>
      </c>
      <c r="D51" s="51" t="s">
        <v>54</v>
      </c>
      <c r="E51" s="21">
        <v>44518</v>
      </c>
      <c r="F51" s="20">
        <f t="shared" ref="F51:F57" si="32">E51</f>
        <v>44518</v>
      </c>
      <c r="G51" s="20">
        <f t="shared" ref="G51:G57" si="33">F51+2</f>
        <v>44520</v>
      </c>
      <c r="H51" s="20">
        <f t="shared" ref="H51:J53" si="34">G51+1</f>
        <v>44521</v>
      </c>
      <c r="I51" s="20">
        <f t="shared" si="34"/>
        <v>44522</v>
      </c>
      <c r="J51" s="20">
        <f t="shared" si="34"/>
        <v>44523</v>
      </c>
      <c r="K51" s="19" t="s">
        <v>675</v>
      </c>
      <c r="L51" s="95" t="s">
        <v>54</v>
      </c>
      <c r="M51" s="51" t="s">
        <v>54</v>
      </c>
      <c r="N51" s="21">
        <v>44531</v>
      </c>
      <c r="O51" s="21">
        <f t="shared" ref="O51:O53" si="35">N51+1</f>
        <v>44532</v>
      </c>
      <c r="P51" s="21">
        <f t="shared" ref="P51:P57" si="36">O51</f>
        <v>44532</v>
      </c>
      <c r="Q51" s="20">
        <f t="shared" ref="Q51:Q57" si="37">P51+1</f>
        <v>44533</v>
      </c>
      <c r="R51" s="21">
        <f t="shared" ref="R51:R57" si="38">Q51+5</f>
        <v>44538</v>
      </c>
      <c r="S51" s="20">
        <f t="shared" ref="S51:S57" si="39">R51+1</f>
        <v>44539</v>
      </c>
      <c r="T51" s="21">
        <f t="shared" ref="T51:T57" si="40">S51+3</f>
        <v>44542</v>
      </c>
      <c r="U51" s="20">
        <f t="shared" ref="U51:W53" si="41">T51+1</f>
        <v>44543</v>
      </c>
      <c r="V51" s="95" t="s">
        <v>54</v>
      </c>
      <c r="W51" s="51" t="s">
        <v>54</v>
      </c>
    </row>
    <row r="52" spans="1:23" hidden="1">
      <c r="A52" s="48" t="s">
        <v>269</v>
      </c>
      <c r="B52" s="19" t="s">
        <v>676</v>
      </c>
      <c r="C52" s="21">
        <v>44523</v>
      </c>
      <c r="D52" s="20">
        <f t="shared" ref="D52" si="42">C52+1</f>
        <v>44524</v>
      </c>
      <c r="E52" s="21">
        <v>44525</v>
      </c>
      <c r="F52" s="20">
        <f t="shared" si="32"/>
        <v>44525</v>
      </c>
      <c r="G52" s="20">
        <f t="shared" si="33"/>
        <v>44527</v>
      </c>
      <c r="H52" s="20">
        <f t="shared" si="34"/>
        <v>44528</v>
      </c>
      <c r="I52" s="20">
        <f t="shared" si="34"/>
        <v>44529</v>
      </c>
      <c r="J52" s="20">
        <f t="shared" si="34"/>
        <v>44530</v>
      </c>
      <c r="K52" s="19" t="s">
        <v>677</v>
      </c>
      <c r="L52" s="95" t="s">
        <v>54</v>
      </c>
      <c r="M52" s="51" t="s">
        <v>54</v>
      </c>
      <c r="N52" s="21">
        <v>44538</v>
      </c>
      <c r="O52" s="21">
        <f t="shared" si="35"/>
        <v>44539</v>
      </c>
      <c r="P52" s="21">
        <f t="shared" si="36"/>
        <v>44539</v>
      </c>
      <c r="Q52" s="20">
        <f t="shared" si="37"/>
        <v>44540</v>
      </c>
      <c r="R52" s="21">
        <f t="shared" si="38"/>
        <v>44545</v>
      </c>
      <c r="S52" s="20">
        <f t="shared" si="39"/>
        <v>44546</v>
      </c>
      <c r="T52" s="21">
        <f t="shared" si="40"/>
        <v>44549</v>
      </c>
      <c r="U52" s="20">
        <f t="shared" si="41"/>
        <v>44550</v>
      </c>
      <c r="V52" s="21">
        <f t="shared" si="41"/>
        <v>44551</v>
      </c>
      <c r="W52" s="20">
        <f t="shared" si="41"/>
        <v>44552</v>
      </c>
    </row>
    <row r="53" spans="1:23" hidden="1">
      <c r="A53" s="33" t="s">
        <v>285</v>
      </c>
      <c r="B53" s="19" t="s">
        <v>674</v>
      </c>
      <c r="C53" s="95" t="s">
        <v>54</v>
      </c>
      <c r="D53" s="51" t="s">
        <v>54</v>
      </c>
      <c r="E53" s="21">
        <v>44532</v>
      </c>
      <c r="F53" s="20">
        <f t="shared" si="32"/>
        <v>44532</v>
      </c>
      <c r="G53" s="20">
        <f t="shared" si="33"/>
        <v>44534</v>
      </c>
      <c r="H53" s="20">
        <f t="shared" si="34"/>
        <v>44535</v>
      </c>
      <c r="I53" s="20">
        <f t="shared" si="34"/>
        <v>44536</v>
      </c>
      <c r="J53" s="20">
        <f t="shared" si="34"/>
        <v>44537</v>
      </c>
      <c r="K53" s="19" t="s">
        <v>678</v>
      </c>
      <c r="L53" s="95" t="s">
        <v>54</v>
      </c>
      <c r="M53" s="51" t="s">
        <v>54</v>
      </c>
      <c r="N53" s="21">
        <v>44545</v>
      </c>
      <c r="O53" s="21">
        <f t="shared" si="35"/>
        <v>44546</v>
      </c>
      <c r="P53" s="21">
        <f t="shared" si="36"/>
        <v>44546</v>
      </c>
      <c r="Q53" s="20">
        <f t="shared" si="37"/>
        <v>44547</v>
      </c>
      <c r="R53" s="21">
        <f t="shared" si="38"/>
        <v>44552</v>
      </c>
      <c r="S53" s="20">
        <f t="shared" si="39"/>
        <v>44553</v>
      </c>
      <c r="T53" s="21">
        <f t="shared" si="40"/>
        <v>44556</v>
      </c>
      <c r="U53" s="20">
        <f t="shared" si="41"/>
        <v>44557</v>
      </c>
      <c r="V53" s="95" t="s">
        <v>54</v>
      </c>
      <c r="W53" s="51" t="s">
        <v>54</v>
      </c>
    </row>
    <row r="54" spans="1:23" hidden="1">
      <c r="A54" s="67"/>
      <c r="B54" s="508" t="s">
        <v>679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</row>
    <row r="55" spans="1:23" hidden="1">
      <c r="A55" s="33" t="s">
        <v>587</v>
      </c>
      <c r="B55" s="19" t="s">
        <v>709</v>
      </c>
      <c r="C55" s="95" t="s">
        <v>54</v>
      </c>
      <c r="D55" s="51" t="s">
        <v>54</v>
      </c>
      <c r="E55" s="21">
        <v>44546</v>
      </c>
      <c r="F55" s="20">
        <f t="shared" si="32"/>
        <v>44546</v>
      </c>
      <c r="G55" s="20">
        <f t="shared" si="33"/>
        <v>44548</v>
      </c>
      <c r="H55" s="20">
        <f>G55+1</f>
        <v>44549</v>
      </c>
      <c r="I55" s="20">
        <f>H55+1</f>
        <v>44550</v>
      </c>
      <c r="J55" s="20">
        <f>I55+1</f>
        <v>44551</v>
      </c>
      <c r="K55" s="19" t="s">
        <v>710</v>
      </c>
      <c r="L55" s="95" t="s">
        <v>54</v>
      </c>
      <c r="M55" s="51" t="s">
        <v>54</v>
      </c>
      <c r="N55" s="21">
        <v>44559</v>
      </c>
      <c r="O55" s="21">
        <f>N55+1</f>
        <v>44560</v>
      </c>
      <c r="P55" s="21">
        <f t="shared" si="36"/>
        <v>44560</v>
      </c>
      <c r="Q55" s="20">
        <f t="shared" si="37"/>
        <v>44561</v>
      </c>
      <c r="R55" s="21">
        <f t="shared" si="38"/>
        <v>44566</v>
      </c>
      <c r="S55" s="20">
        <f t="shared" si="39"/>
        <v>44567</v>
      </c>
      <c r="T55" s="21">
        <f t="shared" si="40"/>
        <v>44570</v>
      </c>
      <c r="U55" s="20">
        <f>T55+1</f>
        <v>44571</v>
      </c>
      <c r="V55" s="95" t="s">
        <v>54</v>
      </c>
      <c r="W55" s="51" t="s">
        <v>54</v>
      </c>
    </row>
    <row r="56" spans="1:23" hidden="1">
      <c r="A56" s="48" t="s">
        <v>269</v>
      </c>
      <c r="B56" s="19" t="s">
        <v>731</v>
      </c>
      <c r="C56" s="95" t="s">
        <v>54</v>
      </c>
      <c r="D56" s="51" t="s">
        <v>54</v>
      </c>
      <c r="E56" s="21">
        <v>44553</v>
      </c>
      <c r="F56" s="20">
        <f t="shared" si="32"/>
        <v>44553</v>
      </c>
      <c r="G56" s="20">
        <f t="shared" si="33"/>
        <v>44555</v>
      </c>
      <c r="H56" s="20">
        <f t="shared" ref="H56:H57" si="43">G56+1</f>
        <v>44556</v>
      </c>
      <c r="I56" s="20">
        <f t="shared" ref="I56:I57" si="44">H56+1</f>
        <v>44557</v>
      </c>
      <c r="J56" s="20">
        <f t="shared" ref="J56:J57" si="45">I56+1</f>
        <v>44558</v>
      </c>
      <c r="K56" s="19" t="s">
        <v>732</v>
      </c>
      <c r="L56" s="95" t="s">
        <v>54</v>
      </c>
      <c r="M56" s="51" t="s">
        <v>54</v>
      </c>
      <c r="N56" s="95" t="s">
        <v>54</v>
      </c>
      <c r="O56" s="51" t="s">
        <v>54</v>
      </c>
      <c r="P56" s="21">
        <v>44567</v>
      </c>
      <c r="Q56" s="20">
        <f t="shared" si="37"/>
        <v>44568</v>
      </c>
      <c r="R56" s="21">
        <f t="shared" si="38"/>
        <v>44573</v>
      </c>
      <c r="S56" s="20">
        <f t="shared" si="39"/>
        <v>44574</v>
      </c>
      <c r="T56" s="21">
        <f t="shared" si="40"/>
        <v>44577</v>
      </c>
      <c r="U56" s="20">
        <f t="shared" ref="U56:U57" si="46">T56+1</f>
        <v>44578</v>
      </c>
      <c r="V56" s="95" t="s">
        <v>54</v>
      </c>
      <c r="W56" s="51" t="s">
        <v>54</v>
      </c>
    </row>
    <row r="57" spans="1:23" hidden="1">
      <c r="A57" s="33" t="s">
        <v>285</v>
      </c>
      <c r="B57" s="19" t="s">
        <v>733</v>
      </c>
      <c r="C57" s="95" t="s">
        <v>54</v>
      </c>
      <c r="D57" s="51" t="s">
        <v>54</v>
      </c>
      <c r="E57" s="21">
        <v>44560</v>
      </c>
      <c r="F57" s="20">
        <f t="shared" si="32"/>
        <v>44560</v>
      </c>
      <c r="G57" s="20">
        <f t="shared" si="33"/>
        <v>44562</v>
      </c>
      <c r="H57" s="20">
        <f t="shared" si="43"/>
        <v>44563</v>
      </c>
      <c r="I57" s="20">
        <f t="shared" si="44"/>
        <v>44564</v>
      </c>
      <c r="J57" s="20">
        <f t="shared" si="45"/>
        <v>44565</v>
      </c>
      <c r="K57" s="19" t="s">
        <v>734</v>
      </c>
      <c r="L57" s="95" t="s">
        <v>54</v>
      </c>
      <c r="M57" s="51" t="s">
        <v>54</v>
      </c>
      <c r="N57" s="21">
        <v>44573</v>
      </c>
      <c r="O57" s="21">
        <f t="shared" ref="O57" si="47">N57+1</f>
        <v>44574</v>
      </c>
      <c r="P57" s="21">
        <f t="shared" si="36"/>
        <v>44574</v>
      </c>
      <c r="Q57" s="20">
        <f t="shared" si="37"/>
        <v>44575</v>
      </c>
      <c r="R57" s="21">
        <f t="shared" si="38"/>
        <v>44580</v>
      </c>
      <c r="S57" s="20">
        <f t="shared" si="39"/>
        <v>44581</v>
      </c>
      <c r="T57" s="21">
        <f t="shared" si="40"/>
        <v>44584</v>
      </c>
      <c r="U57" s="20">
        <f t="shared" si="46"/>
        <v>44585</v>
      </c>
      <c r="V57" s="95" t="s">
        <v>54</v>
      </c>
      <c r="W57" s="51" t="s">
        <v>54</v>
      </c>
    </row>
    <row r="58" spans="1:23" hidden="1">
      <c r="A58" s="67"/>
      <c r="B58" s="508" t="s">
        <v>1004</v>
      </c>
      <c r="C58" s="509"/>
      <c r="D58" s="509"/>
      <c r="E58" s="509"/>
      <c r="F58" s="509"/>
      <c r="G58" s="509"/>
      <c r="H58" s="509"/>
      <c r="I58" s="509"/>
      <c r="J58" s="509"/>
      <c r="K58" s="509"/>
      <c r="L58" s="509"/>
      <c r="M58" s="509"/>
      <c r="N58" s="509"/>
      <c r="O58" s="509"/>
      <c r="P58" s="509"/>
      <c r="Q58" s="509"/>
      <c r="R58" s="509"/>
      <c r="S58" s="509"/>
      <c r="T58" s="509"/>
      <c r="U58" s="509"/>
      <c r="V58" s="509"/>
      <c r="W58" s="510"/>
    </row>
    <row r="59" spans="1:23" hidden="1">
      <c r="A59" s="67" t="s">
        <v>994</v>
      </c>
      <c r="B59" s="19" t="s">
        <v>775</v>
      </c>
      <c r="C59" s="461" t="s">
        <v>54</v>
      </c>
      <c r="D59" s="462"/>
      <c r="E59" s="462"/>
      <c r="F59" s="462"/>
      <c r="G59" s="462"/>
      <c r="H59" s="462"/>
      <c r="I59" s="462"/>
      <c r="J59" s="463"/>
      <c r="K59" s="19" t="s">
        <v>776</v>
      </c>
      <c r="L59" s="95" t="s">
        <v>54</v>
      </c>
      <c r="M59" s="51" t="s">
        <v>54</v>
      </c>
      <c r="N59" s="21">
        <v>44587</v>
      </c>
      <c r="O59" s="21">
        <f t="shared" ref="O59" si="48">N59+1</f>
        <v>44588</v>
      </c>
      <c r="P59" s="21">
        <f t="shared" ref="P59" si="49">O59</f>
        <v>44588</v>
      </c>
      <c r="Q59" s="20">
        <f t="shared" ref="Q59" si="50">P59+1</f>
        <v>44589</v>
      </c>
      <c r="R59" s="21">
        <f t="shared" ref="R59" si="51">Q59+5</f>
        <v>44594</v>
      </c>
      <c r="S59" s="20">
        <f t="shared" ref="S59" si="52">R59+1</f>
        <v>44595</v>
      </c>
      <c r="T59" s="21">
        <f t="shared" ref="T59" si="53">S59+3</f>
        <v>44598</v>
      </c>
      <c r="U59" s="20">
        <f t="shared" ref="U59" si="54">T59+1</f>
        <v>44599</v>
      </c>
      <c r="V59" s="21">
        <f t="shared" ref="V59" si="55">U59+1</f>
        <v>44600</v>
      </c>
      <c r="W59" s="20">
        <f t="shared" ref="W59" si="56">V59+1</f>
        <v>44601</v>
      </c>
    </row>
    <row r="60" spans="1:23" hidden="1">
      <c r="A60" s="33" t="s">
        <v>587</v>
      </c>
      <c r="B60" s="19" t="s">
        <v>777</v>
      </c>
      <c r="C60" s="95" t="s">
        <v>54</v>
      </c>
      <c r="D60" s="51" t="s">
        <v>54</v>
      </c>
      <c r="E60" s="21">
        <v>44581</v>
      </c>
      <c r="F60" s="20">
        <f t="shared" ref="F60:F61" si="57">E60</f>
        <v>44581</v>
      </c>
      <c r="G60" s="20">
        <f t="shared" ref="G60:G61" si="58">F60+2</f>
        <v>44583</v>
      </c>
      <c r="H60" s="20">
        <f t="shared" ref="H60:H61" si="59">G60+1</f>
        <v>44584</v>
      </c>
      <c r="I60" s="20">
        <f t="shared" ref="I60:I61" si="60">H60+1</f>
        <v>44585</v>
      </c>
      <c r="J60" s="20">
        <f t="shared" ref="J60:J61" si="61">I60+1</f>
        <v>44586</v>
      </c>
      <c r="K60" s="19" t="s">
        <v>1015</v>
      </c>
      <c r="L60" s="95" t="s">
        <v>54</v>
      </c>
      <c r="M60" s="51" t="s">
        <v>54</v>
      </c>
      <c r="N60" s="21">
        <v>44594</v>
      </c>
      <c r="O60" s="21">
        <f t="shared" ref="O60:O61" si="62">N60+1</f>
        <v>44595</v>
      </c>
      <c r="P60" s="21">
        <f t="shared" ref="P60:P61" si="63">O60</f>
        <v>44595</v>
      </c>
      <c r="Q60" s="20">
        <f t="shared" ref="Q60:Q61" si="64">P60+1</f>
        <v>44596</v>
      </c>
      <c r="R60" s="21">
        <f t="shared" ref="R60:R61" si="65">Q60+5</f>
        <v>44601</v>
      </c>
      <c r="S60" s="20">
        <f t="shared" ref="S60:S61" si="66">R60+1</f>
        <v>44602</v>
      </c>
      <c r="T60" s="21">
        <f t="shared" ref="T60:T61" si="67">S60+3</f>
        <v>44605</v>
      </c>
      <c r="U60" s="20">
        <f t="shared" ref="U60:U61" si="68">T60+1</f>
        <v>44606</v>
      </c>
      <c r="V60" s="95" t="s">
        <v>54</v>
      </c>
      <c r="W60" s="51" t="s">
        <v>54</v>
      </c>
    </row>
    <row r="61" spans="1:23" hidden="1">
      <c r="A61" s="48" t="s">
        <v>269</v>
      </c>
      <c r="B61" s="19" t="s">
        <v>777</v>
      </c>
      <c r="C61" s="95" t="s">
        <v>54</v>
      </c>
      <c r="D61" s="51" t="s">
        <v>54</v>
      </c>
      <c r="E61" s="21">
        <v>44588</v>
      </c>
      <c r="F61" s="20">
        <f t="shared" si="57"/>
        <v>44588</v>
      </c>
      <c r="G61" s="20">
        <f t="shared" si="58"/>
        <v>44590</v>
      </c>
      <c r="H61" s="20">
        <f t="shared" si="59"/>
        <v>44591</v>
      </c>
      <c r="I61" s="20">
        <f t="shared" si="60"/>
        <v>44592</v>
      </c>
      <c r="J61" s="20">
        <f t="shared" si="61"/>
        <v>44593</v>
      </c>
      <c r="K61" s="19" t="s">
        <v>784</v>
      </c>
      <c r="L61" s="95" t="s">
        <v>54</v>
      </c>
      <c r="M61" s="51" t="s">
        <v>54</v>
      </c>
      <c r="N61" s="21">
        <v>44601</v>
      </c>
      <c r="O61" s="21">
        <f t="shared" si="62"/>
        <v>44602</v>
      </c>
      <c r="P61" s="21">
        <f t="shared" si="63"/>
        <v>44602</v>
      </c>
      <c r="Q61" s="20">
        <f t="shared" si="64"/>
        <v>44603</v>
      </c>
      <c r="R61" s="21">
        <f t="shared" si="65"/>
        <v>44608</v>
      </c>
      <c r="S61" s="20">
        <f t="shared" si="66"/>
        <v>44609</v>
      </c>
      <c r="T61" s="21">
        <f t="shared" si="67"/>
        <v>44612</v>
      </c>
      <c r="U61" s="20">
        <f t="shared" si="68"/>
        <v>44613</v>
      </c>
      <c r="V61" s="95" t="s">
        <v>54</v>
      </c>
      <c r="W61" s="51" t="s">
        <v>54</v>
      </c>
    </row>
    <row r="62" spans="1:23" hidden="1">
      <c r="A62" s="33" t="s">
        <v>285</v>
      </c>
      <c r="B62" s="19" t="s">
        <v>777</v>
      </c>
      <c r="C62" s="95" t="s">
        <v>54</v>
      </c>
      <c r="D62" s="51" t="s">
        <v>54</v>
      </c>
      <c r="E62" s="21">
        <v>44595</v>
      </c>
      <c r="F62" s="20">
        <f t="shared" ref="F62:F67" si="69">E62</f>
        <v>44595</v>
      </c>
      <c r="G62" s="20">
        <f t="shared" ref="G62:G67" si="70">F62+2</f>
        <v>44597</v>
      </c>
      <c r="H62" s="20">
        <f t="shared" ref="H62:H67" si="71">G62+1</f>
        <v>44598</v>
      </c>
      <c r="I62" s="20">
        <f t="shared" ref="I62:I67" si="72">H62+1</f>
        <v>44599</v>
      </c>
      <c r="J62" s="20">
        <f t="shared" ref="J62:J67" si="73">I62+1</f>
        <v>44600</v>
      </c>
      <c r="K62" s="19" t="s">
        <v>784</v>
      </c>
      <c r="L62" s="95" t="s">
        <v>54</v>
      </c>
      <c r="M62" s="51" t="s">
        <v>54</v>
      </c>
      <c r="N62" s="21">
        <v>44608</v>
      </c>
      <c r="O62" s="21">
        <f t="shared" ref="O62:O69" si="74">N62+1</f>
        <v>44609</v>
      </c>
      <c r="P62" s="21">
        <f t="shared" ref="P62:P69" si="75">O62</f>
        <v>44609</v>
      </c>
      <c r="Q62" s="20">
        <f t="shared" ref="Q62:Q69" si="76">P62+1</f>
        <v>44610</v>
      </c>
      <c r="R62" s="21">
        <f t="shared" ref="R62:R69" si="77">Q62+5</f>
        <v>44615</v>
      </c>
      <c r="S62" s="20">
        <f t="shared" ref="S62:S69" si="78">R62+1</f>
        <v>44616</v>
      </c>
      <c r="T62" s="21">
        <f t="shared" ref="T62:T69" si="79">S62+3</f>
        <v>44619</v>
      </c>
      <c r="U62" s="20">
        <f t="shared" ref="U62:U69" si="80">T62+1</f>
        <v>44620</v>
      </c>
      <c r="V62" s="95" t="s">
        <v>54</v>
      </c>
      <c r="W62" s="51" t="s">
        <v>54</v>
      </c>
    </row>
    <row r="63" spans="1:23" hidden="1">
      <c r="A63" s="504" t="s">
        <v>264</v>
      </c>
      <c r="B63" s="504"/>
      <c r="C63" s="504"/>
      <c r="D63" s="504"/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/>
      <c r="P63" s="504"/>
      <c r="Q63" s="504"/>
      <c r="R63" s="504"/>
      <c r="S63" s="504"/>
      <c r="T63" s="504"/>
      <c r="U63" s="504"/>
      <c r="V63" s="504"/>
      <c r="W63" s="504"/>
    </row>
    <row r="64" spans="1:23" ht="15.5" hidden="1">
      <c r="A64" s="32" t="s">
        <v>23</v>
      </c>
      <c r="B64" s="32" t="s">
        <v>24</v>
      </c>
      <c r="C64" s="246" t="s">
        <v>211</v>
      </c>
      <c r="D64" s="309"/>
      <c r="E64" s="246" t="s">
        <v>252</v>
      </c>
      <c r="F64" s="309"/>
      <c r="G64" s="246" t="s">
        <v>212</v>
      </c>
      <c r="H64" s="309"/>
      <c r="I64" s="246" t="s">
        <v>1262</v>
      </c>
      <c r="J64" s="309"/>
      <c r="K64" s="32" t="s">
        <v>24</v>
      </c>
      <c r="L64" s="250" t="s">
        <v>278</v>
      </c>
      <c r="M64" s="251"/>
      <c r="N64" s="250" t="s">
        <v>213</v>
      </c>
      <c r="O64" s="251"/>
      <c r="P64" s="250" t="s">
        <v>214</v>
      </c>
      <c r="Q64" s="251"/>
      <c r="R64" s="250" t="s">
        <v>215</v>
      </c>
      <c r="S64" s="251"/>
      <c r="T64" s="246" t="s">
        <v>216</v>
      </c>
      <c r="U64" s="309"/>
      <c r="V64" s="246" t="s">
        <v>211</v>
      </c>
      <c r="W64" s="309"/>
    </row>
    <row r="65" spans="1:23" hidden="1">
      <c r="A65" s="16" t="s">
        <v>3</v>
      </c>
      <c r="B65" s="16" t="s">
        <v>4</v>
      </c>
      <c r="C65" s="310" t="s">
        <v>59</v>
      </c>
      <c r="D65" s="312"/>
      <c r="E65" s="310" t="s">
        <v>51</v>
      </c>
      <c r="F65" s="312"/>
      <c r="G65" s="310" t="s">
        <v>71</v>
      </c>
      <c r="H65" s="312"/>
      <c r="I65" s="310" t="s">
        <v>220</v>
      </c>
      <c r="J65" s="312"/>
      <c r="K65" s="16" t="s">
        <v>4</v>
      </c>
      <c r="L65" s="241" t="s">
        <v>222</v>
      </c>
      <c r="M65" s="241"/>
      <c r="N65" s="241" t="s">
        <v>223</v>
      </c>
      <c r="O65" s="241"/>
      <c r="P65" s="241" t="s">
        <v>223</v>
      </c>
      <c r="Q65" s="241"/>
      <c r="R65" s="241" t="s">
        <v>226</v>
      </c>
      <c r="S65" s="241"/>
      <c r="T65" s="310" t="s">
        <v>227</v>
      </c>
      <c r="U65" s="312"/>
      <c r="V65" s="310" t="s">
        <v>59</v>
      </c>
      <c r="W65" s="312"/>
    </row>
    <row r="66" spans="1:23" hidden="1">
      <c r="A66" s="16"/>
      <c r="B66" s="16"/>
      <c r="C66" s="310" t="s">
        <v>198</v>
      </c>
      <c r="D66" s="312"/>
      <c r="E66" s="310" t="s">
        <v>218</v>
      </c>
      <c r="F66" s="312"/>
      <c r="G66" s="310" t="s">
        <v>189</v>
      </c>
      <c r="H66" s="312"/>
      <c r="I66" s="310" t="s">
        <v>182</v>
      </c>
      <c r="J66" s="312"/>
      <c r="K66" s="16"/>
      <c r="L66" s="310" t="s">
        <v>182</v>
      </c>
      <c r="M66" s="312"/>
      <c r="N66" s="310" t="s">
        <v>224</v>
      </c>
      <c r="O66" s="312"/>
      <c r="P66" s="310" t="s">
        <v>188</v>
      </c>
      <c r="Q66" s="312"/>
      <c r="R66" s="310" t="s">
        <v>224</v>
      </c>
      <c r="S66" s="312"/>
      <c r="T66" s="310" t="s">
        <v>57</v>
      </c>
      <c r="U66" s="312"/>
      <c r="V66" s="310" t="s">
        <v>198</v>
      </c>
      <c r="W66" s="312"/>
    </row>
    <row r="67" spans="1:23" hidden="1">
      <c r="A67" s="33" t="s">
        <v>994</v>
      </c>
      <c r="B67" s="19" t="s">
        <v>952</v>
      </c>
      <c r="C67" s="21">
        <v>44600</v>
      </c>
      <c r="D67" s="20">
        <f t="shared" ref="D67" si="81">C67+1</f>
        <v>44601</v>
      </c>
      <c r="E67" s="21">
        <v>44602</v>
      </c>
      <c r="F67" s="20">
        <f t="shared" si="69"/>
        <v>44602</v>
      </c>
      <c r="G67" s="20">
        <f t="shared" si="70"/>
        <v>44604</v>
      </c>
      <c r="H67" s="20">
        <f t="shared" si="71"/>
        <v>44605</v>
      </c>
      <c r="I67" s="20">
        <f t="shared" si="72"/>
        <v>44606</v>
      </c>
      <c r="J67" s="20">
        <f t="shared" si="73"/>
        <v>44607</v>
      </c>
      <c r="K67" s="19" t="s">
        <v>953</v>
      </c>
      <c r="L67" s="20">
        <f t="shared" ref="L67" si="82">J67+6</f>
        <v>44613</v>
      </c>
      <c r="M67" s="20">
        <f t="shared" ref="M67" si="83">L67+1</f>
        <v>44614</v>
      </c>
      <c r="N67" s="21">
        <v>44615</v>
      </c>
      <c r="O67" s="21">
        <f t="shared" si="74"/>
        <v>44616</v>
      </c>
      <c r="P67" s="21">
        <f t="shared" si="75"/>
        <v>44616</v>
      </c>
      <c r="Q67" s="20">
        <f t="shared" si="76"/>
        <v>44617</v>
      </c>
      <c r="R67" s="21">
        <f t="shared" si="77"/>
        <v>44622</v>
      </c>
      <c r="S67" s="20">
        <f t="shared" si="78"/>
        <v>44623</v>
      </c>
      <c r="T67" s="21">
        <f t="shared" si="79"/>
        <v>44626</v>
      </c>
      <c r="U67" s="20">
        <f t="shared" si="80"/>
        <v>44627</v>
      </c>
      <c r="V67" s="138">
        <f t="shared" ref="V67" si="84">U67+1</f>
        <v>44628</v>
      </c>
      <c r="W67" s="128" t="s">
        <v>1532</v>
      </c>
    </row>
    <row r="68" spans="1:23" hidden="1">
      <c r="A68" s="137" t="s">
        <v>1531</v>
      </c>
      <c r="B68" s="19"/>
      <c r="C68" s="21"/>
      <c r="D68" s="20"/>
      <c r="E68" s="21"/>
      <c r="F68" s="20"/>
      <c r="G68" s="20"/>
      <c r="H68" s="20"/>
      <c r="I68" s="20"/>
      <c r="J68" s="20"/>
      <c r="K68" s="19" t="s">
        <v>1533</v>
      </c>
      <c r="L68" s="20"/>
      <c r="M68" s="20"/>
      <c r="N68" s="21"/>
      <c r="O68" s="21"/>
      <c r="P68" s="21"/>
      <c r="Q68" s="20"/>
      <c r="R68" s="21"/>
      <c r="S68" s="20"/>
      <c r="T68" s="21">
        <v>44631</v>
      </c>
      <c r="U68" s="20">
        <f t="shared" ref="U68" si="85">T68+1</f>
        <v>44632</v>
      </c>
      <c r="V68" s="21">
        <f t="shared" ref="V68" si="86">U68+1</f>
        <v>44633</v>
      </c>
      <c r="W68" s="20">
        <v>44633</v>
      </c>
    </row>
    <row r="69" spans="1:23" hidden="1">
      <c r="A69" s="33" t="s">
        <v>587</v>
      </c>
      <c r="B69" s="19" t="s">
        <v>918</v>
      </c>
      <c r="C69" s="95" t="s">
        <v>54</v>
      </c>
      <c r="D69" s="51" t="s">
        <v>54</v>
      </c>
      <c r="E69" s="21">
        <v>44609</v>
      </c>
      <c r="F69" s="20">
        <f t="shared" ref="F69:F71" si="87">E69</f>
        <v>44609</v>
      </c>
      <c r="G69" s="20">
        <f t="shared" ref="G69:G71" si="88">F69+2</f>
        <v>44611</v>
      </c>
      <c r="H69" s="20">
        <f t="shared" ref="H69:H71" si="89">G69+1</f>
        <v>44612</v>
      </c>
      <c r="I69" s="20">
        <f t="shared" ref="I69:I71" si="90">H69+1</f>
        <v>44613</v>
      </c>
      <c r="J69" s="20">
        <f t="shared" ref="J69:J71" si="91">I69+1</f>
        <v>44614</v>
      </c>
      <c r="K69" s="19" t="s">
        <v>921</v>
      </c>
      <c r="L69" s="95" t="s">
        <v>54</v>
      </c>
      <c r="M69" s="51" t="s">
        <v>54</v>
      </c>
      <c r="N69" s="21">
        <v>44622</v>
      </c>
      <c r="O69" s="21">
        <f t="shared" si="74"/>
        <v>44623</v>
      </c>
      <c r="P69" s="21">
        <f t="shared" si="75"/>
        <v>44623</v>
      </c>
      <c r="Q69" s="20">
        <f t="shared" si="76"/>
        <v>44624</v>
      </c>
      <c r="R69" s="21">
        <f t="shared" si="77"/>
        <v>44629</v>
      </c>
      <c r="S69" s="20">
        <f t="shared" si="78"/>
        <v>44630</v>
      </c>
      <c r="T69" s="21">
        <f t="shared" si="79"/>
        <v>44633</v>
      </c>
      <c r="U69" s="20">
        <f t="shared" si="80"/>
        <v>44634</v>
      </c>
      <c r="V69" s="95" t="s">
        <v>54</v>
      </c>
      <c r="W69" s="51" t="s">
        <v>54</v>
      </c>
    </row>
    <row r="70" spans="1:23" hidden="1">
      <c r="A70" s="48" t="s">
        <v>269</v>
      </c>
      <c r="B70" s="19" t="s">
        <v>1016</v>
      </c>
      <c r="C70" s="95" t="s">
        <v>54</v>
      </c>
      <c r="D70" s="51" t="s">
        <v>54</v>
      </c>
      <c r="E70" s="21">
        <v>44616</v>
      </c>
      <c r="F70" s="20">
        <f t="shared" si="87"/>
        <v>44616</v>
      </c>
      <c r="G70" s="20">
        <f t="shared" si="88"/>
        <v>44618</v>
      </c>
      <c r="H70" s="20">
        <f t="shared" si="89"/>
        <v>44619</v>
      </c>
      <c r="I70" s="20">
        <f t="shared" si="90"/>
        <v>44620</v>
      </c>
      <c r="J70" s="20">
        <f t="shared" si="91"/>
        <v>44621</v>
      </c>
      <c r="K70" s="19" t="s">
        <v>1017</v>
      </c>
      <c r="L70" s="95" t="s">
        <v>54</v>
      </c>
      <c r="M70" s="51" t="s">
        <v>54</v>
      </c>
      <c r="N70" s="21">
        <v>44629</v>
      </c>
      <c r="O70" s="21">
        <f t="shared" ref="O70:O71" si="92">N70+1</f>
        <v>44630</v>
      </c>
      <c r="P70" s="21">
        <f t="shared" ref="P70:P71" si="93">O70</f>
        <v>44630</v>
      </c>
      <c r="Q70" s="20">
        <f t="shared" ref="Q70:Q71" si="94">P70+1</f>
        <v>44631</v>
      </c>
      <c r="R70" s="95" t="s">
        <v>54</v>
      </c>
      <c r="S70" s="51" t="s">
        <v>54</v>
      </c>
      <c r="T70" s="144" t="s">
        <v>1626</v>
      </c>
      <c r="U70" s="145" t="s">
        <v>1627</v>
      </c>
      <c r="V70" s="95" t="s">
        <v>54</v>
      </c>
      <c r="W70" s="51" t="s">
        <v>54</v>
      </c>
    </row>
    <row r="71" spans="1:23" hidden="1">
      <c r="A71" s="33" t="s">
        <v>285</v>
      </c>
      <c r="B71" s="19" t="s">
        <v>1164</v>
      </c>
      <c r="C71" s="95" t="s">
        <v>54</v>
      </c>
      <c r="D71" s="51" t="s">
        <v>54</v>
      </c>
      <c r="E71" s="21">
        <v>44623</v>
      </c>
      <c r="F71" s="20">
        <f t="shared" si="87"/>
        <v>44623</v>
      </c>
      <c r="G71" s="20">
        <f t="shared" si="88"/>
        <v>44625</v>
      </c>
      <c r="H71" s="20">
        <f t="shared" si="89"/>
        <v>44626</v>
      </c>
      <c r="I71" s="20">
        <f t="shared" si="90"/>
        <v>44627</v>
      </c>
      <c r="J71" s="20">
        <f t="shared" si="91"/>
        <v>44628</v>
      </c>
      <c r="K71" s="19" t="s">
        <v>1165</v>
      </c>
      <c r="L71" s="95" t="s">
        <v>54</v>
      </c>
      <c r="M71" s="51" t="s">
        <v>54</v>
      </c>
      <c r="N71" s="21">
        <v>44636</v>
      </c>
      <c r="O71" s="21">
        <f t="shared" si="92"/>
        <v>44637</v>
      </c>
      <c r="P71" s="21">
        <f t="shared" si="93"/>
        <v>44637</v>
      </c>
      <c r="Q71" s="20">
        <f t="shared" si="94"/>
        <v>44638</v>
      </c>
      <c r="R71" s="21">
        <f t="shared" ref="R71" si="95">Q71+5</f>
        <v>44643</v>
      </c>
      <c r="S71" s="20">
        <f t="shared" ref="S71" si="96">R71+1</f>
        <v>44644</v>
      </c>
      <c r="T71" s="21">
        <f t="shared" ref="T71" si="97">S71+3</f>
        <v>44647</v>
      </c>
      <c r="U71" s="20">
        <f t="shared" ref="U71" si="98">T71+1</f>
        <v>44648</v>
      </c>
      <c r="V71" s="21">
        <f t="shared" ref="V71" si="99">U71+1</f>
        <v>44649</v>
      </c>
      <c r="W71" s="20">
        <f t="shared" ref="W71" si="100">V71+1</f>
        <v>44650</v>
      </c>
    </row>
    <row r="72" spans="1:23" hidden="1">
      <c r="A72" s="33" t="s">
        <v>1534</v>
      </c>
      <c r="B72" s="19" t="s">
        <v>1535</v>
      </c>
      <c r="C72" s="21">
        <v>44633</v>
      </c>
      <c r="D72" s="20">
        <v>44633</v>
      </c>
      <c r="E72" s="21">
        <v>44634</v>
      </c>
      <c r="F72" s="20">
        <f t="shared" ref="F72:F73" si="101">E72</f>
        <v>44634</v>
      </c>
      <c r="G72" s="20">
        <f t="shared" ref="G72:G73" si="102">F72+2</f>
        <v>44636</v>
      </c>
      <c r="H72" s="20">
        <f t="shared" ref="H72:H73" si="103">G72+1</f>
        <v>44637</v>
      </c>
      <c r="I72" s="20">
        <f t="shared" ref="I72" si="104">H72+1</f>
        <v>44638</v>
      </c>
      <c r="J72" s="20">
        <f t="shared" ref="J72" si="105">I72+1</f>
        <v>44639</v>
      </c>
      <c r="K72" s="19" t="s">
        <v>1536</v>
      </c>
      <c r="L72" s="95" t="s">
        <v>54</v>
      </c>
      <c r="M72" s="51" t="s">
        <v>54</v>
      </c>
      <c r="N72" s="21">
        <v>44643</v>
      </c>
      <c r="O72" s="21">
        <f>N72+1</f>
        <v>44644</v>
      </c>
      <c r="P72" s="21">
        <f>O72</f>
        <v>44644</v>
      </c>
      <c r="Q72" s="20">
        <f>P72+1</f>
        <v>44645</v>
      </c>
      <c r="R72" s="21">
        <f>Q72+5</f>
        <v>44650</v>
      </c>
      <c r="S72" s="20">
        <f>R72+1</f>
        <v>44651</v>
      </c>
      <c r="T72" s="21">
        <f>S72+3</f>
        <v>44654</v>
      </c>
      <c r="U72" s="20">
        <f>T72+1</f>
        <v>44655</v>
      </c>
      <c r="V72" s="21">
        <f>U72+1</f>
        <v>44656</v>
      </c>
      <c r="W72" s="20">
        <f>V72+1</f>
        <v>44657</v>
      </c>
    </row>
    <row r="73" spans="1:23" hidden="1">
      <c r="A73" s="33" t="s">
        <v>587</v>
      </c>
      <c r="B73" s="19" t="s">
        <v>1182</v>
      </c>
      <c r="C73" s="95" t="s">
        <v>54</v>
      </c>
      <c r="D73" s="51" t="s">
        <v>54</v>
      </c>
      <c r="E73" s="21">
        <v>44637</v>
      </c>
      <c r="F73" s="20">
        <f t="shared" si="101"/>
        <v>44637</v>
      </c>
      <c r="G73" s="20">
        <f t="shared" si="102"/>
        <v>44639</v>
      </c>
      <c r="H73" s="20">
        <f t="shared" si="103"/>
        <v>44640</v>
      </c>
      <c r="I73" s="95" t="s">
        <v>54</v>
      </c>
      <c r="J73" s="51" t="s">
        <v>54</v>
      </c>
      <c r="K73" s="19" t="s">
        <v>1183</v>
      </c>
      <c r="L73" s="95" t="s">
        <v>54</v>
      </c>
      <c r="M73" s="51" t="s">
        <v>54</v>
      </c>
      <c r="N73" s="21">
        <v>44650</v>
      </c>
      <c r="O73" s="21">
        <f t="shared" ref="O73" si="106">N73+1</f>
        <v>44651</v>
      </c>
      <c r="P73" s="21">
        <f t="shared" ref="P73" si="107">O73</f>
        <v>44651</v>
      </c>
      <c r="Q73" s="20">
        <f t="shared" ref="Q73" si="108">P73+1</f>
        <v>44652</v>
      </c>
      <c r="R73" s="95" t="s">
        <v>54</v>
      </c>
      <c r="S73" s="51" t="s">
        <v>54</v>
      </c>
      <c r="T73" s="95" t="s">
        <v>54</v>
      </c>
      <c r="U73" s="51" t="s">
        <v>54</v>
      </c>
      <c r="V73" s="95" t="s">
        <v>54</v>
      </c>
      <c r="W73" s="51" t="s">
        <v>54</v>
      </c>
    </row>
    <row r="74" spans="1:23">
      <c r="A74" s="504" t="s">
        <v>264</v>
      </c>
      <c r="B74" s="504"/>
      <c r="C74" s="504"/>
      <c r="D74" s="504"/>
      <c r="E74" s="504"/>
      <c r="F74" s="504"/>
      <c r="G74" s="504"/>
      <c r="H74" s="504"/>
      <c r="I74" s="504"/>
      <c r="J74" s="504"/>
      <c r="K74" s="504"/>
      <c r="L74" s="504"/>
      <c r="M74" s="504"/>
      <c r="N74" s="504"/>
      <c r="O74" s="504"/>
      <c r="P74" s="504"/>
      <c r="Q74" s="504"/>
      <c r="R74" s="504"/>
      <c r="S74" s="504"/>
      <c r="T74" s="504"/>
      <c r="U74" s="504"/>
      <c r="V74" s="504"/>
      <c r="W74" s="504"/>
    </row>
    <row r="75" spans="1:23" ht="15.5">
      <c r="A75" s="32" t="s">
        <v>23</v>
      </c>
      <c r="B75" s="32" t="s">
        <v>24</v>
      </c>
      <c r="C75" s="246" t="s">
        <v>211</v>
      </c>
      <c r="D75" s="309"/>
      <c r="E75" s="246" t="s">
        <v>252</v>
      </c>
      <c r="F75" s="309"/>
      <c r="G75" s="246" t="s">
        <v>212</v>
      </c>
      <c r="H75" s="309"/>
      <c r="I75" s="246" t="s">
        <v>202</v>
      </c>
      <c r="J75" s="309"/>
      <c r="K75" s="32" t="s">
        <v>24</v>
      </c>
      <c r="L75" s="250" t="s">
        <v>278</v>
      </c>
      <c r="M75" s="251"/>
      <c r="N75" s="250" t="s">
        <v>213</v>
      </c>
      <c r="O75" s="251"/>
      <c r="P75" s="250" t="s">
        <v>214</v>
      </c>
      <c r="Q75" s="251"/>
      <c r="R75" s="250" t="s">
        <v>215</v>
      </c>
      <c r="S75" s="251"/>
      <c r="T75" s="246" t="s">
        <v>216</v>
      </c>
      <c r="U75" s="309"/>
      <c r="V75" s="246" t="s">
        <v>211</v>
      </c>
      <c r="W75" s="309"/>
    </row>
    <row r="76" spans="1:23">
      <c r="A76" s="16" t="s">
        <v>3</v>
      </c>
      <c r="B76" s="16" t="s">
        <v>4</v>
      </c>
      <c r="C76" s="310" t="s">
        <v>210</v>
      </c>
      <c r="D76" s="312"/>
      <c r="E76" s="310" t="s">
        <v>51</v>
      </c>
      <c r="F76" s="312"/>
      <c r="G76" s="310" t="s">
        <v>71</v>
      </c>
      <c r="H76" s="312"/>
      <c r="I76" s="310" t="s">
        <v>220</v>
      </c>
      <c r="J76" s="312"/>
      <c r="K76" s="16" t="s">
        <v>4</v>
      </c>
      <c r="L76" s="241" t="s">
        <v>222</v>
      </c>
      <c r="M76" s="241"/>
      <c r="N76" s="241" t="s">
        <v>223</v>
      </c>
      <c r="O76" s="241"/>
      <c r="P76" s="241" t="s">
        <v>223</v>
      </c>
      <c r="Q76" s="241"/>
      <c r="R76" s="241" t="s">
        <v>226</v>
      </c>
      <c r="S76" s="241"/>
      <c r="T76" s="310" t="s">
        <v>227</v>
      </c>
      <c r="U76" s="312"/>
      <c r="V76" s="310" t="s">
        <v>210</v>
      </c>
      <c r="W76" s="312"/>
    </row>
    <row r="77" spans="1:23">
      <c r="A77" s="16"/>
      <c r="B77" s="16"/>
      <c r="C77" s="310" t="s">
        <v>198</v>
      </c>
      <c r="D77" s="312"/>
      <c r="E77" s="310" t="s">
        <v>218</v>
      </c>
      <c r="F77" s="312"/>
      <c r="G77" s="310" t="s">
        <v>219</v>
      </c>
      <c r="H77" s="312"/>
      <c r="I77" s="310" t="s">
        <v>221</v>
      </c>
      <c r="J77" s="312"/>
      <c r="K77" s="16"/>
      <c r="L77" s="310" t="s">
        <v>221</v>
      </c>
      <c r="M77" s="312"/>
      <c r="N77" s="310" t="s">
        <v>224</v>
      </c>
      <c r="O77" s="312"/>
      <c r="P77" s="310" t="s">
        <v>225</v>
      </c>
      <c r="Q77" s="312"/>
      <c r="R77" s="310" t="s">
        <v>224</v>
      </c>
      <c r="S77" s="312"/>
      <c r="T77" s="310" t="s">
        <v>57</v>
      </c>
      <c r="U77" s="312"/>
      <c r="V77" s="310" t="s">
        <v>198</v>
      </c>
      <c r="W77" s="312"/>
    </row>
    <row r="78" spans="1:23" hidden="1">
      <c r="A78" s="48" t="s">
        <v>269</v>
      </c>
      <c r="B78" s="19" t="s">
        <v>1241</v>
      </c>
      <c r="C78" s="95" t="s">
        <v>54</v>
      </c>
      <c r="D78" s="51" t="s">
        <v>54</v>
      </c>
      <c r="E78" s="144" t="s">
        <v>1626</v>
      </c>
      <c r="F78" s="145" t="s">
        <v>1627</v>
      </c>
      <c r="G78" s="107">
        <v>44651</v>
      </c>
      <c r="H78" s="117">
        <f>G78</f>
        <v>44651</v>
      </c>
      <c r="I78" s="20">
        <v>44653</v>
      </c>
      <c r="J78" s="117" t="s">
        <v>1628</v>
      </c>
      <c r="K78" s="19" t="s">
        <v>1242</v>
      </c>
      <c r="L78" s="95" t="s">
        <v>54</v>
      </c>
      <c r="M78" s="51" t="s">
        <v>54</v>
      </c>
      <c r="N78" s="21">
        <v>44657</v>
      </c>
      <c r="O78" s="21">
        <f>N78+1</f>
        <v>44658</v>
      </c>
      <c r="P78" s="21">
        <f>O78</f>
        <v>44658</v>
      </c>
      <c r="Q78" s="20">
        <f>P78+1</f>
        <v>44659</v>
      </c>
      <c r="R78" s="21">
        <f>Q78+5</f>
        <v>44664</v>
      </c>
      <c r="S78" s="20">
        <f>R78+1</f>
        <v>44665</v>
      </c>
      <c r="T78" s="21">
        <f>S78+3</f>
        <v>44668</v>
      </c>
      <c r="U78" s="20">
        <f>T78+1</f>
        <v>44669</v>
      </c>
      <c r="V78" s="21">
        <f>U78+1</f>
        <v>44670</v>
      </c>
      <c r="W78" s="20">
        <f>V78+1</f>
        <v>44671</v>
      </c>
    </row>
    <row r="79" spans="1:23" hidden="1">
      <c r="A79" s="33" t="s">
        <v>285</v>
      </c>
      <c r="B79" s="19" t="s">
        <v>1496</v>
      </c>
      <c r="C79" s="21">
        <v>44649</v>
      </c>
      <c r="D79" s="20">
        <f t="shared" ref="D79:D81" si="109">C79+1</f>
        <v>44650</v>
      </c>
      <c r="E79" s="21">
        <v>44651</v>
      </c>
      <c r="F79" s="20">
        <f t="shared" ref="F79:F81" si="110">E79</f>
        <v>44651</v>
      </c>
      <c r="G79" s="20">
        <f t="shared" ref="G79:G81" si="111">F79+2</f>
        <v>44653</v>
      </c>
      <c r="H79" s="20">
        <f t="shared" ref="H79:H81" si="112">G79+1</f>
        <v>44654</v>
      </c>
      <c r="I79" s="20">
        <f t="shared" ref="I79" si="113">H79+1</f>
        <v>44655</v>
      </c>
      <c r="J79" s="20">
        <f t="shared" ref="J79" si="114">I79+1</f>
        <v>44656</v>
      </c>
      <c r="K79" s="19" t="s">
        <v>1497</v>
      </c>
      <c r="L79" s="20">
        <f t="shared" ref="L79" si="115">J79+6</f>
        <v>44662</v>
      </c>
      <c r="M79" s="20">
        <f t="shared" ref="M79:O81" si="116">L79+1</f>
        <v>44663</v>
      </c>
      <c r="N79" s="21">
        <f t="shared" si="116"/>
        <v>44664</v>
      </c>
      <c r="O79" s="21">
        <f t="shared" si="116"/>
        <v>44665</v>
      </c>
      <c r="P79" s="21">
        <f t="shared" ref="P79:P83" si="117">O79</f>
        <v>44665</v>
      </c>
      <c r="Q79" s="20">
        <f t="shared" ref="Q79:Q83" si="118">P79+1</f>
        <v>44666</v>
      </c>
      <c r="R79" s="21">
        <f t="shared" ref="R79:R83" si="119">Q79+5</f>
        <v>44671</v>
      </c>
      <c r="S79" s="20">
        <f t="shared" ref="S79:S83" si="120">R79+1</f>
        <v>44672</v>
      </c>
      <c r="T79" s="21">
        <f t="shared" ref="T79:T83" si="121">S79+3</f>
        <v>44675</v>
      </c>
      <c r="U79" s="20">
        <f t="shared" ref="U79:W81" si="122">T79+1</f>
        <v>44676</v>
      </c>
      <c r="V79" s="21">
        <f t="shared" si="122"/>
        <v>44677</v>
      </c>
      <c r="W79" s="20">
        <f t="shared" si="122"/>
        <v>44678</v>
      </c>
    </row>
    <row r="80" spans="1:23" hidden="1">
      <c r="A80" s="451" t="s">
        <v>1674</v>
      </c>
      <c r="B80" s="452"/>
      <c r="C80" s="452"/>
      <c r="D80" s="452"/>
      <c r="E80" s="452"/>
      <c r="F80" s="452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53"/>
    </row>
    <row r="81" spans="1:23" hidden="1">
      <c r="A81" s="33" t="s">
        <v>1534</v>
      </c>
      <c r="B81" s="19" t="s">
        <v>1537</v>
      </c>
      <c r="C81" s="21">
        <v>44663</v>
      </c>
      <c r="D81" s="20">
        <f t="shared" si="109"/>
        <v>44664</v>
      </c>
      <c r="E81" s="21">
        <v>44665</v>
      </c>
      <c r="F81" s="20">
        <f t="shared" si="110"/>
        <v>44665</v>
      </c>
      <c r="G81" s="20">
        <f t="shared" si="111"/>
        <v>44667</v>
      </c>
      <c r="H81" s="20">
        <f t="shared" si="112"/>
        <v>44668</v>
      </c>
      <c r="I81" s="95" t="s">
        <v>54</v>
      </c>
      <c r="J81" s="51" t="s">
        <v>54</v>
      </c>
      <c r="K81" s="19" t="s">
        <v>1538</v>
      </c>
      <c r="L81" s="95" t="s">
        <v>54</v>
      </c>
      <c r="M81" s="51" t="s">
        <v>54</v>
      </c>
      <c r="N81" s="21">
        <v>44678</v>
      </c>
      <c r="O81" s="21">
        <f t="shared" si="116"/>
        <v>44679</v>
      </c>
      <c r="P81" s="21">
        <f t="shared" si="117"/>
        <v>44679</v>
      </c>
      <c r="Q81" s="20">
        <f t="shared" si="118"/>
        <v>44680</v>
      </c>
      <c r="R81" s="21">
        <f t="shared" si="119"/>
        <v>44685</v>
      </c>
      <c r="S81" s="20">
        <f t="shared" si="120"/>
        <v>44686</v>
      </c>
      <c r="T81" s="21">
        <f t="shared" si="121"/>
        <v>44689</v>
      </c>
      <c r="U81" s="20">
        <f t="shared" si="122"/>
        <v>44690</v>
      </c>
      <c r="V81" s="21">
        <f t="shared" si="122"/>
        <v>44691</v>
      </c>
      <c r="W81" s="20">
        <f t="shared" si="122"/>
        <v>44692</v>
      </c>
    </row>
    <row r="82" spans="1:23" hidden="1">
      <c r="A82" s="33" t="s">
        <v>587</v>
      </c>
      <c r="B82" s="19" t="s">
        <v>1498</v>
      </c>
      <c r="C82" s="95" t="s">
        <v>54</v>
      </c>
      <c r="D82" s="51" t="s">
        <v>54</v>
      </c>
      <c r="E82" s="21">
        <v>44672</v>
      </c>
      <c r="F82" s="20">
        <f t="shared" ref="F82:F83" si="123">E82</f>
        <v>44672</v>
      </c>
      <c r="G82" s="20">
        <f t="shared" ref="G82:G83" si="124">F82+2</f>
        <v>44674</v>
      </c>
      <c r="H82" s="20">
        <f t="shared" ref="H82:H83" si="125">G82+1</f>
        <v>44675</v>
      </c>
      <c r="I82" s="20">
        <f t="shared" ref="I82:I83" si="126">H82+1</f>
        <v>44676</v>
      </c>
      <c r="J82" s="20">
        <f t="shared" ref="J82:J83" si="127">I82+1</f>
        <v>44677</v>
      </c>
      <c r="K82" s="19" t="s">
        <v>1499</v>
      </c>
      <c r="L82" s="95" t="s">
        <v>54</v>
      </c>
      <c r="M82" s="51" t="s">
        <v>54</v>
      </c>
      <c r="N82" s="21">
        <v>44685</v>
      </c>
      <c r="O82" s="21">
        <f t="shared" ref="O82" si="128">N82+1</f>
        <v>44686</v>
      </c>
      <c r="P82" s="21">
        <f t="shared" si="117"/>
        <v>44686</v>
      </c>
      <c r="Q82" s="20">
        <f t="shared" si="118"/>
        <v>44687</v>
      </c>
      <c r="R82" s="21">
        <f t="shared" si="119"/>
        <v>44692</v>
      </c>
      <c r="S82" s="20">
        <f t="shared" si="120"/>
        <v>44693</v>
      </c>
      <c r="T82" s="95" t="s">
        <v>54</v>
      </c>
      <c r="U82" s="51" t="s">
        <v>54</v>
      </c>
      <c r="V82" s="95" t="s">
        <v>54</v>
      </c>
      <c r="W82" s="51" t="s">
        <v>54</v>
      </c>
    </row>
    <row r="83" spans="1:23" hidden="1">
      <c r="A83" s="48" t="s">
        <v>269</v>
      </c>
      <c r="B83" s="19" t="s">
        <v>1500</v>
      </c>
      <c r="C83" s="95" t="s">
        <v>54</v>
      </c>
      <c r="D83" s="51" t="s">
        <v>54</v>
      </c>
      <c r="E83" s="21">
        <v>44679</v>
      </c>
      <c r="F83" s="20">
        <f t="shared" si="123"/>
        <v>44679</v>
      </c>
      <c r="G83" s="20">
        <f t="shared" si="124"/>
        <v>44681</v>
      </c>
      <c r="H83" s="20">
        <f t="shared" si="125"/>
        <v>44682</v>
      </c>
      <c r="I83" s="20">
        <f t="shared" si="126"/>
        <v>44683</v>
      </c>
      <c r="J83" s="20">
        <f t="shared" si="127"/>
        <v>44684</v>
      </c>
      <c r="K83" s="19" t="s">
        <v>1501</v>
      </c>
      <c r="L83" s="95" t="s">
        <v>54</v>
      </c>
      <c r="M83" s="51" t="s">
        <v>54</v>
      </c>
      <c r="N83" s="21">
        <v>44692</v>
      </c>
      <c r="O83" s="21">
        <f t="shared" ref="M83:O85" si="129">N83+1</f>
        <v>44693</v>
      </c>
      <c r="P83" s="21">
        <f t="shared" si="117"/>
        <v>44693</v>
      </c>
      <c r="Q83" s="20">
        <f t="shared" si="118"/>
        <v>44694</v>
      </c>
      <c r="R83" s="21">
        <f t="shared" si="119"/>
        <v>44699</v>
      </c>
      <c r="S83" s="20">
        <f t="shared" si="120"/>
        <v>44700</v>
      </c>
      <c r="T83" s="21">
        <f t="shared" si="121"/>
        <v>44703</v>
      </c>
      <c r="U83" s="20">
        <f t="shared" ref="U83:W85" si="130">T83+1</f>
        <v>44704</v>
      </c>
      <c r="V83" s="21">
        <f t="shared" si="130"/>
        <v>44705</v>
      </c>
      <c r="W83" s="20">
        <f t="shared" si="130"/>
        <v>44706</v>
      </c>
    </row>
    <row r="84" spans="1:23" hidden="1">
      <c r="A84" s="33" t="s">
        <v>285</v>
      </c>
      <c r="B84" s="19" t="s">
        <v>1539</v>
      </c>
      <c r="C84" s="21">
        <v>44684</v>
      </c>
      <c r="D84" s="20">
        <f t="shared" ref="D84:D85" si="131">C84+1</f>
        <v>44685</v>
      </c>
      <c r="E84" s="21">
        <v>44686</v>
      </c>
      <c r="F84" s="20">
        <f t="shared" ref="F84:F87" si="132">E84</f>
        <v>44686</v>
      </c>
      <c r="G84" s="20">
        <f t="shared" ref="G84:G87" si="133">F84+2</f>
        <v>44688</v>
      </c>
      <c r="H84" s="20">
        <f t="shared" ref="H84:H87" si="134">G84+1</f>
        <v>44689</v>
      </c>
      <c r="I84" s="20">
        <f t="shared" ref="I84:I87" si="135">H84+1</f>
        <v>44690</v>
      </c>
      <c r="J84" s="20">
        <f t="shared" ref="J84:J87" si="136">I84+1</f>
        <v>44691</v>
      </c>
      <c r="K84" s="19" t="s">
        <v>1540</v>
      </c>
      <c r="L84" s="20">
        <f t="shared" ref="L84" si="137">J84+6</f>
        <v>44697</v>
      </c>
      <c r="M84" s="20">
        <f t="shared" si="129"/>
        <v>44698</v>
      </c>
      <c r="N84" s="21">
        <f t="shared" si="129"/>
        <v>44699</v>
      </c>
      <c r="O84" s="21">
        <f t="shared" si="129"/>
        <v>44700</v>
      </c>
      <c r="P84" s="21">
        <f t="shared" ref="P84:P86" si="138">O84</f>
        <v>44700</v>
      </c>
      <c r="Q84" s="20">
        <f t="shared" ref="Q84:Q86" si="139">P84+1</f>
        <v>44701</v>
      </c>
      <c r="R84" s="21">
        <f t="shared" ref="R84:R85" si="140">Q84+5</f>
        <v>44706</v>
      </c>
      <c r="S84" s="20">
        <f t="shared" ref="S84:S85" si="141">R84+1</f>
        <v>44707</v>
      </c>
      <c r="T84" s="21">
        <f t="shared" ref="T84:T85" si="142">S84+3</f>
        <v>44710</v>
      </c>
      <c r="U84" s="20">
        <f t="shared" si="130"/>
        <v>44711</v>
      </c>
      <c r="V84" s="95" t="s">
        <v>54</v>
      </c>
      <c r="W84" s="51" t="s">
        <v>54</v>
      </c>
    </row>
    <row r="85" spans="1:23" hidden="1">
      <c r="A85" s="33" t="s">
        <v>1534</v>
      </c>
      <c r="B85" s="19" t="s">
        <v>1541</v>
      </c>
      <c r="C85" s="21">
        <v>44691</v>
      </c>
      <c r="D85" s="20">
        <f t="shared" si="131"/>
        <v>44692</v>
      </c>
      <c r="E85" s="21">
        <v>44693</v>
      </c>
      <c r="F85" s="20">
        <f t="shared" si="132"/>
        <v>44693</v>
      </c>
      <c r="G85" s="20">
        <f t="shared" si="133"/>
        <v>44695</v>
      </c>
      <c r="H85" s="20">
        <f t="shared" si="134"/>
        <v>44696</v>
      </c>
      <c r="I85" s="20">
        <f t="shared" si="135"/>
        <v>44697</v>
      </c>
      <c r="J85" s="20">
        <f t="shared" si="136"/>
        <v>44698</v>
      </c>
      <c r="K85" s="19" t="s">
        <v>1542</v>
      </c>
      <c r="L85" s="95" t="s">
        <v>54</v>
      </c>
      <c r="M85" s="51" t="s">
        <v>54</v>
      </c>
      <c r="N85" s="21">
        <v>44706</v>
      </c>
      <c r="O85" s="21">
        <f t="shared" si="129"/>
        <v>44707</v>
      </c>
      <c r="P85" s="21">
        <f t="shared" si="138"/>
        <v>44707</v>
      </c>
      <c r="Q85" s="20">
        <f t="shared" si="139"/>
        <v>44708</v>
      </c>
      <c r="R85" s="21">
        <f t="shared" si="140"/>
        <v>44713</v>
      </c>
      <c r="S85" s="20">
        <f t="shared" si="141"/>
        <v>44714</v>
      </c>
      <c r="T85" s="21">
        <f t="shared" si="142"/>
        <v>44717</v>
      </c>
      <c r="U85" s="20">
        <f t="shared" si="130"/>
        <v>44718</v>
      </c>
      <c r="V85" s="21">
        <f t="shared" si="130"/>
        <v>44719</v>
      </c>
      <c r="W85" s="20">
        <f t="shared" si="130"/>
        <v>44720</v>
      </c>
    </row>
    <row r="86" spans="1:23" hidden="1">
      <c r="A86" s="33" t="s">
        <v>587</v>
      </c>
      <c r="B86" s="19" t="s">
        <v>1635</v>
      </c>
      <c r="C86" s="95" t="s">
        <v>54</v>
      </c>
      <c r="D86" s="51" t="s">
        <v>54</v>
      </c>
      <c r="E86" s="21">
        <v>44700</v>
      </c>
      <c r="F86" s="20">
        <f t="shared" si="132"/>
        <v>44700</v>
      </c>
      <c r="G86" s="20">
        <f t="shared" si="133"/>
        <v>44702</v>
      </c>
      <c r="H86" s="20">
        <f t="shared" si="134"/>
        <v>44703</v>
      </c>
      <c r="I86" s="20">
        <f t="shared" si="135"/>
        <v>44704</v>
      </c>
      <c r="J86" s="20">
        <f t="shared" si="136"/>
        <v>44705</v>
      </c>
      <c r="K86" s="19" t="s">
        <v>1636</v>
      </c>
      <c r="L86" s="95" t="s">
        <v>54</v>
      </c>
      <c r="M86" s="51" t="s">
        <v>54</v>
      </c>
      <c r="N86" s="21">
        <v>44713</v>
      </c>
      <c r="O86" s="21">
        <f t="shared" ref="O86:O88" si="143">N86+1</f>
        <v>44714</v>
      </c>
      <c r="P86" s="21">
        <f t="shared" si="138"/>
        <v>44714</v>
      </c>
      <c r="Q86" s="20">
        <f t="shared" si="139"/>
        <v>44715</v>
      </c>
      <c r="R86" s="95" t="s">
        <v>54</v>
      </c>
      <c r="S86" s="51" t="s">
        <v>54</v>
      </c>
      <c r="T86" s="21">
        <v>44724</v>
      </c>
      <c r="U86" s="20">
        <f t="shared" ref="U86:U88" si="144">T86+1</f>
        <v>44725</v>
      </c>
      <c r="V86" s="95" t="s">
        <v>54</v>
      </c>
      <c r="W86" s="51" t="s">
        <v>54</v>
      </c>
    </row>
    <row r="87" spans="1:23" hidden="1">
      <c r="A87" s="48" t="s">
        <v>269</v>
      </c>
      <c r="B87" s="19" t="s">
        <v>1637</v>
      </c>
      <c r="C87" s="21">
        <v>44705</v>
      </c>
      <c r="D87" s="20">
        <f t="shared" ref="D87" si="145">C87+1</f>
        <v>44706</v>
      </c>
      <c r="E87" s="21">
        <v>44707</v>
      </c>
      <c r="F87" s="20">
        <f t="shared" si="132"/>
        <v>44707</v>
      </c>
      <c r="G87" s="20">
        <f t="shared" si="133"/>
        <v>44709</v>
      </c>
      <c r="H87" s="20">
        <f t="shared" si="134"/>
        <v>44710</v>
      </c>
      <c r="I87" s="20">
        <f t="shared" si="135"/>
        <v>44711</v>
      </c>
      <c r="J87" s="20">
        <f t="shared" si="136"/>
        <v>44712</v>
      </c>
      <c r="K87" s="19" t="s">
        <v>1638</v>
      </c>
      <c r="L87" s="95" t="s">
        <v>54</v>
      </c>
      <c r="M87" s="51" t="s">
        <v>54</v>
      </c>
      <c r="N87" s="21">
        <v>44720</v>
      </c>
      <c r="O87" s="21">
        <f t="shared" si="143"/>
        <v>44721</v>
      </c>
      <c r="P87" s="21">
        <f t="shared" ref="P87:P89" si="146">O87</f>
        <v>44721</v>
      </c>
      <c r="Q87" s="20">
        <f t="shared" ref="Q87:Q89" si="147">P87+1</f>
        <v>44722</v>
      </c>
      <c r="R87" s="95" t="s">
        <v>54</v>
      </c>
      <c r="S87" s="51" t="s">
        <v>54</v>
      </c>
      <c r="T87" s="21">
        <v>44731</v>
      </c>
      <c r="U87" s="20">
        <f t="shared" si="144"/>
        <v>44732</v>
      </c>
      <c r="V87" s="95" t="s">
        <v>54</v>
      </c>
      <c r="W87" s="51" t="s">
        <v>54</v>
      </c>
    </row>
    <row r="88" spans="1:23" hidden="1">
      <c r="A88" s="33" t="s">
        <v>285</v>
      </c>
      <c r="B88" s="19" t="s">
        <v>1840</v>
      </c>
      <c r="C88" s="95" t="s">
        <v>54</v>
      </c>
      <c r="D88" s="51" t="s">
        <v>54</v>
      </c>
      <c r="E88" s="21">
        <v>44714</v>
      </c>
      <c r="F88" s="20">
        <f t="shared" ref="F88:F91" si="148">E88</f>
        <v>44714</v>
      </c>
      <c r="G88" s="20">
        <f t="shared" ref="G88:G91" si="149">F88+2</f>
        <v>44716</v>
      </c>
      <c r="H88" s="20">
        <f t="shared" ref="H88:H91" si="150">G88+1</f>
        <v>44717</v>
      </c>
      <c r="I88" s="20">
        <f t="shared" ref="I88:I91" si="151">H88+1</f>
        <v>44718</v>
      </c>
      <c r="J88" s="20">
        <f t="shared" ref="J88:J91" si="152">I88+1</f>
        <v>44719</v>
      </c>
      <c r="K88" s="19" t="s">
        <v>1841</v>
      </c>
      <c r="L88" s="95" t="s">
        <v>54</v>
      </c>
      <c r="M88" s="51" t="s">
        <v>54</v>
      </c>
      <c r="N88" s="21">
        <v>44727</v>
      </c>
      <c r="O88" s="21">
        <f t="shared" si="143"/>
        <v>44728</v>
      </c>
      <c r="P88" s="21">
        <f t="shared" si="146"/>
        <v>44728</v>
      </c>
      <c r="Q88" s="20">
        <f t="shared" si="147"/>
        <v>44729</v>
      </c>
      <c r="R88" s="21">
        <f t="shared" ref="R88:R89" si="153">Q88+5</f>
        <v>44734</v>
      </c>
      <c r="S88" s="20">
        <f t="shared" ref="S88:S89" si="154">R88+1</f>
        <v>44735</v>
      </c>
      <c r="T88" s="21">
        <f t="shared" ref="T88:T89" si="155">S88+3</f>
        <v>44738</v>
      </c>
      <c r="U88" s="20">
        <f t="shared" si="144"/>
        <v>44739</v>
      </c>
      <c r="V88" s="95" t="s">
        <v>54</v>
      </c>
      <c r="W88" s="51" t="s">
        <v>54</v>
      </c>
    </row>
    <row r="89" spans="1:23" hidden="1">
      <c r="A89" s="33" t="s">
        <v>1534</v>
      </c>
      <c r="B89" s="19" t="s">
        <v>1842</v>
      </c>
      <c r="C89" s="21">
        <v>44719</v>
      </c>
      <c r="D89" s="20">
        <f t="shared" ref="D89" si="156">C89+1</f>
        <v>44720</v>
      </c>
      <c r="E89" s="21">
        <v>44721</v>
      </c>
      <c r="F89" s="20">
        <f t="shared" si="148"/>
        <v>44721</v>
      </c>
      <c r="G89" s="20">
        <f t="shared" si="149"/>
        <v>44723</v>
      </c>
      <c r="H89" s="20">
        <f t="shared" si="150"/>
        <v>44724</v>
      </c>
      <c r="I89" s="20">
        <f t="shared" si="151"/>
        <v>44725</v>
      </c>
      <c r="J89" s="20">
        <f t="shared" si="152"/>
        <v>44726</v>
      </c>
      <c r="K89" s="19" t="s">
        <v>1843</v>
      </c>
      <c r="L89" s="95" t="s">
        <v>54</v>
      </c>
      <c r="M89" s="51" t="s">
        <v>54</v>
      </c>
      <c r="N89" s="21">
        <v>44734</v>
      </c>
      <c r="O89" s="21">
        <f t="shared" ref="O89:O91" si="157">N89+1</f>
        <v>44735</v>
      </c>
      <c r="P89" s="21">
        <f t="shared" si="146"/>
        <v>44735</v>
      </c>
      <c r="Q89" s="20">
        <f t="shared" si="147"/>
        <v>44736</v>
      </c>
      <c r="R89" s="21">
        <f t="shared" si="153"/>
        <v>44741</v>
      </c>
      <c r="S89" s="20">
        <f t="shared" si="154"/>
        <v>44742</v>
      </c>
      <c r="T89" s="21">
        <f t="shared" si="155"/>
        <v>44745</v>
      </c>
      <c r="U89" s="20">
        <f t="shared" ref="U89" si="158">T89+1</f>
        <v>44746</v>
      </c>
      <c r="V89" s="95" t="s">
        <v>54</v>
      </c>
      <c r="W89" s="51" t="s">
        <v>54</v>
      </c>
    </row>
    <row r="90" spans="1:23" hidden="1">
      <c r="A90" s="33" t="s">
        <v>587</v>
      </c>
      <c r="B90" s="19" t="s">
        <v>1844</v>
      </c>
      <c r="C90" s="95" t="s">
        <v>54</v>
      </c>
      <c r="D90" s="51" t="s">
        <v>54</v>
      </c>
      <c r="E90" s="21">
        <v>44728</v>
      </c>
      <c r="F90" s="20">
        <f t="shared" si="148"/>
        <v>44728</v>
      </c>
      <c r="G90" s="20">
        <f t="shared" si="149"/>
        <v>44730</v>
      </c>
      <c r="H90" s="20">
        <f t="shared" si="150"/>
        <v>44731</v>
      </c>
      <c r="I90" s="20">
        <f t="shared" si="151"/>
        <v>44732</v>
      </c>
      <c r="J90" s="20">
        <f t="shared" si="152"/>
        <v>44733</v>
      </c>
      <c r="K90" s="19" t="s">
        <v>1846</v>
      </c>
      <c r="L90" s="95" t="s">
        <v>54</v>
      </c>
      <c r="M90" s="51" t="s">
        <v>54</v>
      </c>
      <c r="N90" s="21">
        <v>44741</v>
      </c>
      <c r="O90" s="21">
        <f t="shared" si="157"/>
        <v>44742</v>
      </c>
      <c r="P90" s="21">
        <f t="shared" ref="P90" si="159">O90</f>
        <v>44742</v>
      </c>
      <c r="Q90" s="20">
        <f t="shared" ref="Q90" si="160">P90+1</f>
        <v>44743</v>
      </c>
      <c r="R90" s="21">
        <f t="shared" ref="R90" si="161">Q90+5</f>
        <v>44748</v>
      </c>
      <c r="S90" s="20">
        <f t="shared" ref="S90" si="162">R90+1</f>
        <v>44749</v>
      </c>
      <c r="T90" s="21">
        <f t="shared" ref="T90" si="163">S90+3</f>
        <v>44752</v>
      </c>
      <c r="U90" s="20">
        <f t="shared" ref="U90" si="164">T90+1</f>
        <v>44753</v>
      </c>
      <c r="V90" s="95" t="s">
        <v>54</v>
      </c>
      <c r="W90" s="51" t="s">
        <v>54</v>
      </c>
    </row>
    <row r="91" spans="1:23" hidden="1">
      <c r="A91" s="48" t="s">
        <v>269</v>
      </c>
      <c r="B91" s="19" t="s">
        <v>1845</v>
      </c>
      <c r="C91" s="95" t="s">
        <v>54</v>
      </c>
      <c r="D91" s="51" t="s">
        <v>54</v>
      </c>
      <c r="E91" s="21">
        <v>44735</v>
      </c>
      <c r="F91" s="20">
        <f t="shared" si="148"/>
        <v>44735</v>
      </c>
      <c r="G91" s="20">
        <f t="shared" si="149"/>
        <v>44737</v>
      </c>
      <c r="H91" s="20">
        <f t="shared" si="150"/>
        <v>44738</v>
      </c>
      <c r="I91" s="20">
        <f t="shared" si="151"/>
        <v>44739</v>
      </c>
      <c r="J91" s="20">
        <f t="shared" si="152"/>
        <v>44740</v>
      </c>
      <c r="K91" s="19" t="s">
        <v>1847</v>
      </c>
      <c r="L91" s="95" t="s">
        <v>54</v>
      </c>
      <c r="M91" s="51" t="s">
        <v>54</v>
      </c>
      <c r="N91" s="21">
        <v>44748</v>
      </c>
      <c r="O91" s="21">
        <f t="shared" si="157"/>
        <v>44749</v>
      </c>
      <c r="P91" s="21">
        <f t="shared" ref="P91" si="165">O91</f>
        <v>44749</v>
      </c>
      <c r="Q91" s="20">
        <f t="shared" ref="Q91" si="166">P91+1</f>
        <v>44750</v>
      </c>
      <c r="R91" s="95" t="s">
        <v>54</v>
      </c>
      <c r="S91" s="51" t="s">
        <v>54</v>
      </c>
      <c r="T91" s="95" t="s">
        <v>54</v>
      </c>
      <c r="U91" s="51" t="s">
        <v>54</v>
      </c>
      <c r="V91" s="95" t="s">
        <v>54</v>
      </c>
      <c r="W91" s="51" t="s">
        <v>54</v>
      </c>
    </row>
    <row r="92" spans="1:23" hidden="1">
      <c r="A92" s="33" t="s">
        <v>285</v>
      </c>
      <c r="B92" s="19" t="s">
        <v>1865</v>
      </c>
      <c r="C92" s="95" t="s">
        <v>54</v>
      </c>
      <c r="D92" s="51" t="s">
        <v>54</v>
      </c>
      <c r="E92" s="21">
        <v>44742</v>
      </c>
      <c r="F92" s="20">
        <f t="shared" ref="F92:F94" si="167">E92</f>
        <v>44742</v>
      </c>
      <c r="G92" s="20">
        <f t="shared" ref="G92:G94" si="168">F92+2</f>
        <v>44744</v>
      </c>
      <c r="H92" s="20">
        <f t="shared" ref="H92:H95" si="169">G92+1</f>
        <v>44745</v>
      </c>
      <c r="I92" s="20">
        <f t="shared" ref="I92:I95" si="170">H92+1</f>
        <v>44746</v>
      </c>
      <c r="J92" s="20">
        <f t="shared" ref="J92:J95" si="171">I92+1</f>
        <v>44747</v>
      </c>
      <c r="K92" s="19" t="s">
        <v>1866</v>
      </c>
      <c r="L92" s="95" t="s">
        <v>54</v>
      </c>
      <c r="M92" s="51" t="s">
        <v>54</v>
      </c>
      <c r="N92" s="21">
        <v>44755</v>
      </c>
      <c r="O92" s="21">
        <f t="shared" ref="O92:O95" si="172">N92+1</f>
        <v>44756</v>
      </c>
      <c r="P92" s="21">
        <f t="shared" ref="P92:P95" si="173">O92</f>
        <v>44756</v>
      </c>
      <c r="Q92" s="20">
        <f t="shared" ref="Q92:Q95" si="174">P92+1</f>
        <v>44757</v>
      </c>
      <c r="R92" s="21">
        <f t="shared" ref="R92:R95" si="175">Q92+5</f>
        <v>44762</v>
      </c>
      <c r="S92" s="20">
        <f t="shared" ref="S92:S95" si="176">R92+1</f>
        <v>44763</v>
      </c>
      <c r="T92" s="21">
        <f t="shared" ref="T92:T95" si="177">S92+3</f>
        <v>44766</v>
      </c>
      <c r="U92" s="20">
        <f t="shared" ref="U92:U95" si="178">T92+1</f>
        <v>44767</v>
      </c>
      <c r="V92" s="95" t="s">
        <v>54</v>
      </c>
      <c r="W92" s="51" t="s">
        <v>54</v>
      </c>
    </row>
    <row r="93" spans="1:23" hidden="1">
      <c r="A93" s="397" t="s">
        <v>2193</v>
      </c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9"/>
    </row>
    <row r="94" spans="1:23" hidden="1">
      <c r="A94" s="33" t="s">
        <v>1534</v>
      </c>
      <c r="B94" s="19" t="s">
        <v>1867</v>
      </c>
      <c r="C94" s="95" t="s">
        <v>54</v>
      </c>
      <c r="D94" s="51" t="s">
        <v>54</v>
      </c>
      <c r="E94" s="21">
        <v>44756</v>
      </c>
      <c r="F94" s="20">
        <f t="shared" si="167"/>
        <v>44756</v>
      </c>
      <c r="G94" s="20">
        <f t="shared" si="168"/>
        <v>44758</v>
      </c>
      <c r="H94" s="20">
        <f t="shared" si="169"/>
        <v>44759</v>
      </c>
      <c r="I94" s="95" t="s">
        <v>54</v>
      </c>
      <c r="J94" s="51" t="s">
        <v>54</v>
      </c>
      <c r="K94" s="19" t="s">
        <v>1868</v>
      </c>
      <c r="L94" s="95" t="s">
        <v>54</v>
      </c>
      <c r="M94" s="51" t="s">
        <v>54</v>
      </c>
      <c r="N94" s="21">
        <v>44769</v>
      </c>
      <c r="O94" s="21">
        <f t="shared" si="172"/>
        <v>44770</v>
      </c>
      <c r="P94" s="21">
        <f t="shared" si="173"/>
        <v>44770</v>
      </c>
      <c r="Q94" s="20">
        <f t="shared" si="174"/>
        <v>44771</v>
      </c>
      <c r="R94" s="95" t="s">
        <v>54</v>
      </c>
      <c r="S94" s="51" t="s">
        <v>54</v>
      </c>
      <c r="T94" s="21">
        <v>44780</v>
      </c>
      <c r="U94" s="20">
        <f t="shared" si="178"/>
        <v>44781</v>
      </c>
      <c r="V94" s="21">
        <f t="shared" ref="V94" si="179">U94+1</f>
        <v>44782</v>
      </c>
      <c r="W94" s="20">
        <f t="shared" ref="W94" si="180">V94+1</f>
        <v>44783</v>
      </c>
    </row>
    <row r="95" spans="1:23" hidden="1">
      <c r="A95" s="33" t="s">
        <v>2059</v>
      </c>
      <c r="B95" s="19" t="s">
        <v>2023</v>
      </c>
      <c r="C95" s="95" t="s">
        <v>54</v>
      </c>
      <c r="D95" s="51" t="s">
        <v>54</v>
      </c>
      <c r="E95" s="95" t="s">
        <v>54</v>
      </c>
      <c r="F95" s="51" t="s">
        <v>54</v>
      </c>
      <c r="G95" s="20">
        <v>44765</v>
      </c>
      <c r="H95" s="20">
        <f t="shared" si="169"/>
        <v>44766</v>
      </c>
      <c r="I95" s="20">
        <f t="shared" si="170"/>
        <v>44767</v>
      </c>
      <c r="J95" s="20">
        <f t="shared" si="171"/>
        <v>44768</v>
      </c>
      <c r="K95" s="19" t="s">
        <v>2024</v>
      </c>
      <c r="L95" s="95" t="s">
        <v>54</v>
      </c>
      <c r="M95" s="51" t="s">
        <v>54</v>
      </c>
      <c r="N95" s="21">
        <v>44776</v>
      </c>
      <c r="O95" s="21">
        <f t="shared" si="172"/>
        <v>44777</v>
      </c>
      <c r="P95" s="21">
        <f t="shared" si="173"/>
        <v>44777</v>
      </c>
      <c r="Q95" s="20">
        <f t="shared" si="174"/>
        <v>44778</v>
      </c>
      <c r="R95" s="21">
        <f t="shared" si="175"/>
        <v>44783</v>
      </c>
      <c r="S95" s="20">
        <f t="shared" si="176"/>
        <v>44784</v>
      </c>
      <c r="T95" s="21">
        <f t="shared" si="177"/>
        <v>44787</v>
      </c>
      <c r="U95" s="20">
        <f t="shared" si="178"/>
        <v>44788</v>
      </c>
      <c r="V95" s="95" t="s">
        <v>54</v>
      </c>
      <c r="W95" s="51" t="s">
        <v>54</v>
      </c>
    </row>
    <row r="96" spans="1:23" hidden="1">
      <c r="A96" s="48" t="s">
        <v>269</v>
      </c>
      <c r="B96" s="19" t="s">
        <v>2025</v>
      </c>
      <c r="C96" s="95" t="s">
        <v>54</v>
      </c>
      <c r="D96" s="51" t="s">
        <v>54</v>
      </c>
      <c r="E96" s="21">
        <v>44770</v>
      </c>
      <c r="F96" s="20">
        <f t="shared" ref="F96:F97" si="181">E96</f>
        <v>44770</v>
      </c>
      <c r="G96" s="20">
        <f t="shared" ref="G96:G97" si="182">F96+2</f>
        <v>44772</v>
      </c>
      <c r="H96" s="20">
        <f t="shared" ref="H96:H97" si="183">G96+1</f>
        <v>44773</v>
      </c>
      <c r="I96" s="20">
        <f t="shared" ref="I96:I97" si="184">H96+1</f>
        <v>44774</v>
      </c>
      <c r="J96" s="20">
        <f t="shared" ref="J96:J97" si="185">I96+1</f>
        <v>44775</v>
      </c>
      <c r="K96" s="19" t="s">
        <v>2026</v>
      </c>
      <c r="L96" s="95" t="s">
        <v>54</v>
      </c>
      <c r="M96" s="51" t="s">
        <v>54</v>
      </c>
      <c r="N96" s="21">
        <v>44783</v>
      </c>
      <c r="O96" s="21">
        <f t="shared" ref="O96:O99" si="186">N96+1</f>
        <v>44784</v>
      </c>
      <c r="P96" s="21">
        <f t="shared" ref="P96:P99" si="187">O96</f>
        <v>44784</v>
      </c>
      <c r="Q96" s="20">
        <f t="shared" ref="Q96:Q99" si="188">P96+1</f>
        <v>44785</v>
      </c>
      <c r="R96" s="21">
        <f t="shared" ref="R96:R98" si="189">Q96+5</f>
        <v>44790</v>
      </c>
      <c r="S96" s="20">
        <f t="shared" ref="S96:S98" si="190">R96+1</f>
        <v>44791</v>
      </c>
      <c r="T96" s="21">
        <f t="shared" ref="T96:T98" si="191">S96+3</f>
        <v>44794</v>
      </c>
      <c r="U96" s="20">
        <f t="shared" ref="U96:U99" si="192">T96+1</f>
        <v>44795</v>
      </c>
      <c r="V96" s="95" t="s">
        <v>54</v>
      </c>
      <c r="W96" s="51" t="s">
        <v>54</v>
      </c>
    </row>
    <row r="97" spans="1:23" hidden="1">
      <c r="A97" s="33" t="s">
        <v>285</v>
      </c>
      <c r="B97" s="19" t="s">
        <v>2022</v>
      </c>
      <c r="C97" s="95" t="s">
        <v>54</v>
      </c>
      <c r="D97" s="51" t="s">
        <v>54</v>
      </c>
      <c r="E97" s="21">
        <v>44777</v>
      </c>
      <c r="F97" s="20">
        <f t="shared" si="181"/>
        <v>44777</v>
      </c>
      <c r="G97" s="20">
        <f t="shared" si="182"/>
        <v>44779</v>
      </c>
      <c r="H97" s="20">
        <f t="shared" si="183"/>
        <v>44780</v>
      </c>
      <c r="I97" s="20">
        <f t="shared" si="184"/>
        <v>44781</v>
      </c>
      <c r="J97" s="20">
        <f t="shared" si="185"/>
        <v>44782</v>
      </c>
      <c r="K97" s="19" t="s">
        <v>2021</v>
      </c>
      <c r="L97" s="95" t="s">
        <v>54</v>
      </c>
      <c r="M97" s="51" t="s">
        <v>54</v>
      </c>
      <c r="N97" s="21">
        <v>44790</v>
      </c>
      <c r="O97" s="21">
        <f t="shared" si="186"/>
        <v>44791</v>
      </c>
      <c r="P97" s="21">
        <f t="shared" si="187"/>
        <v>44791</v>
      </c>
      <c r="Q97" s="20">
        <f t="shared" si="188"/>
        <v>44792</v>
      </c>
      <c r="R97" s="21">
        <f t="shared" si="189"/>
        <v>44797</v>
      </c>
      <c r="S97" s="20">
        <f t="shared" si="190"/>
        <v>44798</v>
      </c>
      <c r="T97" s="21">
        <f t="shared" si="191"/>
        <v>44801</v>
      </c>
      <c r="U97" s="20">
        <f t="shared" si="192"/>
        <v>44802</v>
      </c>
      <c r="V97" s="95" t="s">
        <v>54</v>
      </c>
      <c r="W97" s="51" t="s">
        <v>54</v>
      </c>
    </row>
    <row r="98" spans="1:23" hidden="1">
      <c r="A98" s="33" t="s">
        <v>1534</v>
      </c>
      <c r="B98" s="19" t="s">
        <v>2027</v>
      </c>
      <c r="C98" s="21">
        <v>44782</v>
      </c>
      <c r="D98" s="20">
        <f t="shared" ref="D98" si="193">C98+1</f>
        <v>44783</v>
      </c>
      <c r="E98" s="21">
        <v>44784</v>
      </c>
      <c r="F98" s="20">
        <f t="shared" ref="F98" si="194">E98</f>
        <v>44784</v>
      </c>
      <c r="G98" s="20">
        <f t="shared" ref="G98" si="195">F98+2</f>
        <v>44786</v>
      </c>
      <c r="H98" s="20">
        <f t="shared" ref="H98" si="196">G98+1</f>
        <v>44787</v>
      </c>
      <c r="I98" s="20">
        <f t="shared" ref="I98" si="197">H98+1</f>
        <v>44788</v>
      </c>
      <c r="J98" s="20">
        <f t="shared" ref="J98" si="198">I98+1</f>
        <v>44789</v>
      </c>
      <c r="K98" s="19" t="s">
        <v>2028</v>
      </c>
      <c r="L98" s="95" t="s">
        <v>54</v>
      </c>
      <c r="M98" s="51" t="s">
        <v>54</v>
      </c>
      <c r="N98" s="21">
        <v>44797</v>
      </c>
      <c r="O98" s="21">
        <f t="shared" si="186"/>
        <v>44798</v>
      </c>
      <c r="P98" s="21">
        <f t="shared" si="187"/>
        <v>44798</v>
      </c>
      <c r="Q98" s="20">
        <f t="shared" si="188"/>
        <v>44799</v>
      </c>
      <c r="R98" s="21">
        <f t="shared" si="189"/>
        <v>44804</v>
      </c>
      <c r="S98" s="20">
        <f t="shared" si="190"/>
        <v>44805</v>
      </c>
      <c r="T98" s="21">
        <f t="shared" si="191"/>
        <v>44808</v>
      </c>
      <c r="U98" s="20">
        <f t="shared" si="192"/>
        <v>44809</v>
      </c>
      <c r="V98" s="175" t="s">
        <v>2478</v>
      </c>
      <c r="W98" s="175" t="s">
        <v>2479</v>
      </c>
    </row>
    <row r="99" spans="1:23" hidden="1">
      <c r="A99" s="33" t="s">
        <v>2059</v>
      </c>
      <c r="B99" s="19" t="s">
        <v>2060</v>
      </c>
      <c r="C99" s="95" t="s">
        <v>54</v>
      </c>
      <c r="D99" s="51" t="s">
        <v>54</v>
      </c>
      <c r="E99" s="21">
        <v>44791</v>
      </c>
      <c r="F99" s="20">
        <f t="shared" ref="F99:F100" si="199">E99</f>
        <v>44791</v>
      </c>
      <c r="G99" s="20">
        <f t="shared" ref="G99:G100" si="200">F99+2</f>
        <v>44793</v>
      </c>
      <c r="H99" s="20">
        <f t="shared" ref="H99:H100" si="201">G99+1</f>
        <v>44794</v>
      </c>
      <c r="I99" s="20">
        <f t="shared" ref="I99:I100" si="202">H99+1</f>
        <v>44795</v>
      </c>
      <c r="J99" s="20">
        <f t="shared" ref="J99:J100" si="203">I99+1</f>
        <v>44796</v>
      </c>
      <c r="K99" s="19" t="s">
        <v>2061</v>
      </c>
      <c r="L99" s="95" t="s">
        <v>54</v>
      </c>
      <c r="M99" s="51" t="s">
        <v>54</v>
      </c>
      <c r="N99" s="21">
        <v>44804</v>
      </c>
      <c r="O99" s="21">
        <f t="shared" si="186"/>
        <v>44805</v>
      </c>
      <c r="P99" s="21">
        <f t="shared" si="187"/>
        <v>44805</v>
      </c>
      <c r="Q99" s="20">
        <f t="shared" si="188"/>
        <v>44806</v>
      </c>
      <c r="R99" s="95" t="s">
        <v>54</v>
      </c>
      <c r="S99" s="51" t="s">
        <v>54</v>
      </c>
      <c r="T99" s="21">
        <v>44815</v>
      </c>
      <c r="U99" s="20">
        <f t="shared" si="192"/>
        <v>44816</v>
      </c>
      <c r="V99" s="95" t="s">
        <v>54</v>
      </c>
      <c r="W99" s="51" t="s">
        <v>54</v>
      </c>
    </row>
    <row r="100" spans="1:23" hidden="1">
      <c r="A100" s="48" t="s">
        <v>269</v>
      </c>
      <c r="B100" s="19" t="s">
        <v>2062</v>
      </c>
      <c r="C100" s="95" t="s">
        <v>54</v>
      </c>
      <c r="D100" s="51" t="s">
        <v>54</v>
      </c>
      <c r="E100" s="21">
        <v>44798</v>
      </c>
      <c r="F100" s="20">
        <f t="shared" si="199"/>
        <v>44798</v>
      </c>
      <c r="G100" s="20">
        <f t="shared" si="200"/>
        <v>44800</v>
      </c>
      <c r="H100" s="20">
        <f t="shared" si="201"/>
        <v>44801</v>
      </c>
      <c r="I100" s="20">
        <f t="shared" si="202"/>
        <v>44802</v>
      </c>
      <c r="J100" s="20">
        <f t="shared" si="203"/>
        <v>44803</v>
      </c>
      <c r="K100" s="19" t="s">
        <v>2063</v>
      </c>
      <c r="L100" s="95" t="s">
        <v>54</v>
      </c>
      <c r="M100" s="51" t="s">
        <v>54</v>
      </c>
      <c r="N100" s="21">
        <v>44811</v>
      </c>
      <c r="O100" s="21">
        <f t="shared" ref="O100:O104" si="204">N100+1</f>
        <v>44812</v>
      </c>
      <c r="P100" s="21">
        <f t="shared" ref="P100:P104" si="205">O100</f>
        <v>44812</v>
      </c>
      <c r="Q100" s="20">
        <f t="shared" ref="Q100:Q104" si="206">P100+1</f>
        <v>44813</v>
      </c>
      <c r="R100" s="21">
        <f t="shared" ref="R100:R104" si="207">Q100+5</f>
        <v>44818</v>
      </c>
      <c r="S100" s="20">
        <f t="shared" ref="S100:S104" si="208">R100+1</f>
        <v>44819</v>
      </c>
      <c r="T100" s="21">
        <f t="shared" ref="T100:T104" si="209">S100+3</f>
        <v>44822</v>
      </c>
      <c r="U100" s="20">
        <f t="shared" ref="U100:U104" si="210">T100+1</f>
        <v>44823</v>
      </c>
      <c r="V100" s="95" t="s">
        <v>54</v>
      </c>
      <c r="W100" s="51" t="s">
        <v>54</v>
      </c>
    </row>
    <row r="101" spans="1:23" hidden="1">
      <c r="A101" s="33" t="s">
        <v>285</v>
      </c>
      <c r="B101" s="19" t="s">
        <v>2189</v>
      </c>
      <c r="C101" s="95" t="s">
        <v>54</v>
      </c>
      <c r="D101" s="51" t="s">
        <v>54</v>
      </c>
      <c r="E101" s="21">
        <v>44805</v>
      </c>
      <c r="F101" s="20">
        <f t="shared" ref="F101:F104" si="211">E101</f>
        <v>44805</v>
      </c>
      <c r="G101" s="20">
        <f t="shared" ref="G101:G104" si="212">F101+2</f>
        <v>44807</v>
      </c>
      <c r="H101" s="20">
        <f t="shared" ref="H101:H104" si="213">G101+1</f>
        <v>44808</v>
      </c>
      <c r="I101" s="20">
        <f t="shared" ref="I101:I104" si="214">H101+1</f>
        <v>44809</v>
      </c>
      <c r="J101" s="20">
        <f t="shared" ref="J101:J104" si="215">I101+1</f>
        <v>44810</v>
      </c>
      <c r="K101" s="19" t="s">
        <v>2188</v>
      </c>
      <c r="L101" s="95" t="s">
        <v>54</v>
      </c>
      <c r="M101" s="51" t="s">
        <v>54</v>
      </c>
      <c r="N101" s="21">
        <v>44818</v>
      </c>
      <c r="O101" s="21">
        <f t="shared" si="204"/>
        <v>44819</v>
      </c>
      <c r="P101" s="21">
        <f t="shared" si="205"/>
        <v>44819</v>
      </c>
      <c r="Q101" s="20">
        <f t="shared" si="206"/>
        <v>44820</v>
      </c>
      <c r="R101" s="21">
        <f t="shared" si="207"/>
        <v>44825</v>
      </c>
      <c r="S101" s="20">
        <f t="shared" si="208"/>
        <v>44826</v>
      </c>
      <c r="T101" s="21">
        <f t="shared" si="209"/>
        <v>44829</v>
      </c>
      <c r="U101" s="20">
        <f t="shared" si="210"/>
        <v>44830</v>
      </c>
      <c r="V101" s="95">
        <v>44832</v>
      </c>
      <c r="W101" s="51" t="s">
        <v>2459</v>
      </c>
    </row>
    <row r="102" spans="1:23" hidden="1">
      <c r="A102" s="33" t="s">
        <v>2409</v>
      </c>
      <c r="B102" s="19" t="s">
        <v>2410</v>
      </c>
      <c r="C102" s="87">
        <v>44811</v>
      </c>
      <c r="D102" s="157">
        <f t="shared" ref="D102" si="216">C102+1</f>
        <v>44812</v>
      </c>
      <c r="E102" s="87">
        <v>44810</v>
      </c>
      <c r="F102" s="157">
        <f t="shared" si="211"/>
        <v>44810</v>
      </c>
      <c r="G102" s="20">
        <v>44814</v>
      </c>
      <c r="H102" s="20">
        <f t="shared" si="213"/>
        <v>44815</v>
      </c>
      <c r="I102" s="20">
        <f t="shared" si="214"/>
        <v>44816</v>
      </c>
      <c r="J102" s="20">
        <f t="shared" si="215"/>
        <v>44817</v>
      </c>
      <c r="K102" s="19" t="s">
        <v>2411</v>
      </c>
      <c r="L102" s="95" t="s">
        <v>54</v>
      </c>
      <c r="M102" s="51" t="s">
        <v>54</v>
      </c>
      <c r="N102" s="21">
        <v>44825</v>
      </c>
      <c r="O102" s="21">
        <f t="shared" ref="O102" si="217">N102+1</f>
        <v>44826</v>
      </c>
      <c r="P102" s="21">
        <f t="shared" ref="P102" si="218">O102</f>
        <v>44826</v>
      </c>
      <c r="Q102" s="20">
        <f t="shared" ref="Q102" si="219">P102+1</f>
        <v>44827</v>
      </c>
      <c r="R102" s="21">
        <f t="shared" ref="R102" si="220">Q102+5</f>
        <v>44832</v>
      </c>
      <c r="S102" s="20">
        <f t="shared" ref="S102" si="221">R102+1</f>
        <v>44833</v>
      </c>
      <c r="T102" s="21">
        <f t="shared" ref="T102" si="222">S102+3</f>
        <v>44836</v>
      </c>
      <c r="U102" s="20">
        <f t="shared" ref="U102" si="223">T102+1</f>
        <v>44837</v>
      </c>
      <c r="V102" s="95">
        <v>44838</v>
      </c>
      <c r="W102" s="51" t="s">
        <v>2646</v>
      </c>
    </row>
    <row r="103" spans="1:23" hidden="1">
      <c r="A103" s="33" t="s">
        <v>2059</v>
      </c>
      <c r="B103" s="19" t="s">
        <v>2190</v>
      </c>
      <c r="C103" s="95" t="s">
        <v>54</v>
      </c>
      <c r="D103" s="51" t="s">
        <v>54</v>
      </c>
      <c r="E103" s="21">
        <v>44819</v>
      </c>
      <c r="F103" s="20">
        <f t="shared" si="211"/>
        <v>44819</v>
      </c>
      <c r="G103" s="20">
        <f t="shared" si="212"/>
        <v>44821</v>
      </c>
      <c r="H103" s="20">
        <f t="shared" si="213"/>
        <v>44822</v>
      </c>
      <c r="I103" s="20">
        <f t="shared" si="214"/>
        <v>44823</v>
      </c>
      <c r="J103" s="20">
        <f t="shared" si="215"/>
        <v>44824</v>
      </c>
      <c r="K103" s="19" t="s">
        <v>2191</v>
      </c>
      <c r="L103" s="95" t="s">
        <v>54</v>
      </c>
      <c r="M103" s="51" t="s">
        <v>54</v>
      </c>
      <c r="N103" s="21">
        <v>44832</v>
      </c>
      <c r="O103" s="21">
        <f t="shared" si="204"/>
        <v>44833</v>
      </c>
      <c r="P103" s="21">
        <f t="shared" si="205"/>
        <v>44833</v>
      </c>
      <c r="Q103" s="20">
        <f t="shared" si="206"/>
        <v>44834</v>
      </c>
      <c r="R103" s="21">
        <f t="shared" si="207"/>
        <v>44839</v>
      </c>
      <c r="S103" s="20">
        <f t="shared" si="208"/>
        <v>44840</v>
      </c>
      <c r="T103" s="21">
        <f t="shared" si="209"/>
        <v>44843</v>
      </c>
      <c r="U103" s="20">
        <f t="shared" si="210"/>
        <v>44844</v>
      </c>
      <c r="V103" s="21">
        <f t="shared" ref="V103" si="224">U103+1</f>
        <v>44845</v>
      </c>
      <c r="W103" s="20">
        <f t="shared" ref="W103" si="225">V103+1</f>
        <v>44846</v>
      </c>
    </row>
    <row r="104" spans="1:23" hidden="1">
      <c r="A104" s="48" t="s">
        <v>269</v>
      </c>
      <c r="B104" s="19" t="s">
        <v>2192</v>
      </c>
      <c r="C104" s="95" t="s">
        <v>54</v>
      </c>
      <c r="D104" s="51" t="s">
        <v>54</v>
      </c>
      <c r="E104" s="21">
        <v>44826</v>
      </c>
      <c r="F104" s="20">
        <f t="shared" si="211"/>
        <v>44826</v>
      </c>
      <c r="G104" s="20">
        <f t="shared" si="212"/>
        <v>44828</v>
      </c>
      <c r="H104" s="20">
        <f t="shared" si="213"/>
        <v>44829</v>
      </c>
      <c r="I104" s="20">
        <f t="shared" si="214"/>
        <v>44830</v>
      </c>
      <c r="J104" s="20">
        <f t="shared" si="215"/>
        <v>44831</v>
      </c>
      <c r="K104" s="19" t="s">
        <v>2191</v>
      </c>
      <c r="L104" s="95" t="s">
        <v>54</v>
      </c>
      <c r="M104" s="51" t="s">
        <v>54</v>
      </c>
      <c r="N104" s="21">
        <v>44839</v>
      </c>
      <c r="O104" s="21">
        <f t="shared" si="204"/>
        <v>44840</v>
      </c>
      <c r="P104" s="21">
        <f t="shared" si="205"/>
        <v>44840</v>
      </c>
      <c r="Q104" s="20">
        <f t="shared" si="206"/>
        <v>44841</v>
      </c>
      <c r="R104" s="21">
        <f t="shared" si="207"/>
        <v>44846</v>
      </c>
      <c r="S104" s="20">
        <f t="shared" si="208"/>
        <v>44847</v>
      </c>
      <c r="T104" s="21">
        <f t="shared" si="209"/>
        <v>44850</v>
      </c>
      <c r="U104" s="20">
        <f t="shared" si="210"/>
        <v>44851</v>
      </c>
      <c r="V104" s="21">
        <f t="shared" ref="V104" si="226">U104+1</f>
        <v>44852</v>
      </c>
      <c r="W104" s="20">
        <f t="shared" ref="W104" si="227">V104+1</f>
        <v>44853</v>
      </c>
    </row>
    <row r="105" spans="1:23" hidden="1">
      <c r="A105" s="33" t="s">
        <v>285</v>
      </c>
      <c r="B105" s="19" t="s">
        <v>2272</v>
      </c>
      <c r="C105" s="461" t="s">
        <v>2460</v>
      </c>
      <c r="D105" s="462"/>
      <c r="E105" s="462"/>
      <c r="F105" s="462"/>
      <c r="G105" s="462"/>
      <c r="H105" s="462"/>
      <c r="I105" s="462"/>
      <c r="J105" s="463"/>
      <c r="K105" s="19" t="s">
        <v>2273</v>
      </c>
      <c r="L105" s="461" t="s">
        <v>2461</v>
      </c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3"/>
    </row>
    <row r="106" spans="1:23" hidden="1">
      <c r="A106" s="173" t="s">
        <v>2425</v>
      </c>
      <c r="B106" s="19" t="s">
        <v>2440</v>
      </c>
      <c r="C106" s="21">
        <v>44838</v>
      </c>
      <c r="D106" s="20">
        <f t="shared" ref="D106:D107" si="228">C106+1</f>
        <v>44839</v>
      </c>
      <c r="E106" s="21">
        <v>44840</v>
      </c>
      <c r="F106" s="20">
        <f t="shared" ref="F106:F107" si="229">E106</f>
        <v>44840</v>
      </c>
      <c r="G106" s="20">
        <f t="shared" ref="G106:G107" si="230">F106+2</f>
        <v>44842</v>
      </c>
      <c r="H106" s="20">
        <f t="shared" ref="H106:H107" si="231">G106+1</f>
        <v>44843</v>
      </c>
      <c r="I106" s="20">
        <f t="shared" ref="I106:I107" si="232">H106+1</f>
        <v>44844</v>
      </c>
      <c r="J106" s="20">
        <f t="shared" ref="J106:J107" si="233">I106+1</f>
        <v>44845</v>
      </c>
      <c r="K106" s="19" t="s">
        <v>2441</v>
      </c>
      <c r="L106" s="95" t="s">
        <v>2647</v>
      </c>
      <c r="M106" s="51" t="s">
        <v>2647</v>
      </c>
      <c r="N106" s="21">
        <v>44853</v>
      </c>
      <c r="O106" s="21">
        <f t="shared" ref="O106:O107" si="234">N106+1</f>
        <v>44854</v>
      </c>
      <c r="P106" s="21">
        <f t="shared" ref="P106:P107" si="235">O106</f>
        <v>44854</v>
      </c>
      <c r="Q106" s="20">
        <f t="shared" ref="Q106:Q107" si="236">P106+1</f>
        <v>44855</v>
      </c>
      <c r="R106" s="21">
        <f t="shared" ref="R106:R107" si="237">Q106+5</f>
        <v>44860</v>
      </c>
      <c r="S106" s="20">
        <f t="shared" ref="S106:S107" si="238">R106+1</f>
        <v>44861</v>
      </c>
      <c r="T106" s="21">
        <f t="shared" ref="T106:T107" si="239">S106+3</f>
        <v>44864</v>
      </c>
      <c r="U106" s="20">
        <f t="shared" ref="U106:U107" si="240">T106+1</f>
        <v>44865</v>
      </c>
      <c r="V106" s="95" t="s">
        <v>54</v>
      </c>
      <c r="W106" s="51" t="s">
        <v>54</v>
      </c>
    </row>
    <row r="107" spans="1:23" hidden="1">
      <c r="A107" s="33" t="s">
        <v>2059</v>
      </c>
      <c r="B107" s="19" t="s">
        <v>2399</v>
      </c>
      <c r="C107" s="21">
        <v>44845</v>
      </c>
      <c r="D107" s="20">
        <f t="shared" si="228"/>
        <v>44846</v>
      </c>
      <c r="E107" s="21">
        <v>44847</v>
      </c>
      <c r="F107" s="20">
        <f t="shared" si="229"/>
        <v>44847</v>
      </c>
      <c r="G107" s="20">
        <f t="shared" si="230"/>
        <v>44849</v>
      </c>
      <c r="H107" s="20">
        <f t="shared" si="231"/>
        <v>44850</v>
      </c>
      <c r="I107" s="20">
        <f t="shared" si="232"/>
        <v>44851</v>
      </c>
      <c r="J107" s="20">
        <f t="shared" si="233"/>
        <v>44852</v>
      </c>
      <c r="K107" s="19" t="s">
        <v>2400</v>
      </c>
      <c r="L107" s="20">
        <f t="shared" ref="L107" si="241">J107+6</f>
        <v>44858</v>
      </c>
      <c r="M107" s="20">
        <f t="shared" ref="M107" si="242">L107+1</f>
        <v>44859</v>
      </c>
      <c r="N107" s="21">
        <v>44860</v>
      </c>
      <c r="O107" s="21">
        <f t="shared" si="234"/>
        <v>44861</v>
      </c>
      <c r="P107" s="21">
        <f t="shared" si="235"/>
        <v>44861</v>
      </c>
      <c r="Q107" s="20">
        <f t="shared" si="236"/>
        <v>44862</v>
      </c>
      <c r="R107" s="21">
        <f t="shared" si="237"/>
        <v>44867</v>
      </c>
      <c r="S107" s="20">
        <f t="shared" si="238"/>
        <v>44868</v>
      </c>
      <c r="T107" s="21">
        <f t="shared" si="239"/>
        <v>44871</v>
      </c>
      <c r="U107" s="20">
        <f t="shared" si="240"/>
        <v>44872</v>
      </c>
      <c r="V107" s="21">
        <f t="shared" ref="V107" si="243">U107+1</f>
        <v>44873</v>
      </c>
      <c r="W107" s="20">
        <f t="shared" ref="W107" si="244">V107+1</f>
        <v>44874</v>
      </c>
    </row>
    <row r="108" spans="1:23" hidden="1">
      <c r="A108" s="48" t="s">
        <v>269</v>
      </c>
      <c r="B108" s="19" t="s">
        <v>2427</v>
      </c>
      <c r="C108" s="21">
        <v>44852</v>
      </c>
      <c r="D108" s="20">
        <f t="shared" ref="D108" si="245">C108+1</f>
        <v>44853</v>
      </c>
      <c r="E108" s="21">
        <v>44854</v>
      </c>
      <c r="F108" s="20">
        <f t="shared" ref="F108:F112" si="246">E108</f>
        <v>44854</v>
      </c>
      <c r="G108" s="20">
        <f t="shared" ref="G108:G112" si="247">F108+2</f>
        <v>44856</v>
      </c>
      <c r="H108" s="20">
        <f t="shared" ref="H108:H112" si="248">G108+1</f>
        <v>44857</v>
      </c>
      <c r="I108" s="20">
        <f t="shared" ref="I108:I112" si="249">H108+1</f>
        <v>44858</v>
      </c>
      <c r="J108" s="20">
        <f t="shared" ref="J108:J112" si="250">I108+1</f>
        <v>44859</v>
      </c>
      <c r="K108" s="19" t="s">
        <v>2428</v>
      </c>
      <c r="L108" s="95" t="s">
        <v>54</v>
      </c>
      <c r="M108" s="51" t="s">
        <v>54</v>
      </c>
      <c r="N108" s="21">
        <v>44867</v>
      </c>
      <c r="O108" s="21">
        <f t="shared" ref="O108:O112" si="251">N108+1</f>
        <v>44868</v>
      </c>
      <c r="P108" s="21">
        <f t="shared" ref="P108:P112" si="252">O108</f>
        <v>44868</v>
      </c>
      <c r="Q108" s="20">
        <f t="shared" ref="Q108:Q112" si="253">P108+1</f>
        <v>44869</v>
      </c>
      <c r="R108" s="21">
        <f t="shared" ref="R108:R112" si="254">Q108+5</f>
        <v>44874</v>
      </c>
      <c r="S108" s="20">
        <f t="shared" ref="S108:S112" si="255">R108+1</f>
        <v>44875</v>
      </c>
      <c r="T108" s="21">
        <f t="shared" ref="T108:T112" si="256">S108+3</f>
        <v>44878</v>
      </c>
      <c r="U108" s="20">
        <f t="shared" ref="U108:U111" si="257">T108+1</f>
        <v>44879</v>
      </c>
      <c r="V108" s="95" t="s">
        <v>54</v>
      </c>
      <c r="W108" s="51" t="s">
        <v>54</v>
      </c>
    </row>
    <row r="109" spans="1:23" hidden="1">
      <c r="A109" s="33" t="s">
        <v>285</v>
      </c>
      <c r="B109" s="19" t="s">
        <v>2426</v>
      </c>
      <c r="C109" s="21">
        <v>44859</v>
      </c>
      <c r="D109" s="20">
        <f t="shared" ref="D109:D111" si="258">C109+1</f>
        <v>44860</v>
      </c>
      <c r="E109" s="21">
        <v>44861</v>
      </c>
      <c r="F109" s="20">
        <f t="shared" si="246"/>
        <v>44861</v>
      </c>
      <c r="G109" s="20">
        <f t="shared" si="247"/>
        <v>44863</v>
      </c>
      <c r="H109" s="20">
        <f t="shared" si="248"/>
        <v>44864</v>
      </c>
      <c r="I109" s="20">
        <f t="shared" si="249"/>
        <v>44865</v>
      </c>
      <c r="J109" s="20">
        <f t="shared" si="250"/>
        <v>44866</v>
      </c>
      <c r="K109" s="19">
        <v>2210</v>
      </c>
      <c r="L109" s="20">
        <f t="shared" ref="L109:L111" si="259">J109+6</f>
        <v>44872</v>
      </c>
      <c r="M109" s="20">
        <f t="shared" ref="M109:M111" si="260">L109+1</f>
        <v>44873</v>
      </c>
      <c r="N109" s="21">
        <v>44874</v>
      </c>
      <c r="O109" s="21">
        <f t="shared" si="251"/>
        <v>44875</v>
      </c>
      <c r="P109" s="21">
        <f t="shared" si="252"/>
        <v>44875</v>
      </c>
      <c r="Q109" s="20">
        <f t="shared" si="253"/>
        <v>44876</v>
      </c>
      <c r="R109" s="21">
        <f t="shared" si="254"/>
        <v>44881</v>
      </c>
      <c r="S109" s="20">
        <f t="shared" si="255"/>
        <v>44882</v>
      </c>
      <c r="T109" s="21">
        <f t="shared" si="256"/>
        <v>44885</v>
      </c>
      <c r="U109" s="20">
        <f t="shared" si="257"/>
        <v>44886</v>
      </c>
      <c r="V109" s="95" t="s">
        <v>54</v>
      </c>
      <c r="W109" s="51" t="s">
        <v>54</v>
      </c>
    </row>
    <row r="110" spans="1:23">
      <c r="A110" s="33" t="s">
        <v>2425</v>
      </c>
      <c r="B110" s="19" t="s">
        <v>2523</v>
      </c>
      <c r="C110" s="95" t="s">
        <v>54</v>
      </c>
      <c r="D110" s="51" t="s">
        <v>54</v>
      </c>
      <c r="E110" s="21">
        <v>44868</v>
      </c>
      <c r="F110" s="20">
        <f t="shared" si="246"/>
        <v>44868</v>
      </c>
      <c r="G110" s="20">
        <f t="shared" si="247"/>
        <v>44870</v>
      </c>
      <c r="H110" s="20">
        <f t="shared" si="248"/>
        <v>44871</v>
      </c>
      <c r="I110" s="20">
        <f t="shared" si="249"/>
        <v>44872</v>
      </c>
      <c r="J110" s="20">
        <f t="shared" si="250"/>
        <v>44873</v>
      </c>
      <c r="K110" s="19" t="s">
        <v>2524</v>
      </c>
      <c r="L110" s="95" t="s">
        <v>54</v>
      </c>
      <c r="M110" s="51" t="s">
        <v>54</v>
      </c>
      <c r="N110" s="21">
        <v>44881</v>
      </c>
      <c r="O110" s="21">
        <f t="shared" si="251"/>
        <v>44882</v>
      </c>
      <c r="P110" s="21">
        <f t="shared" si="252"/>
        <v>44882</v>
      </c>
      <c r="Q110" s="20">
        <f t="shared" si="253"/>
        <v>44883</v>
      </c>
      <c r="R110" s="21">
        <f t="shared" si="254"/>
        <v>44888</v>
      </c>
      <c r="S110" s="20">
        <f t="shared" si="255"/>
        <v>44889</v>
      </c>
      <c r="T110" s="21">
        <f t="shared" si="256"/>
        <v>44892</v>
      </c>
      <c r="U110" s="20">
        <f t="shared" si="257"/>
        <v>44893</v>
      </c>
      <c r="V110" s="21">
        <f t="shared" ref="V110" si="261">U110+1</f>
        <v>44894</v>
      </c>
      <c r="W110" s="20">
        <f t="shared" ref="W110" si="262">V110+1</f>
        <v>44895</v>
      </c>
    </row>
    <row r="111" spans="1:23">
      <c r="A111" s="33" t="s">
        <v>587</v>
      </c>
      <c r="B111" s="19" t="s">
        <v>2525</v>
      </c>
      <c r="C111" s="21">
        <v>44873</v>
      </c>
      <c r="D111" s="20">
        <f t="shared" si="258"/>
        <v>44874</v>
      </c>
      <c r="E111" s="21">
        <v>44875</v>
      </c>
      <c r="F111" s="20">
        <f t="shared" si="246"/>
        <v>44875</v>
      </c>
      <c r="G111" s="20">
        <f t="shared" si="247"/>
        <v>44877</v>
      </c>
      <c r="H111" s="20">
        <f t="shared" si="248"/>
        <v>44878</v>
      </c>
      <c r="I111" s="20">
        <f t="shared" si="249"/>
        <v>44879</v>
      </c>
      <c r="J111" s="20">
        <f t="shared" si="250"/>
        <v>44880</v>
      </c>
      <c r="K111" s="19" t="s">
        <v>2526</v>
      </c>
      <c r="L111" s="20">
        <f t="shared" si="259"/>
        <v>44886</v>
      </c>
      <c r="M111" s="20">
        <f t="shared" si="260"/>
        <v>44887</v>
      </c>
      <c r="N111" s="21">
        <v>44888</v>
      </c>
      <c r="O111" s="21">
        <f t="shared" si="251"/>
        <v>44889</v>
      </c>
      <c r="P111" s="21">
        <f t="shared" si="252"/>
        <v>44889</v>
      </c>
      <c r="Q111" s="20">
        <f t="shared" si="253"/>
        <v>44890</v>
      </c>
      <c r="R111" s="21">
        <f t="shared" si="254"/>
        <v>44895</v>
      </c>
      <c r="S111" s="20">
        <f t="shared" si="255"/>
        <v>44896</v>
      </c>
      <c r="T111" s="21">
        <f t="shared" si="256"/>
        <v>44899</v>
      </c>
      <c r="U111" s="20">
        <f t="shared" si="257"/>
        <v>44900</v>
      </c>
      <c r="V111" s="95" t="s">
        <v>54</v>
      </c>
      <c r="W111" s="51" t="s">
        <v>54</v>
      </c>
    </row>
    <row r="112" spans="1:23" ht="34.5">
      <c r="A112" s="225" t="s">
        <v>269</v>
      </c>
      <c r="B112" s="19" t="s">
        <v>2087</v>
      </c>
      <c r="C112" s="95" t="s">
        <v>54</v>
      </c>
      <c r="D112" s="51" t="s">
        <v>54</v>
      </c>
      <c r="E112" s="21">
        <v>44882</v>
      </c>
      <c r="F112" s="20">
        <f t="shared" si="246"/>
        <v>44882</v>
      </c>
      <c r="G112" s="20">
        <f t="shared" si="247"/>
        <v>44884</v>
      </c>
      <c r="H112" s="20">
        <f t="shared" si="248"/>
        <v>44885</v>
      </c>
      <c r="I112" s="20">
        <f t="shared" si="249"/>
        <v>44886</v>
      </c>
      <c r="J112" s="20">
        <f t="shared" si="250"/>
        <v>44887</v>
      </c>
      <c r="K112" s="19" t="s">
        <v>2086</v>
      </c>
      <c r="L112" s="51" t="s">
        <v>54</v>
      </c>
      <c r="M112" s="51" t="s">
        <v>54</v>
      </c>
      <c r="N112" s="21">
        <v>44895</v>
      </c>
      <c r="O112" s="21">
        <f t="shared" si="251"/>
        <v>44896</v>
      </c>
      <c r="P112" s="21">
        <f t="shared" si="252"/>
        <v>44896</v>
      </c>
      <c r="Q112" s="20">
        <f t="shared" si="253"/>
        <v>44897</v>
      </c>
      <c r="R112" s="21">
        <f t="shared" si="254"/>
        <v>44902</v>
      </c>
      <c r="S112" s="20">
        <f t="shared" si="255"/>
        <v>44903</v>
      </c>
      <c r="T112" s="21">
        <f t="shared" si="256"/>
        <v>44906</v>
      </c>
      <c r="U112" s="51" t="s">
        <v>3030</v>
      </c>
      <c r="V112" s="214" t="s">
        <v>3031</v>
      </c>
      <c r="W112" s="98" t="s">
        <v>3032</v>
      </c>
    </row>
    <row r="113" spans="1:23">
      <c r="A113" s="114" t="s">
        <v>3027</v>
      </c>
      <c r="B113" s="19"/>
      <c r="C113" s="223"/>
      <c r="D113" s="224"/>
      <c r="E113" s="21"/>
      <c r="F113" s="215"/>
      <c r="G113" s="215"/>
      <c r="H113" s="215"/>
      <c r="I113" s="215"/>
      <c r="J113" s="215"/>
      <c r="K113" s="127" t="s">
        <v>3028</v>
      </c>
      <c r="L113" s="224"/>
      <c r="M113" s="224"/>
      <c r="N113" s="21"/>
      <c r="O113" s="21"/>
      <c r="P113" s="21"/>
      <c r="Q113" s="215"/>
      <c r="R113" s="21"/>
      <c r="S113" s="215"/>
      <c r="T113" s="214" t="s">
        <v>3029</v>
      </c>
      <c r="U113" s="51">
        <v>44907</v>
      </c>
      <c r="V113" s="214" t="s">
        <v>54</v>
      </c>
      <c r="W113" s="51" t="s">
        <v>54</v>
      </c>
    </row>
    <row r="114" spans="1:23">
      <c r="A114" s="33" t="s">
        <v>285</v>
      </c>
      <c r="B114" s="19" t="s">
        <v>2525</v>
      </c>
      <c r="C114" s="95" t="s">
        <v>54</v>
      </c>
      <c r="D114" s="51" t="s">
        <v>54</v>
      </c>
      <c r="E114" s="21">
        <v>44889</v>
      </c>
      <c r="F114" s="20">
        <f t="shared" ref="F114:F119" si="263">E114</f>
        <v>44889</v>
      </c>
      <c r="G114" s="20">
        <f t="shared" ref="G114:G119" si="264">F114+2</f>
        <v>44891</v>
      </c>
      <c r="H114" s="20">
        <f t="shared" ref="H114:H119" si="265">G114+1</f>
        <v>44892</v>
      </c>
      <c r="I114" s="20">
        <f t="shared" ref="I114:I119" si="266">H114+1</f>
        <v>44893</v>
      </c>
      <c r="J114" s="20">
        <f t="shared" ref="J114:J119" si="267">I114+1</f>
        <v>44894</v>
      </c>
      <c r="K114" s="19" t="s">
        <v>2527</v>
      </c>
      <c r="L114" s="51" t="s">
        <v>54</v>
      </c>
      <c r="M114" s="51" t="s">
        <v>54</v>
      </c>
      <c r="N114" s="21">
        <v>44902</v>
      </c>
      <c r="O114" s="21">
        <f t="shared" ref="O114:O119" si="268">N114+1</f>
        <v>44903</v>
      </c>
      <c r="P114" s="21">
        <f t="shared" ref="P114:P119" si="269">O114</f>
        <v>44903</v>
      </c>
      <c r="Q114" s="20">
        <f t="shared" ref="Q114:Q119" si="270">P114+1</f>
        <v>44904</v>
      </c>
      <c r="R114" s="21">
        <f t="shared" ref="R114:R116" si="271">Q114+5</f>
        <v>44909</v>
      </c>
      <c r="S114" s="20">
        <f t="shared" ref="S114:S119" si="272">R114+1</f>
        <v>44910</v>
      </c>
      <c r="T114" s="21">
        <f t="shared" ref="T114:T119" si="273">S114+3</f>
        <v>44913</v>
      </c>
      <c r="U114" s="20">
        <f t="shared" ref="U114:W120" si="274">T114+1</f>
        <v>44914</v>
      </c>
      <c r="V114" s="21">
        <f t="shared" ref="V114:V116" si="275">U114+1</f>
        <v>44915</v>
      </c>
      <c r="W114" s="20">
        <f t="shared" ref="W114:W116" si="276">V114+1</f>
        <v>44916</v>
      </c>
    </row>
    <row r="115" spans="1:23">
      <c r="A115" s="33" t="s">
        <v>2425</v>
      </c>
      <c r="B115" s="19" t="s">
        <v>2722</v>
      </c>
      <c r="C115" s="21">
        <v>44894</v>
      </c>
      <c r="D115" s="20">
        <f t="shared" ref="D115:D118" si="277">C115+1</f>
        <v>44895</v>
      </c>
      <c r="E115" s="21">
        <v>44896</v>
      </c>
      <c r="F115" s="20">
        <f t="shared" si="263"/>
        <v>44896</v>
      </c>
      <c r="G115" s="20">
        <f t="shared" si="264"/>
        <v>44898</v>
      </c>
      <c r="H115" s="20">
        <f t="shared" si="265"/>
        <v>44899</v>
      </c>
      <c r="I115" s="20">
        <f t="shared" si="266"/>
        <v>44900</v>
      </c>
      <c r="J115" s="20">
        <f t="shared" si="267"/>
        <v>44901</v>
      </c>
      <c r="K115" s="19" t="s">
        <v>2724</v>
      </c>
      <c r="L115" s="51" t="s">
        <v>54</v>
      </c>
      <c r="M115" s="51" t="s">
        <v>54</v>
      </c>
      <c r="N115" s="21">
        <v>44909</v>
      </c>
      <c r="O115" s="21">
        <f t="shared" si="268"/>
        <v>44910</v>
      </c>
      <c r="P115" s="21">
        <f t="shared" si="269"/>
        <v>44910</v>
      </c>
      <c r="Q115" s="20">
        <f t="shared" si="270"/>
        <v>44911</v>
      </c>
      <c r="R115" s="21">
        <f t="shared" si="271"/>
        <v>44916</v>
      </c>
      <c r="S115" s="20">
        <f t="shared" si="272"/>
        <v>44917</v>
      </c>
      <c r="T115" s="21">
        <f t="shared" si="273"/>
        <v>44920</v>
      </c>
      <c r="U115" s="20">
        <f t="shared" si="274"/>
        <v>44921</v>
      </c>
      <c r="V115" s="21">
        <f t="shared" si="275"/>
        <v>44922</v>
      </c>
      <c r="W115" s="20">
        <f t="shared" si="276"/>
        <v>44923</v>
      </c>
    </row>
    <row r="116" spans="1:23">
      <c r="A116" s="33" t="s">
        <v>587</v>
      </c>
      <c r="B116" s="19" t="s">
        <v>2723</v>
      </c>
      <c r="C116" s="95" t="s">
        <v>54</v>
      </c>
      <c r="D116" s="51" t="s">
        <v>54</v>
      </c>
      <c r="E116" s="21">
        <v>44903</v>
      </c>
      <c r="F116" s="20">
        <f t="shared" si="263"/>
        <v>44903</v>
      </c>
      <c r="G116" s="20">
        <f t="shared" si="264"/>
        <v>44905</v>
      </c>
      <c r="H116" s="20">
        <f t="shared" si="265"/>
        <v>44906</v>
      </c>
      <c r="I116" s="20">
        <f t="shared" si="266"/>
        <v>44907</v>
      </c>
      <c r="J116" s="20">
        <f t="shared" si="267"/>
        <v>44908</v>
      </c>
      <c r="K116" s="19" t="s">
        <v>2725</v>
      </c>
      <c r="L116" s="51" t="s">
        <v>54</v>
      </c>
      <c r="M116" s="51" t="s">
        <v>54</v>
      </c>
      <c r="N116" s="21">
        <v>44916</v>
      </c>
      <c r="O116" s="21">
        <f t="shared" si="268"/>
        <v>44917</v>
      </c>
      <c r="P116" s="21">
        <f t="shared" si="269"/>
        <v>44917</v>
      </c>
      <c r="Q116" s="20">
        <f t="shared" si="270"/>
        <v>44918</v>
      </c>
      <c r="R116" s="21">
        <f t="shared" si="271"/>
        <v>44923</v>
      </c>
      <c r="S116" s="20">
        <f t="shared" si="272"/>
        <v>44924</v>
      </c>
      <c r="T116" s="21">
        <f t="shared" si="273"/>
        <v>44927</v>
      </c>
      <c r="U116" s="20">
        <f t="shared" si="274"/>
        <v>44928</v>
      </c>
      <c r="V116" s="21">
        <f t="shared" si="275"/>
        <v>44929</v>
      </c>
      <c r="W116" s="20">
        <f t="shared" si="276"/>
        <v>44930</v>
      </c>
    </row>
    <row r="117" spans="1:23">
      <c r="A117" s="48" t="s">
        <v>3027</v>
      </c>
      <c r="B117" s="127" t="s">
        <v>3033</v>
      </c>
      <c r="C117" s="95" t="s">
        <v>54</v>
      </c>
      <c r="D117" s="51" t="s">
        <v>54</v>
      </c>
      <c r="E117" s="21">
        <v>44910</v>
      </c>
      <c r="F117" s="20">
        <f t="shared" si="263"/>
        <v>44910</v>
      </c>
      <c r="G117" s="20">
        <f t="shared" si="264"/>
        <v>44912</v>
      </c>
      <c r="H117" s="20">
        <f t="shared" si="265"/>
        <v>44913</v>
      </c>
      <c r="I117" s="20">
        <f t="shared" si="266"/>
        <v>44914</v>
      </c>
      <c r="J117" s="20">
        <f t="shared" si="267"/>
        <v>44915</v>
      </c>
      <c r="K117" s="19" t="s">
        <v>1994</v>
      </c>
      <c r="L117" s="51" t="s">
        <v>54</v>
      </c>
      <c r="M117" s="51" t="s">
        <v>54</v>
      </c>
      <c r="N117" s="21">
        <v>44923</v>
      </c>
      <c r="O117" s="21">
        <f t="shared" si="268"/>
        <v>44924</v>
      </c>
      <c r="P117" s="21">
        <f t="shared" si="269"/>
        <v>44924</v>
      </c>
      <c r="Q117" s="20">
        <f t="shared" si="270"/>
        <v>44925</v>
      </c>
      <c r="R117" s="21">
        <f>Q117+5</f>
        <v>44930</v>
      </c>
      <c r="S117" s="20">
        <f t="shared" si="272"/>
        <v>44931</v>
      </c>
      <c r="T117" s="21">
        <f t="shared" si="273"/>
        <v>44934</v>
      </c>
      <c r="U117" s="20">
        <f t="shared" si="274"/>
        <v>44935</v>
      </c>
      <c r="V117" s="183">
        <v>44936</v>
      </c>
      <c r="W117" s="184">
        <v>44937</v>
      </c>
    </row>
    <row r="118" spans="1:23">
      <c r="A118" s="33" t="s">
        <v>285</v>
      </c>
      <c r="B118" s="19" t="s">
        <v>2723</v>
      </c>
      <c r="C118" s="21">
        <v>44915</v>
      </c>
      <c r="D118" s="20">
        <f t="shared" si="277"/>
        <v>44916</v>
      </c>
      <c r="E118" s="21">
        <v>44917</v>
      </c>
      <c r="F118" s="20">
        <f t="shared" si="263"/>
        <v>44917</v>
      </c>
      <c r="G118" s="20">
        <f t="shared" si="264"/>
        <v>44919</v>
      </c>
      <c r="H118" s="20">
        <f t="shared" si="265"/>
        <v>44920</v>
      </c>
      <c r="I118" s="20">
        <f t="shared" si="266"/>
        <v>44921</v>
      </c>
      <c r="J118" s="20">
        <f t="shared" si="267"/>
        <v>44922</v>
      </c>
      <c r="K118" s="19" t="s">
        <v>2725</v>
      </c>
      <c r="L118" s="51" t="s">
        <v>205</v>
      </c>
      <c r="M118" s="51" t="s">
        <v>205</v>
      </c>
      <c r="N118" s="21">
        <v>44930</v>
      </c>
      <c r="O118" s="21">
        <f t="shared" si="268"/>
        <v>44931</v>
      </c>
      <c r="P118" s="21">
        <f t="shared" si="269"/>
        <v>44931</v>
      </c>
      <c r="Q118" s="20">
        <f t="shared" si="270"/>
        <v>44932</v>
      </c>
      <c r="R118" s="21">
        <f t="shared" ref="R118:R120" si="278">Q118+5</f>
        <v>44937</v>
      </c>
      <c r="S118" s="20">
        <f t="shared" si="272"/>
        <v>44938</v>
      </c>
      <c r="T118" s="21">
        <f t="shared" si="273"/>
        <v>44941</v>
      </c>
      <c r="U118" s="20">
        <f t="shared" si="274"/>
        <v>44942</v>
      </c>
      <c r="V118" s="21">
        <f t="shared" si="274"/>
        <v>44943</v>
      </c>
      <c r="W118" s="20">
        <f t="shared" si="274"/>
        <v>44944</v>
      </c>
    </row>
    <row r="119" spans="1:23">
      <c r="A119" s="33" t="s">
        <v>2425</v>
      </c>
      <c r="B119" s="226" t="s">
        <v>3034</v>
      </c>
      <c r="C119" s="21">
        <v>44922</v>
      </c>
      <c r="D119" s="20">
        <v>44923</v>
      </c>
      <c r="E119" s="21">
        <v>44924</v>
      </c>
      <c r="F119" s="20">
        <f t="shared" si="263"/>
        <v>44924</v>
      </c>
      <c r="G119" s="20">
        <f t="shared" si="264"/>
        <v>44926</v>
      </c>
      <c r="H119" s="20">
        <f t="shared" si="265"/>
        <v>44927</v>
      </c>
      <c r="I119" s="20">
        <f t="shared" si="266"/>
        <v>44928</v>
      </c>
      <c r="J119" s="20">
        <f t="shared" si="267"/>
        <v>44929</v>
      </c>
      <c r="K119" s="226" t="s">
        <v>2929</v>
      </c>
      <c r="L119" s="51" t="s">
        <v>205</v>
      </c>
      <c r="M119" s="51" t="s">
        <v>205</v>
      </c>
      <c r="N119" s="21">
        <v>44937</v>
      </c>
      <c r="O119" s="21">
        <f t="shared" si="268"/>
        <v>44938</v>
      </c>
      <c r="P119" s="21">
        <f t="shared" si="269"/>
        <v>44938</v>
      </c>
      <c r="Q119" s="20">
        <f t="shared" si="270"/>
        <v>44939</v>
      </c>
      <c r="R119" s="21">
        <f t="shared" si="278"/>
        <v>44944</v>
      </c>
      <c r="S119" s="20">
        <f t="shared" si="272"/>
        <v>44945</v>
      </c>
      <c r="T119" s="21">
        <f t="shared" si="273"/>
        <v>44948</v>
      </c>
      <c r="U119" s="20">
        <f t="shared" si="274"/>
        <v>44949</v>
      </c>
      <c r="V119" s="21">
        <f t="shared" si="274"/>
        <v>44950</v>
      </c>
      <c r="W119" s="20">
        <f t="shared" si="274"/>
        <v>44951</v>
      </c>
    </row>
    <row r="120" spans="1:23">
      <c r="A120" s="33" t="s">
        <v>587</v>
      </c>
      <c r="B120" s="19" t="s">
        <v>2776</v>
      </c>
      <c r="C120" s="227">
        <v>44929</v>
      </c>
      <c r="D120" s="228">
        <v>44930</v>
      </c>
      <c r="E120" s="21">
        <v>44931</v>
      </c>
      <c r="F120" s="215">
        <f t="shared" ref="F120:F123" si="279">E120</f>
        <v>44931</v>
      </c>
      <c r="G120" s="215">
        <f t="shared" ref="G120:G123" si="280">F120+2</f>
        <v>44933</v>
      </c>
      <c r="H120" s="215">
        <f t="shared" ref="H120:H123" si="281">G120+1</f>
        <v>44934</v>
      </c>
      <c r="I120" s="215">
        <f t="shared" ref="I120:I123" si="282">H120+1</f>
        <v>44935</v>
      </c>
      <c r="J120" s="215">
        <f t="shared" ref="J120:J123" si="283">I120+1</f>
        <v>44936</v>
      </c>
      <c r="K120" s="19" t="s">
        <v>3035</v>
      </c>
      <c r="L120" s="51" t="s">
        <v>54</v>
      </c>
      <c r="M120" s="51" t="s">
        <v>54</v>
      </c>
      <c r="N120" s="21">
        <v>44944</v>
      </c>
      <c r="O120" s="21">
        <f t="shared" ref="O120:O123" si="284">N120+1</f>
        <v>44945</v>
      </c>
      <c r="P120" s="21">
        <f t="shared" ref="P120:P123" si="285">O120</f>
        <v>44945</v>
      </c>
      <c r="Q120" s="215">
        <f t="shared" ref="Q120:Q123" si="286">P120+1</f>
        <v>44946</v>
      </c>
      <c r="R120" s="21">
        <f t="shared" si="278"/>
        <v>44951</v>
      </c>
      <c r="S120" s="215">
        <f t="shared" ref="S120:S123" si="287">R120+1</f>
        <v>44952</v>
      </c>
      <c r="T120" s="21">
        <f t="shared" ref="T120:T123" si="288">S120+3</f>
        <v>44955</v>
      </c>
      <c r="U120" s="215">
        <f t="shared" ref="U120:U123" si="289">T120+1</f>
        <v>44956</v>
      </c>
      <c r="V120" s="21">
        <f t="shared" si="274"/>
        <v>44957</v>
      </c>
      <c r="W120" s="215">
        <f t="shared" si="274"/>
        <v>44958</v>
      </c>
    </row>
    <row r="121" spans="1:23">
      <c r="A121" s="48" t="s">
        <v>3027</v>
      </c>
      <c r="B121" s="229" t="s">
        <v>2776</v>
      </c>
      <c r="C121" s="227">
        <v>44936</v>
      </c>
      <c r="D121" s="228">
        <v>44937</v>
      </c>
      <c r="E121" s="21">
        <v>44938</v>
      </c>
      <c r="F121" s="215">
        <f t="shared" si="279"/>
        <v>44938</v>
      </c>
      <c r="G121" s="215">
        <f t="shared" si="280"/>
        <v>44940</v>
      </c>
      <c r="H121" s="215">
        <f t="shared" si="281"/>
        <v>44941</v>
      </c>
      <c r="I121" s="215">
        <f t="shared" si="282"/>
        <v>44942</v>
      </c>
      <c r="J121" s="215">
        <f t="shared" si="283"/>
        <v>44943</v>
      </c>
      <c r="K121" s="19" t="s">
        <v>2777</v>
      </c>
      <c r="L121" s="51" t="s">
        <v>54</v>
      </c>
      <c r="M121" s="51" t="s">
        <v>54</v>
      </c>
      <c r="N121" s="21">
        <v>44951</v>
      </c>
      <c r="O121" s="21">
        <f t="shared" si="284"/>
        <v>44952</v>
      </c>
      <c r="P121" s="21">
        <f t="shared" si="285"/>
        <v>44952</v>
      </c>
      <c r="Q121" s="215">
        <f t="shared" si="286"/>
        <v>44953</v>
      </c>
      <c r="R121" s="21">
        <f>Q121+5</f>
        <v>44958</v>
      </c>
      <c r="S121" s="215">
        <f t="shared" si="287"/>
        <v>44959</v>
      </c>
      <c r="T121" s="21">
        <f t="shared" si="288"/>
        <v>44962</v>
      </c>
      <c r="U121" s="215">
        <f t="shared" si="289"/>
        <v>44963</v>
      </c>
      <c r="V121" s="183">
        <v>44936</v>
      </c>
      <c r="W121" s="184">
        <v>44937</v>
      </c>
    </row>
    <row r="122" spans="1:23">
      <c r="A122" s="33" t="s">
        <v>285</v>
      </c>
      <c r="B122" s="19" t="s">
        <v>2776</v>
      </c>
      <c r="C122" s="21">
        <v>44943</v>
      </c>
      <c r="D122" s="215">
        <f t="shared" ref="D122:D123" si="290">C122+1</f>
        <v>44944</v>
      </c>
      <c r="E122" s="21">
        <v>44945</v>
      </c>
      <c r="F122" s="215">
        <f t="shared" si="279"/>
        <v>44945</v>
      </c>
      <c r="G122" s="215">
        <f t="shared" si="280"/>
        <v>44947</v>
      </c>
      <c r="H122" s="215">
        <f t="shared" si="281"/>
        <v>44948</v>
      </c>
      <c r="I122" s="215">
        <f t="shared" si="282"/>
        <v>44949</v>
      </c>
      <c r="J122" s="215">
        <f t="shared" si="283"/>
        <v>44950</v>
      </c>
      <c r="K122" s="19" t="s">
        <v>2777</v>
      </c>
      <c r="L122" s="51" t="s">
        <v>205</v>
      </c>
      <c r="M122" s="51" t="s">
        <v>205</v>
      </c>
      <c r="N122" s="21">
        <v>44958</v>
      </c>
      <c r="O122" s="21">
        <f t="shared" si="284"/>
        <v>44959</v>
      </c>
      <c r="P122" s="21">
        <f t="shared" si="285"/>
        <v>44959</v>
      </c>
      <c r="Q122" s="215">
        <f t="shared" si="286"/>
        <v>44960</v>
      </c>
      <c r="R122" s="21">
        <f t="shared" ref="R122:R123" si="291">Q122+5</f>
        <v>44965</v>
      </c>
      <c r="S122" s="215">
        <f t="shared" si="287"/>
        <v>44966</v>
      </c>
      <c r="T122" s="21">
        <f t="shared" si="288"/>
        <v>44969</v>
      </c>
      <c r="U122" s="215">
        <f t="shared" si="289"/>
        <v>44970</v>
      </c>
      <c r="V122" s="21">
        <f t="shared" ref="V122:V123" si="292">U122+1</f>
        <v>44971</v>
      </c>
      <c r="W122" s="215">
        <f t="shared" ref="W122:W123" si="293">V122+1</f>
        <v>44972</v>
      </c>
    </row>
    <row r="123" spans="1:23">
      <c r="A123" s="33" t="s">
        <v>2425</v>
      </c>
      <c r="B123" s="230" t="s">
        <v>3036</v>
      </c>
      <c r="C123" s="21">
        <v>44950</v>
      </c>
      <c r="D123" s="215">
        <f t="shared" si="290"/>
        <v>44951</v>
      </c>
      <c r="E123" s="21">
        <v>44952</v>
      </c>
      <c r="F123" s="215">
        <f t="shared" si="279"/>
        <v>44952</v>
      </c>
      <c r="G123" s="215">
        <f t="shared" si="280"/>
        <v>44954</v>
      </c>
      <c r="H123" s="215">
        <f t="shared" si="281"/>
        <v>44955</v>
      </c>
      <c r="I123" s="215">
        <f t="shared" si="282"/>
        <v>44956</v>
      </c>
      <c r="J123" s="215">
        <f t="shared" si="283"/>
        <v>44957</v>
      </c>
      <c r="K123" s="230" t="s">
        <v>3037</v>
      </c>
      <c r="L123" s="51" t="s">
        <v>205</v>
      </c>
      <c r="M123" s="51" t="s">
        <v>205</v>
      </c>
      <c r="N123" s="21">
        <v>44965</v>
      </c>
      <c r="O123" s="21">
        <f t="shared" si="284"/>
        <v>44966</v>
      </c>
      <c r="P123" s="21">
        <f t="shared" si="285"/>
        <v>44966</v>
      </c>
      <c r="Q123" s="215">
        <f t="shared" si="286"/>
        <v>44967</v>
      </c>
      <c r="R123" s="21">
        <f t="shared" si="291"/>
        <v>44972</v>
      </c>
      <c r="S123" s="215">
        <f t="shared" si="287"/>
        <v>44973</v>
      </c>
      <c r="T123" s="21">
        <f t="shared" si="288"/>
        <v>44976</v>
      </c>
      <c r="U123" s="215">
        <f t="shared" si="289"/>
        <v>44977</v>
      </c>
      <c r="V123" s="21">
        <f t="shared" si="292"/>
        <v>44978</v>
      </c>
      <c r="W123" s="215">
        <f t="shared" si="293"/>
        <v>44979</v>
      </c>
    </row>
    <row r="124" spans="1:23" ht="15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6.399999999999999" customHeight="1">
      <c r="A125" s="31" t="s">
        <v>17</v>
      </c>
      <c r="B125" s="515" t="s">
        <v>496</v>
      </c>
      <c r="C125" s="516"/>
      <c r="D125" s="516"/>
      <c r="E125" s="516"/>
      <c r="F125" s="516"/>
      <c r="G125" s="516"/>
      <c r="H125" s="516"/>
      <c r="I125" s="516"/>
      <c r="J125" s="516"/>
      <c r="K125" s="516"/>
      <c r="L125" s="51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6">
      <c r="A126" s="34" t="s">
        <v>244</v>
      </c>
      <c r="B126" s="423" t="s">
        <v>245</v>
      </c>
      <c r="C126" s="423"/>
      <c r="D126" s="423"/>
      <c r="E126" s="423"/>
      <c r="F126" s="423"/>
      <c r="G126" s="423"/>
      <c r="H126" s="423"/>
      <c r="I126" s="423"/>
      <c r="J126" s="423"/>
      <c r="K126" s="423"/>
      <c r="L126" s="4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6">
      <c r="A127" s="34" t="s">
        <v>246</v>
      </c>
      <c r="B127" s="518" t="s">
        <v>247</v>
      </c>
      <c r="C127" s="518"/>
      <c r="D127" s="518"/>
      <c r="E127" s="518"/>
      <c r="F127" s="518"/>
      <c r="G127" s="518"/>
      <c r="H127" s="518"/>
      <c r="I127" s="518"/>
      <c r="J127" s="518"/>
      <c r="K127" s="518"/>
      <c r="L127" s="51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6">
      <c r="A128" s="34" t="s">
        <v>71</v>
      </c>
      <c r="B128" s="519" t="s">
        <v>251</v>
      </c>
      <c r="C128" s="520"/>
      <c r="D128" s="520"/>
      <c r="E128" s="520"/>
      <c r="F128" s="520"/>
      <c r="G128" s="520"/>
      <c r="H128" s="520"/>
      <c r="I128" s="520"/>
      <c r="J128" s="520"/>
      <c r="K128" s="520"/>
      <c r="L128" s="52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6">
      <c r="A129" s="34" t="s">
        <v>53</v>
      </c>
      <c r="B129" s="423" t="s">
        <v>253</v>
      </c>
      <c r="C129" s="423"/>
      <c r="D129" s="423"/>
      <c r="E129" s="423"/>
      <c r="F129" s="423"/>
      <c r="G129" s="423"/>
      <c r="H129" s="423"/>
      <c r="I129" s="423"/>
      <c r="J129" s="423"/>
      <c r="K129" s="423"/>
      <c r="L129" s="4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6">
      <c r="A130" s="34" t="s">
        <v>1264</v>
      </c>
      <c r="B130" s="253" t="s">
        <v>1263</v>
      </c>
      <c r="C130" s="254"/>
      <c r="D130" s="254"/>
      <c r="E130" s="254"/>
      <c r="F130" s="254"/>
      <c r="G130" s="254"/>
      <c r="H130" s="254"/>
      <c r="I130" s="254"/>
      <c r="J130" s="254"/>
      <c r="K130" s="254"/>
      <c r="L130" s="25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6">
      <c r="A131" s="34" t="s">
        <v>254</v>
      </c>
      <c r="B131" s="423" t="s">
        <v>255</v>
      </c>
      <c r="C131" s="423"/>
      <c r="D131" s="423"/>
      <c r="E131" s="423"/>
      <c r="F131" s="423"/>
      <c r="G131" s="423"/>
      <c r="H131" s="423"/>
      <c r="I131" s="423"/>
      <c r="J131" s="423"/>
      <c r="K131" s="423"/>
      <c r="L131" s="4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6">
      <c r="A132" s="35" t="s">
        <v>256</v>
      </c>
      <c r="B132" s="423" t="s">
        <v>257</v>
      </c>
      <c r="C132" s="423"/>
      <c r="D132" s="423"/>
      <c r="E132" s="423"/>
      <c r="F132" s="423"/>
      <c r="G132" s="423"/>
      <c r="H132" s="423"/>
      <c r="I132" s="423"/>
      <c r="J132" s="423"/>
      <c r="K132" s="423"/>
      <c r="L132" s="4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6">
      <c r="A133" s="35" t="s">
        <v>258</v>
      </c>
      <c r="B133" s="423" t="s">
        <v>259</v>
      </c>
      <c r="C133" s="423"/>
      <c r="D133" s="423"/>
      <c r="E133" s="423"/>
      <c r="F133" s="423"/>
      <c r="G133" s="423"/>
      <c r="H133" s="423"/>
      <c r="I133" s="423"/>
      <c r="J133" s="423"/>
      <c r="K133" s="423"/>
      <c r="L133" s="4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6">
      <c r="A134" s="34" t="s">
        <v>261</v>
      </c>
      <c r="B134" s="423" t="s">
        <v>260</v>
      </c>
      <c r="C134" s="423"/>
      <c r="D134" s="423"/>
      <c r="E134" s="423"/>
      <c r="F134" s="423"/>
      <c r="G134" s="423"/>
      <c r="H134" s="423"/>
      <c r="I134" s="423"/>
      <c r="J134" s="423"/>
      <c r="K134" s="423"/>
      <c r="L134" s="4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6">
      <c r="A135" s="34" t="s">
        <v>262</v>
      </c>
      <c r="B135" s="514" t="s">
        <v>263</v>
      </c>
      <c r="C135" s="514"/>
      <c r="D135" s="514"/>
      <c r="E135" s="514"/>
      <c r="F135" s="514"/>
      <c r="G135" s="514"/>
      <c r="H135" s="514"/>
      <c r="I135" s="514"/>
      <c r="J135" s="514"/>
      <c r="K135" s="514"/>
      <c r="L135" s="51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7" spans="1:23">
      <c r="B137" s="26"/>
    </row>
  </sheetData>
  <mergeCells count="117">
    <mergeCell ref="C105:J105"/>
    <mergeCell ref="L105:W105"/>
    <mergeCell ref="B134:L134"/>
    <mergeCell ref="B135:L135"/>
    <mergeCell ref="B125:L125"/>
    <mergeCell ref="B126:L126"/>
    <mergeCell ref="B127:L127"/>
    <mergeCell ref="B128:L128"/>
    <mergeCell ref="B129:L129"/>
    <mergeCell ref="B131:L131"/>
    <mergeCell ref="B54:W54"/>
    <mergeCell ref="B58:W58"/>
    <mergeCell ref="C59:J59"/>
    <mergeCell ref="A63:W63"/>
    <mergeCell ref="C64:D64"/>
    <mergeCell ref="E64:F64"/>
    <mergeCell ref="B132:L132"/>
    <mergeCell ref="B133:L133"/>
    <mergeCell ref="R64:S64"/>
    <mergeCell ref="T64:U64"/>
    <mergeCell ref="V64:W64"/>
    <mergeCell ref="C65:D65"/>
    <mergeCell ref="E65:F65"/>
    <mergeCell ref="G65:H65"/>
    <mergeCell ref="I65:J65"/>
    <mergeCell ref="L65:M65"/>
    <mergeCell ref="N65:O65"/>
    <mergeCell ref="P65:Q65"/>
    <mergeCell ref="R65:S65"/>
    <mergeCell ref="T65:U65"/>
    <mergeCell ref="V65:W65"/>
    <mergeCell ref="G64:H64"/>
    <mergeCell ref="I64:J64"/>
    <mergeCell ref="L64:M64"/>
    <mergeCell ref="L33:W33"/>
    <mergeCell ref="V6:W6"/>
    <mergeCell ref="C7:D7"/>
    <mergeCell ref="E7:F7"/>
    <mergeCell ref="G7:H7"/>
    <mergeCell ref="T6:U6"/>
    <mergeCell ref="T7:U7"/>
    <mergeCell ref="C6:D6"/>
    <mergeCell ref="E6:F6"/>
    <mergeCell ref="G6:H6"/>
    <mergeCell ref="I6:J6"/>
    <mergeCell ref="L7:M7"/>
    <mergeCell ref="L6:M6"/>
    <mergeCell ref="R46:W46"/>
    <mergeCell ref="B50:W50"/>
    <mergeCell ref="N41:W41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  <mergeCell ref="N6:O6"/>
    <mergeCell ref="P6:Q6"/>
    <mergeCell ref="R6:S6"/>
    <mergeCell ref="I7:J7"/>
    <mergeCell ref="N7:O7"/>
    <mergeCell ref="P7:Q7"/>
    <mergeCell ref="R7:S7"/>
    <mergeCell ref="V7:W7"/>
    <mergeCell ref="N64:O64"/>
    <mergeCell ref="P64:Q64"/>
    <mergeCell ref="B130:L130"/>
    <mergeCell ref="N66:O66"/>
    <mergeCell ref="P66:Q66"/>
    <mergeCell ref="R66:S66"/>
    <mergeCell ref="T66:U66"/>
    <mergeCell ref="A74:W74"/>
    <mergeCell ref="C75:D75"/>
    <mergeCell ref="E75:F75"/>
    <mergeCell ref="G75:H75"/>
    <mergeCell ref="I75:J75"/>
    <mergeCell ref="L75:M75"/>
    <mergeCell ref="N75:O75"/>
    <mergeCell ref="P75:Q75"/>
    <mergeCell ref="R75:S75"/>
    <mergeCell ref="T75:U75"/>
    <mergeCell ref="V75:W75"/>
    <mergeCell ref="V66:W66"/>
    <mergeCell ref="C66:D66"/>
    <mergeCell ref="E66:F66"/>
    <mergeCell ref="G66:H66"/>
    <mergeCell ref="I66:J66"/>
    <mergeCell ref="L66:M66"/>
    <mergeCell ref="N76:O76"/>
    <mergeCell ref="P76:Q76"/>
    <mergeCell ref="A93:W93"/>
    <mergeCell ref="A80:W80"/>
    <mergeCell ref="R76:S76"/>
    <mergeCell ref="T76:U76"/>
    <mergeCell ref="V76:W76"/>
    <mergeCell ref="C76:D76"/>
    <mergeCell ref="E76:F76"/>
    <mergeCell ref="G76:H76"/>
    <mergeCell ref="I76:J76"/>
    <mergeCell ref="L76:M76"/>
    <mergeCell ref="N77:O77"/>
    <mergeCell ref="P77:Q77"/>
    <mergeCell ref="R77:S77"/>
    <mergeCell ref="T77:U77"/>
    <mergeCell ref="V77:W77"/>
    <mergeCell ref="C77:D77"/>
    <mergeCell ref="E77:F77"/>
    <mergeCell ref="G77:H77"/>
    <mergeCell ref="I77:J77"/>
    <mergeCell ref="L77:M7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H112"/>
  <sheetViews>
    <sheetView topLeftCell="A15" workbookViewId="0">
      <selection activeCell="I95" sqref="I95"/>
    </sheetView>
  </sheetViews>
  <sheetFormatPr defaultRowHeight="15"/>
  <cols>
    <col min="1" max="1" width="19" customWidth="1"/>
    <col min="2" max="19" width="8.58203125" customWidth="1"/>
  </cols>
  <sheetData>
    <row r="1" spans="1:242" ht="45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</row>
    <row r="2" spans="1:242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</row>
    <row r="3" spans="1:242" ht="19.75" customHeight="1">
      <c r="A3" s="41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hidden="1">
      <c r="A4" s="504" t="s">
        <v>457</v>
      </c>
      <c r="B4" s="504"/>
      <c r="C4" s="504"/>
      <c r="D4" s="504"/>
      <c r="E4" s="504"/>
      <c r="F4" s="504"/>
    </row>
    <row r="5" spans="1:242" ht="15.5" hidden="1">
      <c r="A5" s="32" t="s">
        <v>23</v>
      </c>
      <c r="B5" s="32" t="s">
        <v>24</v>
      </c>
      <c r="C5" s="250" t="s">
        <v>286</v>
      </c>
      <c r="D5" s="251"/>
      <c r="E5" s="246" t="s">
        <v>466</v>
      </c>
      <c r="F5" s="309"/>
    </row>
    <row r="6" spans="1:242" hidden="1">
      <c r="A6" s="16" t="s">
        <v>3</v>
      </c>
      <c r="B6" s="16" t="s">
        <v>4</v>
      </c>
      <c r="C6" s="310" t="s">
        <v>287</v>
      </c>
      <c r="D6" s="312"/>
      <c r="E6" s="310" t="s">
        <v>266</v>
      </c>
      <c r="F6" s="312"/>
    </row>
    <row r="7" spans="1:242" hidden="1">
      <c r="A7" s="16"/>
      <c r="B7" s="16"/>
      <c r="C7" s="310" t="s">
        <v>459</v>
      </c>
      <c r="D7" s="312"/>
      <c r="E7" s="310" t="s">
        <v>344</v>
      </c>
      <c r="F7" s="312"/>
    </row>
    <row r="8" spans="1:242" hidden="1">
      <c r="A8" s="54" t="s">
        <v>458</v>
      </c>
      <c r="B8" s="19" t="s">
        <v>467</v>
      </c>
      <c r="C8" s="21">
        <v>44376</v>
      </c>
      <c r="D8" s="20">
        <f>C8</f>
        <v>44376</v>
      </c>
      <c r="E8" s="51" t="s">
        <v>470</v>
      </c>
      <c r="F8" s="51" t="str">
        <f>E8</f>
        <v>OMIT</v>
      </c>
    </row>
    <row r="9" spans="1:242" hidden="1">
      <c r="A9" s="397" t="s">
        <v>460</v>
      </c>
      <c r="B9" s="398"/>
      <c r="C9" s="398"/>
      <c r="D9" s="398"/>
      <c r="E9" s="398"/>
      <c r="F9" s="399"/>
    </row>
    <row r="10" spans="1:242" hidden="1">
      <c r="A10" s="54" t="s">
        <v>461</v>
      </c>
      <c r="B10" s="19" t="s">
        <v>462</v>
      </c>
      <c r="C10" s="21">
        <v>44390</v>
      </c>
      <c r="D10" s="20">
        <f>C10</f>
        <v>44390</v>
      </c>
      <c r="E10" s="51" t="s">
        <v>470</v>
      </c>
      <c r="F10" s="51" t="str">
        <f>E10</f>
        <v>OMIT</v>
      </c>
    </row>
    <row r="11" spans="1:242" hidden="1">
      <c r="A11" s="88" t="s">
        <v>469</v>
      </c>
      <c r="B11" s="19" t="s">
        <v>463</v>
      </c>
      <c r="C11" s="21">
        <v>44397</v>
      </c>
      <c r="D11" s="20">
        <f>C11</f>
        <v>44397</v>
      </c>
      <c r="E11" s="51" t="s">
        <v>470</v>
      </c>
      <c r="F11" s="51" t="str">
        <f>E11</f>
        <v>OMIT</v>
      </c>
    </row>
    <row r="12" spans="1:242" hidden="1">
      <c r="A12" s="54" t="s">
        <v>458</v>
      </c>
      <c r="B12" s="19" t="s">
        <v>464</v>
      </c>
      <c r="C12" s="21">
        <v>44404</v>
      </c>
      <c r="D12" s="20">
        <f>C12</f>
        <v>44404</v>
      </c>
      <c r="E12" s="20">
        <f>D12+4</f>
        <v>44408</v>
      </c>
      <c r="F12" s="20">
        <f>E12</f>
        <v>44408</v>
      </c>
    </row>
    <row r="13" spans="1:242" hidden="1">
      <c r="A13" s="54"/>
      <c r="B13" s="522" t="s">
        <v>538</v>
      </c>
      <c r="C13" s="523"/>
      <c r="D13" s="523"/>
      <c r="E13" s="523"/>
      <c r="F13" s="524"/>
    </row>
    <row r="14" spans="1:242" hidden="1">
      <c r="A14" s="54" t="s">
        <v>461</v>
      </c>
      <c r="B14" s="19" t="s">
        <v>465</v>
      </c>
      <c r="C14" s="21">
        <v>44418</v>
      </c>
      <c r="D14" s="20">
        <f>C14</f>
        <v>44418</v>
      </c>
      <c r="E14" s="20">
        <f>D14+4</f>
        <v>44422</v>
      </c>
      <c r="F14" s="20">
        <f>E14</f>
        <v>44422</v>
      </c>
    </row>
    <row r="15" spans="1:242">
      <c r="A15" s="432" t="s">
        <v>1449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</row>
    <row r="16" spans="1:242" ht="15.5">
      <c r="A16" s="32" t="s">
        <v>23</v>
      </c>
      <c r="B16" s="32" t="s">
        <v>24</v>
      </c>
      <c r="C16" s="246" t="s">
        <v>495</v>
      </c>
      <c r="D16" s="309"/>
      <c r="E16" s="246" t="s">
        <v>486</v>
      </c>
      <c r="F16" s="309"/>
      <c r="G16" s="246" t="s">
        <v>487</v>
      </c>
      <c r="H16" s="309"/>
      <c r="I16" s="246" t="s">
        <v>488</v>
      </c>
      <c r="J16" s="309"/>
      <c r="K16" s="246" t="s">
        <v>489</v>
      </c>
      <c r="L16" s="309"/>
      <c r="M16" s="32" t="s">
        <v>24</v>
      </c>
      <c r="N16" s="250" t="s">
        <v>286</v>
      </c>
      <c r="O16" s="251"/>
      <c r="P16" s="246" t="s">
        <v>488</v>
      </c>
      <c r="Q16" s="309"/>
      <c r="R16" s="246" t="s">
        <v>495</v>
      </c>
      <c r="S16" s="309"/>
    </row>
    <row r="17" spans="1:19">
      <c r="A17" s="16" t="s">
        <v>3</v>
      </c>
      <c r="B17" s="16" t="s">
        <v>4</v>
      </c>
      <c r="C17" s="310" t="s">
        <v>490</v>
      </c>
      <c r="D17" s="312"/>
      <c r="E17" s="310" t="s">
        <v>491</v>
      </c>
      <c r="F17" s="312"/>
      <c r="G17" s="310" t="s">
        <v>492</v>
      </c>
      <c r="H17" s="312"/>
      <c r="I17" s="310" t="s">
        <v>493</v>
      </c>
      <c r="J17" s="312"/>
      <c r="K17" s="310" t="s">
        <v>494</v>
      </c>
      <c r="L17" s="312"/>
      <c r="M17" s="16" t="s">
        <v>4</v>
      </c>
      <c r="N17" s="310" t="s">
        <v>287</v>
      </c>
      <c r="O17" s="312"/>
      <c r="P17" s="310" t="s">
        <v>493</v>
      </c>
      <c r="Q17" s="312"/>
      <c r="R17" s="310" t="s">
        <v>490</v>
      </c>
      <c r="S17" s="312"/>
    </row>
    <row r="18" spans="1:19">
      <c r="A18" s="16"/>
      <c r="B18" s="16"/>
      <c r="C18" s="310" t="s">
        <v>553</v>
      </c>
      <c r="D18" s="312"/>
      <c r="E18" s="310" t="s">
        <v>554</v>
      </c>
      <c r="F18" s="312"/>
      <c r="G18" s="310" t="s">
        <v>555</v>
      </c>
      <c r="H18" s="312"/>
      <c r="I18" s="310" t="s">
        <v>556</v>
      </c>
      <c r="J18" s="312"/>
      <c r="K18" s="310" t="s">
        <v>557</v>
      </c>
      <c r="L18" s="312"/>
      <c r="M18" s="16"/>
      <c r="N18" s="310" t="s">
        <v>558</v>
      </c>
      <c r="O18" s="312"/>
      <c r="P18" s="310" t="s">
        <v>554</v>
      </c>
      <c r="Q18" s="312"/>
      <c r="R18" s="310" t="s">
        <v>559</v>
      </c>
      <c r="S18" s="312"/>
    </row>
    <row r="19" spans="1:19" hidden="1">
      <c r="A19" s="88" t="s">
        <v>569</v>
      </c>
      <c r="B19" s="66" t="s">
        <v>549</v>
      </c>
      <c r="C19" s="21">
        <v>44436</v>
      </c>
      <c r="D19" s="20">
        <f>C19</f>
        <v>44436</v>
      </c>
      <c r="E19" s="20">
        <f t="shared" ref="E19:G20" si="0">D19+1</f>
        <v>44437</v>
      </c>
      <c r="F19" s="20">
        <f t="shared" si="0"/>
        <v>44438</v>
      </c>
      <c r="G19" s="21">
        <f t="shared" si="0"/>
        <v>44439</v>
      </c>
      <c r="H19" s="21">
        <f>G19</f>
        <v>44439</v>
      </c>
      <c r="I19" s="21">
        <f>H19+5</f>
        <v>44444</v>
      </c>
      <c r="J19" s="21">
        <f>I19</f>
        <v>44444</v>
      </c>
      <c r="K19" s="21">
        <f>J19+1</f>
        <v>44445</v>
      </c>
      <c r="L19" s="21">
        <f>K19</f>
        <v>44445</v>
      </c>
      <c r="M19" s="11" t="s">
        <v>550</v>
      </c>
      <c r="N19" s="52">
        <f>L19+3</f>
        <v>44448</v>
      </c>
      <c r="O19" s="95" t="s">
        <v>628</v>
      </c>
      <c r="P19" s="21"/>
      <c r="Q19" s="21"/>
      <c r="R19" s="21"/>
      <c r="S19" s="21"/>
    </row>
    <row r="20" spans="1:19" hidden="1">
      <c r="A20" s="54" t="s">
        <v>547</v>
      </c>
      <c r="B20" s="19" t="s">
        <v>551</v>
      </c>
      <c r="C20" s="21">
        <v>44443</v>
      </c>
      <c r="D20" s="20">
        <f>C20</f>
        <v>44443</v>
      </c>
      <c r="E20" s="20">
        <f t="shared" si="0"/>
        <v>44444</v>
      </c>
      <c r="F20" s="20">
        <f t="shared" si="0"/>
        <v>44445</v>
      </c>
      <c r="G20" s="21">
        <f t="shared" si="0"/>
        <v>44446</v>
      </c>
      <c r="H20" s="21">
        <f>G20</f>
        <v>44446</v>
      </c>
      <c r="I20" s="21">
        <f>H20+5</f>
        <v>44451</v>
      </c>
      <c r="J20" s="21">
        <f>I20</f>
        <v>44451</v>
      </c>
      <c r="K20" s="21">
        <f>J20+1</f>
        <v>44452</v>
      </c>
      <c r="L20" s="21">
        <f>K20</f>
        <v>44452</v>
      </c>
      <c r="M20" s="19" t="s">
        <v>552</v>
      </c>
      <c r="N20" s="21">
        <f>L20+3</f>
        <v>44455</v>
      </c>
      <c r="O20" s="21">
        <f>N20+1</f>
        <v>44456</v>
      </c>
      <c r="P20" s="21">
        <f>O20+2</f>
        <v>44458</v>
      </c>
      <c r="Q20" s="21">
        <f>P20+1</f>
        <v>44459</v>
      </c>
      <c r="R20" s="21">
        <f>Q20+5</f>
        <v>44464</v>
      </c>
      <c r="S20" s="21">
        <f>R20</f>
        <v>44464</v>
      </c>
    </row>
    <row r="21" spans="1:19" hidden="1">
      <c r="A21" s="54" t="s">
        <v>548</v>
      </c>
      <c r="B21" s="19" t="s">
        <v>565</v>
      </c>
      <c r="C21" s="21">
        <v>44450</v>
      </c>
      <c r="D21" s="20">
        <f t="shared" ref="D21:D28" si="1">C21</f>
        <v>44450</v>
      </c>
      <c r="E21" s="20">
        <f t="shared" ref="E21:E28" si="2">D21+1</f>
        <v>44451</v>
      </c>
      <c r="F21" s="20">
        <f t="shared" ref="F21:F28" si="3">E21+1</f>
        <v>44452</v>
      </c>
      <c r="G21" s="21">
        <f t="shared" ref="G21:G28" si="4">F21+1</f>
        <v>44453</v>
      </c>
      <c r="H21" s="21">
        <f t="shared" ref="H21:H28" si="5">G21</f>
        <v>44453</v>
      </c>
      <c r="I21" s="21">
        <f t="shared" ref="I21:I28" si="6">H21+5</f>
        <v>44458</v>
      </c>
      <c r="J21" s="21">
        <f t="shared" ref="J21:J28" si="7">I21</f>
        <v>44458</v>
      </c>
      <c r="K21" s="21">
        <f t="shared" ref="K21:K28" si="8">J21+1</f>
        <v>44459</v>
      </c>
      <c r="L21" s="21">
        <f t="shared" ref="L21:L28" si="9">K21</f>
        <v>44459</v>
      </c>
      <c r="M21" s="19" t="s">
        <v>450</v>
      </c>
      <c r="N21" s="21">
        <f t="shared" ref="N21:N28" si="10">L21+3</f>
        <v>44462</v>
      </c>
      <c r="O21" s="21">
        <f t="shared" ref="O21:O28" si="11">N21+1</f>
        <v>44463</v>
      </c>
      <c r="P21" s="21">
        <f t="shared" ref="P21:P28" si="12">O21+2</f>
        <v>44465</v>
      </c>
      <c r="Q21" s="21">
        <f t="shared" ref="Q21:Q28" si="13">P21+1</f>
        <v>44466</v>
      </c>
      <c r="R21" s="21">
        <f t="shared" ref="R21:R28" si="14">Q21+5</f>
        <v>44471</v>
      </c>
      <c r="S21" s="21">
        <f t="shared" ref="S21:S28" si="15">R21</f>
        <v>44471</v>
      </c>
    </row>
    <row r="22" spans="1:19" hidden="1">
      <c r="A22" s="88" t="s">
        <v>629</v>
      </c>
      <c r="B22" s="19" t="s">
        <v>560</v>
      </c>
      <c r="C22" s="21">
        <v>44457</v>
      </c>
      <c r="D22" s="20">
        <f t="shared" si="1"/>
        <v>44457</v>
      </c>
      <c r="E22" s="20">
        <f t="shared" si="2"/>
        <v>44458</v>
      </c>
      <c r="F22" s="20">
        <f t="shared" si="3"/>
        <v>44459</v>
      </c>
      <c r="G22" s="21">
        <f t="shared" si="4"/>
        <v>44460</v>
      </c>
      <c r="H22" s="21">
        <f t="shared" si="5"/>
        <v>44460</v>
      </c>
      <c r="I22" s="21">
        <f t="shared" si="6"/>
        <v>44465</v>
      </c>
      <c r="J22" s="21">
        <f t="shared" si="7"/>
        <v>44465</v>
      </c>
      <c r="K22" s="21">
        <f t="shared" si="8"/>
        <v>44466</v>
      </c>
      <c r="L22" s="21">
        <f t="shared" si="9"/>
        <v>44466</v>
      </c>
      <c r="M22" s="19" t="s">
        <v>561</v>
      </c>
      <c r="N22" s="21">
        <f t="shared" si="10"/>
        <v>44469</v>
      </c>
      <c r="O22" s="21">
        <f t="shared" si="11"/>
        <v>44470</v>
      </c>
      <c r="P22" s="21">
        <f t="shared" si="12"/>
        <v>44472</v>
      </c>
      <c r="Q22" s="21">
        <f t="shared" si="13"/>
        <v>44473</v>
      </c>
      <c r="R22" s="21">
        <f t="shared" si="14"/>
        <v>44478</v>
      </c>
      <c r="S22" s="21">
        <f t="shared" si="15"/>
        <v>44478</v>
      </c>
    </row>
    <row r="23" spans="1:19" hidden="1">
      <c r="A23" s="54" t="s">
        <v>547</v>
      </c>
      <c r="B23" s="19" t="s">
        <v>562</v>
      </c>
      <c r="C23" s="21">
        <v>44464</v>
      </c>
      <c r="D23" s="20">
        <f t="shared" si="1"/>
        <v>44464</v>
      </c>
      <c r="E23" s="20">
        <f t="shared" si="2"/>
        <v>44465</v>
      </c>
      <c r="F23" s="20">
        <f t="shared" si="3"/>
        <v>44466</v>
      </c>
      <c r="G23" s="21">
        <f t="shared" si="4"/>
        <v>44467</v>
      </c>
      <c r="H23" s="21">
        <f t="shared" si="5"/>
        <v>44467</v>
      </c>
      <c r="I23" s="95" t="s">
        <v>660</v>
      </c>
      <c r="J23" s="95" t="s">
        <v>661</v>
      </c>
      <c r="K23" s="95" t="s">
        <v>660</v>
      </c>
      <c r="L23" s="95" t="s">
        <v>661</v>
      </c>
      <c r="M23" s="19" t="s">
        <v>563</v>
      </c>
      <c r="N23" s="95" t="s">
        <v>660</v>
      </c>
      <c r="O23" s="95" t="s">
        <v>661</v>
      </c>
      <c r="P23" s="21">
        <v>44479</v>
      </c>
      <c r="Q23" s="21">
        <f t="shared" si="13"/>
        <v>44480</v>
      </c>
      <c r="R23" s="21">
        <f t="shared" si="14"/>
        <v>44485</v>
      </c>
      <c r="S23" s="21">
        <f t="shared" si="15"/>
        <v>44485</v>
      </c>
    </row>
    <row r="24" spans="1:19" hidden="1">
      <c r="A24" s="54" t="s">
        <v>548</v>
      </c>
      <c r="B24" s="19" t="s">
        <v>564</v>
      </c>
      <c r="C24" s="21">
        <v>44471</v>
      </c>
      <c r="D24" s="20">
        <f t="shared" si="1"/>
        <v>44471</v>
      </c>
      <c r="E24" s="20">
        <f t="shared" si="2"/>
        <v>44472</v>
      </c>
      <c r="F24" s="20">
        <f t="shared" si="3"/>
        <v>44473</v>
      </c>
      <c r="G24" s="21">
        <f t="shared" si="4"/>
        <v>44474</v>
      </c>
      <c r="H24" s="21">
        <f t="shared" si="5"/>
        <v>44474</v>
      </c>
      <c r="I24" s="21">
        <f t="shared" si="6"/>
        <v>44479</v>
      </c>
      <c r="J24" s="21">
        <f t="shared" si="7"/>
        <v>44479</v>
      </c>
      <c r="K24" s="21">
        <f t="shared" si="8"/>
        <v>44480</v>
      </c>
      <c r="L24" s="21">
        <f t="shared" si="9"/>
        <v>44480</v>
      </c>
      <c r="M24" s="19" t="s">
        <v>566</v>
      </c>
      <c r="N24" s="21">
        <f t="shared" si="10"/>
        <v>44483</v>
      </c>
      <c r="O24" s="21">
        <f t="shared" si="11"/>
        <v>44484</v>
      </c>
      <c r="P24" s="21">
        <f t="shared" si="12"/>
        <v>44486</v>
      </c>
      <c r="Q24" s="21">
        <f t="shared" si="13"/>
        <v>44487</v>
      </c>
      <c r="R24" s="21">
        <f t="shared" si="14"/>
        <v>44492</v>
      </c>
      <c r="S24" s="21">
        <f t="shared" si="15"/>
        <v>44492</v>
      </c>
    </row>
    <row r="25" spans="1:19" hidden="1">
      <c r="A25" s="54" t="s">
        <v>461</v>
      </c>
      <c r="B25" s="19" t="s">
        <v>570</v>
      </c>
      <c r="C25" s="21">
        <v>44478</v>
      </c>
      <c r="D25" s="20">
        <f t="shared" si="1"/>
        <v>44478</v>
      </c>
      <c r="E25" s="20">
        <f t="shared" si="2"/>
        <v>44479</v>
      </c>
      <c r="F25" s="20">
        <f t="shared" si="3"/>
        <v>44480</v>
      </c>
      <c r="G25" s="21">
        <f t="shared" si="4"/>
        <v>44481</v>
      </c>
      <c r="H25" s="107">
        <f>G25</f>
        <v>44481</v>
      </c>
      <c r="I25" s="52">
        <f>H25+5</f>
        <v>44486</v>
      </c>
      <c r="J25" s="95" t="s">
        <v>682</v>
      </c>
      <c r="K25" s="21"/>
      <c r="L25" s="21"/>
      <c r="M25" s="19"/>
      <c r="N25" s="21"/>
      <c r="O25" s="21"/>
      <c r="P25" s="21"/>
      <c r="Q25" s="21"/>
      <c r="R25" s="21"/>
      <c r="S25" s="21"/>
    </row>
    <row r="26" spans="1:19" hidden="1">
      <c r="A26" s="100" t="s">
        <v>703</v>
      </c>
      <c r="B26" s="92" t="s">
        <v>663</v>
      </c>
      <c r="C26" s="21"/>
      <c r="D26" s="20"/>
      <c r="E26" s="20"/>
      <c r="F26" s="20"/>
      <c r="G26" s="107"/>
      <c r="H26" s="21"/>
      <c r="I26" s="95" t="s">
        <v>683</v>
      </c>
      <c r="J26" s="52" t="s">
        <v>704</v>
      </c>
      <c r="K26" s="21"/>
      <c r="L26" s="21"/>
      <c r="M26" s="92" t="s">
        <v>664</v>
      </c>
      <c r="N26" s="52">
        <v>44498</v>
      </c>
      <c r="O26" s="95" t="s">
        <v>199</v>
      </c>
      <c r="P26" s="21"/>
      <c r="Q26" s="107"/>
      <c r="R26" s="21"/>
      <c r="S26" s="21"/>
    </row>
    <row r="27" spans="1:19" hidden="1">
      <c r="A27" s="54" t="s">
        <v>547</v>
      </c>
      <c r="B27" s="19" t="s">
        <v>571</v>
      </c>
      <c r="C27" s="424" t="s">
        <v>662</v>
      </c>
      <c r="D27" s="446"/>
      <c r="E27" s="446"/>
      <c r="F27" s="446"/>
      <c r="G27" s="446"/>
      <c r="H27" s="446"/>
      <c r="I27" s="446"/>
      <c r="J27" s="446"/>
      <c r="K27" s="446"/>
      <c r="L27" s="425"/>
      <c r="M27" s="19" t="s">
        <v>572</v>
      </c>
      <c r="N27" s="461" t="s">
        <v>662</v>
      </c>
      <c r="O27" s="462"/>
      <c r="P27" s="462"/>
      <c r="Q27" s="462"/>
      <c r="R27" s="462"/>
      <c r="S27" s="463"/>
    </row>
    <row r="28" spans="1:19" hidden="1">
      <c r="A28" s="54" t="s">
        <v>548</v>
      </c>
      <c r="B28" s="19" t="s">
        <v>567</v>
      </c>
      <c r="C28" s="21">
        <v>44492</v>
      </c>
      <c r="D28" s="20">
        <f t="shared" si="1"/>
        <v>44492</v>
      </c>
      <c r="E28" s="20">
        <f t="shared" si="2"/>
        <v>44493</v>
      </c>
      <c r="F28" s="20">
        <f t="shared" si="3"/>
        <v>44494</v>
      </c>
      <c r="G28" s="21">
        <f t="shared" si="4"/>
        <v>44495</v>
      </c>
      <c r="H28" s="21">
        <f t="shared" si="5"/>
        <v>44495</v>
      </c>
      <c r="I28" s="21">
        <f t="shared" si="6"/>
        <v>44500</v>
      </c>
      <c r="J28" s="21">
        <f t="shared" si="7"/>
        <v>44500</v>
      </c>
      <c r="K28" s="21">
        <f t="shared" si="8"/>
        <v>44501</v>
      </c>
      <c r="L28" s="21">
        <f t="shared" si="9"/>
        <v>44501</v>
      </c>
      <c r="M28" s="19" t="s">
        <v>568</v>
      </c>
      <c r="N28" s="21">
        <f t="shared" si="10"/>
        <v>44504</v>
      </c>
      <c r="O28" s="21">
        <f t="shared" si="11"/>
        <v>44505</v>
      </c>
      <c r="P28" s="21">
        <f t="shared" si="12"/>
        <v>44507</v>
      </c>
      <c r="Q28" s="21">
        <f t="shared" si="13"/>
        <v>44508</v>
      </c>
      <c r="R28" s="21">
        <f t="shared" si="14"/>
        <v>44513</v>
      </c>
      <c r="S28" s="21">
        <f t="shared" si="15"/>
        <v>44513</v>
      </c>
    </row>
    <row r="29" spans="1:19" hidden="1">
      <c r="A29" s="100" t="s">
        <v>474</v>
      </c>
      <c r="B29" s="92" t="s">
        <v>729</v>
      </c>
      <c r="C29" s="21">
        <v>44499</v>
      </c>
      <c r="D29" s="20">
        <f t="shared" ref="D29:D34" si="16">C29</f>
        <v>44499</v>
      </c>
      <c r="E29" s="20">
        <f t="shared" ref="E29:G31" si="17">D29+1</f>
        <v>44500</v>
      </c>
      <c r="F29" s="20">
        <f t="shared" si="17"/>
        <v>44501</v>
      </c>
      <c r="G29" s="21">
        <f t="shared" si="17"/>
        <v>44502</v>
      </c>
      <c r="H29" s="21">
        <f t="shared" ref="H29:H34" si="18">G29</f>
        <v>44502</v>
      </c>
      <c r="I29" s="21">
        <f t="shared" ref="I29:I34" si="19">H29+5</f>
        <v>44507</v>
      </c>
      <c r="J29" s="21">
        <f t="shared" ref="J29:J34" si="20">I29</f>
        <v>44507</v>
      </c>
      <c r="K29" s="21">
        <f t="shared" ref="K29:K34" si="21">J29+1</f>
        <v>44508</v>
      </c>
      <c r="L29" s="21">
        <f t="shared" ref="L29:L34" si="22">K29</f>
        <v>44508</v>
      </c>
      <c r="M29" s="92" t="s">
        <v>730</v>
      </c>
      <c r="N29" s="21">
        <f t="shared" ref="N29:N34" si="23">L29+3</f>
        <v>44511</v>
      </c>
      <c r="O29" s="21">
        <f t="shared" ref="O29:O34" si="24">N29+1</f>
        <v>44512</v>
      </c>
      <c r="P29" s="21">
        <f t="shared" ref="P29:P34" si="25">O29+2</f>
        <v>44514</v>
      </c>
      <c r="Q29" s="21">
        <f t="shared" ref="Q29:Q34" si="26">P29+1</f>
        <v>44515</v>
      </c>
      <c r="R29" s="21">
        <f t="shared" ref="R29:R34" si="27">Q29+5</f>
        <v>44520</v>
      </c>
      <c r="S29" s="21">
        <f t="shared" ref="S29:S34" si="28">R29</f>
        <v>44520</v>
      </c>
    </row>
    <row r="30" spans="1:19" hidden="1">
      <c r="A30" s="54" t="s">
        <v>547</v>
      </c>
      <c r="B30" s="19" t="s">
        <v>665</v>
      </c>
      <c r="C30" s="21">
        <v>44506</v>
      </c>
      <c r="D30" s="20">
        <f t="shared" si="16"/>
        <v>44506</v>
      </c>
      <c r="E30" s="20">
        <f t="shared" si="17"/>
        <v>44507</v>
      </c>
      <c r="F30" s="20">
        <f t="shared" si="17"/>
        <v>44508</v>
      </c>
      <c r="G30" s="21">
        <f t="shared" si="17"/>
        <v>44509</v>
      </c>
      <c r="H30" s="21">
        <f t="shared" si="18"/>
        <v>44509</v>
      </c>
      <c r="I30" s="21">
        <f t="shared" si="19"/>
        <v>44514</v>
      </c>
      <c r="J30" s="21">
        <f t="shared" si="20"/>
        <v>44514</v>
      </c>
      <c r="K30" s="21">
        <f t="shared" si="21"/>
        <v>44515</v>
      </c>
      <c r="L30" s="21">
        <f t="shared" si="22"/>
        <v>44515</v>
      </c>
      <c r="M30" s="19" t="s">
        <v>666</v>
      </c>
      <c r="N30" s="21">
        <f t="shared" si="23"/>
        <v>44518</v>
      </c>
      <c r="O30" s="21">
        <f t="shared" si="24"/>
        <v>44519</v>
      </c>
      <c r="P30" s="21">
        <f t="shared" si="25"/>
        <v>44521</v>
      </c>
      <c r="Q30" s="21">
        <f t="shared" si="26"/>
        <v>44522</v>
      </c>
      <c r="R30" s="21">
        <f t="shared" si="27"/>
        <v>44527</v>
      </c>
      <c r="S30" s="21">
        <f t="shared" si="28"/>
        <v>44527</v>
      </c>
    </row>
    <row r="31" spans="1:19" hidden="1">
      <c r="A31" s="54" t="s">
        <v>548</v>
      </c>
      <c r="B31" s="19" t="s">
        <v>667</v>
      </c>
      <c r="C31" s="21">
        <v>44513</v>
      </c>
      <c r="D31" s="20">
        <f t="shared" si="16"/>
        <v>44513</v>
      </c>
      <c r="E31" s="20">
        <f t="shared" si="17"/>
        <v>44514</v>
      </c>
      <c r="F31" s="20">
        <f t="shared" si="17"/>
        <v>44515</v>
      </c>
      <c r="G31" s="21">
        <f t="shared" si="17"/>
        <v>44516</v>
      </c>
      <c r="H31" s="21">
        <f t="shared" si="18"/>
        <v>44516</v>
      </c>
      <c r="I31" s="21">
        <f t="shared" si="19"/>
        <v>44521</v>
      </c>
      <c r="J31" s="21">
        <f t="shared" si="20"/>
        <v>44521</v>
      </c>
      <c r="K31" s="21">
        <f t="shared" si="21"/>
        <v>44522</v>
      </c>
      <c r="L31" s="21">
        <f t="shared" si="22"/>
        <v>44522</v>
      </c>
      <c r="M31" s="19" t="s">
        <v>668</v>
      </c>
      <c r="N31" s="21">
        <f t="shared" si="23"/>
        <v>44525</v>
      </c>
      <c r="O31" s="21">
        <f t="shared" si="24"/>
        <v>44526</v>
      </c>
      <c r="P31" s="21">
        <f t="shared" si="25"/>
        <v>44528</v>
      </c>
      <c r="Q31" s="21">
        <f t="shared" si="26"/>
        <v>44529</v>
      </c>
      <c r="R31" s="21">
        <f t="shared" si="27"/>
        <v>44534</v>
      </c>
      <c r="S31" s="21">
        <f t="shared" si="28"/>
        <v>44534</v>
      </c>
    </row>
    <row r="32" spans="1:19" hidden="1">
      <c r="A32" s="88" t="s">
        <v>750</v>
      </c>
      <c r="B32" s="19" t="s">
        <v>684</v>
      </c>
      <c r="C32" s="21">
        <v>44520</v>
      </c>
      <c r="D32" s="20">
        <f t="shared" si="16"/>
        <v>44520</v>
      </c>
      <c r="E32" s="20">
        <f t="shared" ref="E32:G34" si="29">D32+1</f>
        <v>44521</v>
      </c>
      <c r="F32" s="20">
        <f t="shared" si="29"/>
        <v>44522</v>
      </c>
      <c r="G32" s="21">
        <f t="shared" si="29"/>
        <v>44523</v>
      </c>
      <c r="H32" s="21">
        <f t="shared" si="18"/>
        <v>44523</v>
      </c>
      <c r="I32" s="21">
        <f t="shared" si="19"/>
        <v>44528</v>
      </c>
      <c r="J32" s="21">
        <f t="shared" si="20"/>
        <v>44528</v>
      </c>
      <c r="K32" s="21">
        <f t="shared" si="21"/>
        <v>44529</v>
      </c>
      <c r="L32" s="21">
        <f t="shared" si="22"/>
        <v>44529</v>
      </c>
      <c r="M32" s="19" t="s">
        <v>685</v>
      </c>
      <c r="N32" s="21">
        <f t="shared" si="23"/>
        <v>44532</v>
      </c>
      <c r="O32" s="21">
        <f t="shared" si="24"/>
        <v>44533</v>
      </c>
      <c r="P32" s="21">
        <f t="shared" si="25"/>
        <v>44535</v>
      </c>
      <c r="Q32" s="21">
        <f t="shared" si="26"/>
        <v>44536</v>
      </c>
      <c r="R32" s="21">
        <f t="shared" si="27"/>
        <v>44541</v>
      </c>
      <c r="S32" s="21">
        <f t="shared" si="28"/>
        <v>44541</v>
      </c>
    </row>
    <row r="33" spans="1:19" hidden="1">
      <c r="A33" s="54" t="s">
        <v>547</v>
      </c>
      <c r="B33" s="19" t="s">
        <v>686</v>
      </c>
      <c r="C33" s="21">
        <v>44527</v>
      </c>
      <c r="D33" s="20">
        <f t="shared" si="16"/>
        <v>44527</v>
      </c>
      <c r="E33" s="20">
        <f t="shared" si="29"/>
        <v>44528</v>
      </c>
      <c r="F33" s="20">
        <f t="shared" si="29"/>
        <v>44529</v>
      </c>
      <c r="G33" s="21">
        <f t="shared" si="29"/>
        <v>44530</v>
      </c>
      <c r="H33" s="21">
        <f t="shared" si="18"/>
        <v>44530</v>
      </c>
      <c r="I33" s="21">
        <f t="shared" si="19"/>
        <v>44535</v>
      </c>
      <c r="J33" s="21">
        <f t="shared" si="20"/>
        <v>44535</v>
      </c>
      <c r="K33" s="21">
        <f t="shared" si="21"/>
        <v>44536</v>
      </c>
      <c r="L33" s="21">
        <f t="shared" si="22"/>
        <v>44536</v>
      </c>
      <c r="M33" s="19" t="s">
        <v>687</v>
      </c>
      <c r="N33" s="21">
        <f t="shared" si="23"/>
        <v>44539</v>
      </c>
      <c r="O33" s="21">
        <f t="shared" si="24"/>
        <v>44540</v>
      </c>
      <c r="P33" s="21">
        <f t="shared" si="25"/>
        <v>44542</v>
      </c>
      <c r="Q33" s="21">
        <f t="shared" si="26"/>
        <v>44543</v>
      </c>
      <c r="R33" s="21">
        <f t="shared" si="27"/>
        <v>44548</v>
      </c>
      <c r="S33" s="21">
        <f t="shared" si="28"/>
        <v>44548</v>
      </c>
    </row>
    <row r="34" spans="1:19" hidden="1">
      <c r="A34" s="54" t="s">
        <v>548</v>
      </c>
      <c r="B34" s="19" t="s">
        <v>688</v>
      </c>
      <c r="C34" s="21">
        <v>44534</v>
      </c>
      <c r="D34" s="20">
        <f t="shared" si="16"/>
        <v>44534</v>
      </c>
      <c r="E34" s="20">
        <f t="shared" si="29"/>
        <v>44535</v>
      </c>
      <c r="F34" s="20">
        <f t="shared" si="29"/>
        <v>44536</v>
      </c>
      <c r="G34" s="21">
        <f t="shared" si="29"/>
        <v>44537</v>
      </c>
      <c r="H34" s="21">
        <f t="shared" si="18"/>
        <v>44537</v>
      </c>
      <c r="I34" s="21">
        <f t="shared" si="19"/>
        <v>44542</v>
      </c>
      <c r="J34" s="21">
        <f t="shared" si="20"/>
        <v>44542</v>
      </c>
      <c r="K34" s="21">
        <f t="shared" si="21"/>
        <v>44543</v>
      </c>
      <c r="L34" s="21">
        <f t="shared" si="22"/>
        <v>44543</v>
      </c>
      <c r="M34" s="19" t="s">
        <v>689</v>
      </c>
      <c r="N34" s="21">
        <f t="shared" si="23"/>
        <v>44546</v>
      </c>
      <c r="O34" s="21">
        <f t="shared" si="24"/>
        <v>44547</v>
      </c>
      <c r="P34" s="21">
        <f t="shared" si="25"/>
        <v>44549</v>
      </c>
      <c r="Q34" s="21">
        <f t="shared" si="26"/>
        <v>44550</v>
      </c>
      <c r="R34" s="21">
        <f t="shared" si="27"/>
        <v>44555</v>
      </c>
      <c r="S34" s="21">
        <f t="shared" si="28"/>
        <v>44555</v>
      </c>
    </row>
    <row r="35" spans="1:19" hidden="1">
      <c r="A35" s="54" t="s">
        <v>750</v>
      </c>
      <c r="B35" s="19" t="s">
        <v>751</v>
      </c>
      <c r="C35" s="21">
        <v>44541</v>
      </c>
      <c r="D35" s="20">
        <f t="shared" ref="D35:D37" si="30">C35</f>
        <v>44541</v>
      </c>
      <c r="E35" s="20">
        <f t="shared" ref="E35:E37" si="31">D35+1</f>
        <v>44542</v>
      </c>
      <c r="F35" s="20">
        <f t="shared" ref="F35:F37" si="32">E35+1</f>
        <v>44543</v>
      </c>
      <c r="G35" s="21">
        <f t="shared" ref="G35:G37" si="33">F35+1</f>
        <v>44544</v>
      </c>
      <c r="H35" s="21">
        <f t="shared" ref="H35:H37" si="34">G35</f>
        <v>44544</v>
      </c>
      <c r="I35" s="21">
        <f t="shared" ref="I35:I37" si="35">H35+5</f>
        <v>44549</v>
      </c>
      <c r="J35" s="21">
        <f t="shared" ref="J35:J37" si="36">I35</f>
        <v>44549</v>
      </c>
      <c r="K35" s="21">
        <f t="shared" ref="K35:K37" si="37">J35+1</f>
        <v>44550</v>
      </c>
      <c r="L35" s="21">
        <f t="shared" ref="L35:L37" si="38">K35</f>
        <v>44550</v>
      </c>
      <c r="M35" s="19" t="s">
        <v>752</v>
      </c>
      <c r="N35" s="21">
        <f t="shared" ref="N35:N37" si="39">L35+3</f>
        <v>44553</v>
      </c>
      <c r="O35" s="21">
        <f t="shared" ref="O35:O37" si="40">N35+1</f>
        <v>44554</v>
      </c>
      <c r="P35" s="21">
        <f t="shared" ref="P35:P37" si="41">O35+2</f>
        <v>44556</v>
      </c>
      <c r="Q35" s="21">
        <f t="shared" ref="Q35:Q37" si="42">P35+1</f>
        <v>44557</v>
      </c>
      <c r="R35" s="21">
        <f t="shared" ref="R35:R37" si="43">Q35+5</f>
        <v>44562</v>
      </c>
      <c r="S35" s="21">
        <f t="shared" ref="S35:S37" si="44">R35</f>
        <v>44562</v>
      </c>
    </row>
    <row r="36" spans="1:19" hidden="1">
      <c r="A36" s="54" t="s">
        <v>547</v>
      </c>
      <c r="B36" s="19" t="s">
        <v>753</v>
      </c>
      <c r="C36" s="21">
        <v>44548</v>
      </c>
      <c r="D36" s="20">
        <f t="shared" si="30"/>
        <v>44548</v>
      </c>
      <c r="E36" s="20">
        <f t="shared" si="31"/>
        <v>44549</v>
      </c>
      <c r="F36" s="20">
        <f t="shared" si="32"/>
        <v>44550</v>
      </c>
      <c r="G36" s="21">
        <f t="shared" si="33"/>
        <v>44551</v>
      </c>
      <c r="H36" s="21">
        <f t="shared" si="34"/>
        <v>44551</v>
      </c>
      <c r="I36" s="21">
        <f t="shared" si="35"/>
        <v>44556</v>
      </c>
      <c r="J36" s="21">
        <f t="shared" si="36"/>
        <v>44556</v>
      </c>
      <c r="K36" s="21">
        <f t="shared" si="37"/>
        <v>44557</v>
      </c>
      <c r="L36" s="21">
        <f t="shared" si="38"/>
        <v>44557</v>
      </c>
      <c r="M36" s="19" t="s">
        <v>754</v>
      </c>
      <c r="N36" s="21">
        <f t="shared" si="39"/>
        <v>44560</v>
      </c>
      <c r="O36" s="21">
        <f t="shared" si="40"/>
        <v>44561</v>
      </c>
      <c r="P36" s="21">
        <f t="shared" si="41"/>
        <v>44563</v>
      </c>
      <c r="Q36" s="21">
        <f t="shared" si="42"/>
        <v>44564</v>
      </c>
      <c r="R36" s="21">
        <f t="shared" si="43"/>
        <v>44569</v>
      </c>
      <c r="S36" s="21">
        <f t="shared" si="44"/>
        <v>44569</v>
      </c>
    </row>
    <row r="37" spans="1:19" hidden="1">
      <c r="A37" s="54" t="s">
        <v>548</v>
      </c>
      <c r="B37" s="19" t="s">
        <v>755</v>
      </c>
      <c r="C37" s="21">
        <v>44555</v>
      </c>
      <c r="D37" s="20">
        <f t="shared" si="30"/>
        <v>44555</v>
      </c>
      <c r="E37" s="20">
        <f t="shared" si="31"/>
        <v>44556</v>
      </c>
      <c r="F37" s="20">
        <f t="shared" si="32"/>
        <v>44557</v>
      </c>
      <c r="G37" s="21">
        <f t="shared" si="33"/>
        <v>44558</v>
      </c>
      <c r="H37" s="21">
        <f t="shared" si="34"/>
        <v>44558</v>
      </c>
      <c r="I37" s="21">
        <f t="shared" si="35"/>
        <v>44563</v>
      </c>
      <c r="J37" s="21">
        <f t="shared" si="36"/>
        <v>44563</v>
      </c>
      <c r="K37" s="21">
        <f t="shared" si="37"/>
        <v>44564</v>
      </c>
      <c r="L37" s="21">
        <f t="shared" si="38"/>
        <v>44564</v>
      </c>
      <c r="M37" s="19" t="s">
        <v>756</v>
      </c>
      <c r="N37" s="21">
        <f t="shared" si="39"/>
        <v>44567</v>
      </c>
      <c r="O37" s="21">
        <f t="shared" si="40"/>
        <v>44568</v>
      </c>
      <c r="P37" s="21">
        <f t="shared" si="41"/>
        <v>44570</v>
      </c>
      <c r="Q37" s="21">
        <f t="shared" si="42"/>
        <v>44571</v>
      </c>
      <c r="R37" s="21">
        <f t="shared" si="43"/>
        <v>44576</v>
      </c>
      <c r="S37" s="21">
        <f t="shared" si="44"/>
        <v>44576</v>
      </c>
    </row>
    <row r="38" spans="1:19" hidden="1">
      <c r="A38" s="54" t="s">
        <v>750</v>
      </c>
      <c r="B38" s="19" t="s">
        <v>943</v>
      </c>
      <c r="C38" s="21">
        <v>44562</v>
      </c>
      <c r="D38" s="20">
        <f t="shared" ref="D38:D45" si="45">C38</f>
        <v>44562</v>
      </c>
      <c r="E38" s="20">
        <f t="shared" ref="E38:E43" si="46">D38+1</f>
        <v>44563</v>
      </c>
      <c r="F38" s="20">
        <f t="shared" ref="F38:F43" si="47">E38+1</f>
        <v>44564</v>
      </c>
      <c r="G38" s="21">
        <f t="shared" ref="G38:G43" si="48">F38+1</f>
        <v>44565</v>
      </c>
      <c r="H38" s="21">
        <f t="shared" ref="H38:H45" si="49">G38</f>
        <v>44565</v>
      </c>
      <c r="I38" s="21">
        <f t="shared" ref="I38:I45" si="50">H38+5</f>
        <v>44570</v>
      </c>
      <c r="J38" s="21">
        <f t="shared" ref="J38:J45" si="51">I38</f>
        <v>44570</v>
      </c>
      <c r="K38" s="21">
        <f t="shared" ref="K38:K45" si="52">J38+1</f>
        <v>44571</v>
      </c>
      <c r="L38" s="21">
        <f t="shared" ref="L38:L45" si="53">K38</f>
        <v>44571</v>
      </c>
      <c r="M38" s="19" t="s">
        <v>944</v>
      </c>
      <c r="N38" s="21">
        <f t="shared" ref="N38:N45" si="54">L38+3</f>
        <v>44574</v>
      </c>
      <c r="O38" s="21">
        <f t="shared" ref="O38:O45" si="55">N38+1</f>
        <v>44575</v>
      </c>
      <c r="P38" s="21">
        <f t="shared" ref="P38:P45" si="56">O38+2</f>
        <v>44577</v>
      </c>
      <c r="Q38" s="21">
        <f t="shared" ref="Q38:Q45" si="57">P38+1</f>
        <v>44578</v>
      </c>
      <c r="R38" s="21">
        <f t="shared" ref="R38:R40" si="58">Q38+5</f>
        <v>44583</v>
      </c>
      <c r="S38" s="21">
        <f t="shared" ref="S38:S40" si="59">R38</f>
        <v>44583</v>
      </c>
    </row>
    <row r="39" spans="1:19" hidden="1">
      <c r="A39" s="54" t="s">
        <v>547</v>
      </c>
      <c r="B39" s="19" t="s">
        <v>945</v>
      </c>
      <c r="C39" s="21">
        <v>44569</v>
      </c>
      <c r="D39" s="20">
        <f t="shared" si="45"/>
        <v>44569</v>
      </c>
      <c r="E39" s="20">
        <f t="shared" si="46"/>
        <v>44570</v>
      </c>
      <c r="F39" s="20">
        <f t="shared" si="47"/>
        <v>44571</v>
      </c>
      <c r="G39" s="21">
        <f t="shared" si="48"/>
        <v>44572</v>
      </c>
      <c r="H39" s="21">
        <f t="shared" si="49"/>
        <v>44572</v>
      </c>
      <c r="I39" s="21">
        <f t="shared" si="50"/>
        <v>44577</v>
      </c>
      <c r="J39" s="21">
        <f t="shared" si="51"/>
        <v>44577</v>
      </c>
      <c r="K39" s="21">
        <f t="shared" si="52"/>
        <v>44578</v>
      </c>
      <c r="L39" s="21">
        <f t="shared" si="53"/>
        <v>44578</v>
      </c>
      <c r="M39" s="19" t="s">
        <v>946</v>
      </c>
      <c r="N39" s="21">
        <f t="shared" si="54"/>
        <v>44581</v>
      </c>
      <c r="O39" s="21">
        <f t="shared" si="55"/>
        <v>44582</v>
      </c>
      <c r="P39" s="21">
        <f t="shared" si="56"/>
        <v>44584</v>
      </c>
      <c r="Q39" s="21">
        <f t="shared" si="57"/>
        <v>44585</v>
      </c>
      <c r="R39" s="21">
        <f t="shared" si="58"/>
        <v>44590</v>
      </c>
      <c r="S39" s="21">
        <f t="shared" si="59"/>
        <v>44590</v>
      </c>
    </row>
    <row r="40" spans="1:19" hidden="1">
      <c r="A40" s="54" t="s">
        <v>548</v>
      </c>
      <c r="B40" s="19" t="s">
        <v>947</v>
      </c>
      <c r="C40" s="21">
        <v>44576</v>
      </c>
      <c r="D40" s="20">
        <f t="shared" si="45"/>
        <v>44576</v>
      </c>
      <c r="E40" s="20">
        <f t="shared" si="46"/>
        <v>44577</v>
      </c>
      <c r="F40" s="20">
        <f t="shared" si="47"/>
        <v>44578</v>
      </c>
      <c r="G40" s="21">
        <f t="shared" si="48"/>
        <v>44579</v>
      </c>
      <c r="H40" s="21">
        <f t="shared" si="49"/>
        <v>44579</v>
      </c>
      <c r="I40" s="21">
        <f t="shared" si="50"/>
        <v>44584</v>
      </c>
      <c r="J40" s="21">
        <f t="shared" si="51"/>
        <v>44584</v>
      </c>
      <c r="K40" s="21">
        <f t="shared" si="52"/>
        <v>44585</v>
      </c>
      <c r="L40" s="21">
        <f t="shared" si="53"/>
        <v>44585</v>
      </c>
      <c r="M40" s="19" t="s">
        <v>948</v>
      </c>
      <c r="N40" s="21">
        <f t="shared" si="54"/>
        <v>44588</v>
      </c>
      <c r="O40" s="21">
        <f t="shared" si="55"/>
        <v>44589</v>
      </c>
      <c r="P40" s="21">
        <f t="shared" si="56"/>
        <v>44591</v>
      </c>
      <c r="Q40" s="21">
        <f t="shared" si="57"/>
        <v>44592</v>
      </c>
      <c r="R40" s="21">
        <f t="shared" si="58"/>
        <v>44597</v>
      </c>
      <c r="S40" s="21">
        <f t="shared" si="59"/>
        <v>44597</v>
      </c>
    </row>
    <row r="41" spans="1:19" hidden="1">
      <c r="A41" s="54" t="s">
        <v>750</v>
      </c>
      <c r="B41" s="19" t="s">
        <v>949</v>
      </c>
      <c r="C41" s="21">
        <v>44583</v>
      </c>
      <c r="D41" s="20">
        <f t="shared" si="45"/>
        <v>44583</v>
      </c>
      <c r="E41" s="20">
        <f t="shared" si="46"/>
        <v>44584</v>
      </c>
      <c r="F41" s="20">
        <f t="shared" si="47"/>
        <v>44585</v>
      </c>
      <c r="G41" s="21">
        <f t="shared" si="48"/>
        <v>44586</v>
      </c>
      <c r="H41" s="21">
        <f t="shared" si="49"/>
        <v>44586</v>
      </c>
      <c r="I41" s="21">
        <f t="shared" si="50"/>
        <v>44591</v>
      </c>
      <c r="J41" s="21">
        <f t="shared" si="51"/>
        <v>44591</v>
      </c>
      <c r="K41" s="21">
        <f t="shared" si="52"/>
        <v>44592</v>
      </c>
      <c r="L41" s="21">
        <f t="shared" si="53"/>
        <v>44592</v>
      </c>
      <c r="M41" s="19" t="s">
        <v>950</v>
      </c>
      <c r="N41" s="21">
        <f t="shared" si="54"/>
        <v>44595</v>
      </c>
      <c r="O41" s="21">
        <f t="shared" si="55"/>
        <v>44596</v>
      </c>
      <c r="P41" s="21">
        <f t="shared" si="56"/>
        <v>44598</v>
      </c>
      <c r="Q41" s="21" t="s">
        <v>1246</v>
      </c>
      <c r="R41" s="21"/>
      <c r="S41" s="21"/>
    </row>
    <row r="42" spans="1:19" hidden="1">
      <c r="A42" s="88" t="s">
        <v>1243</v>
      </c>
      <c r="B42" s="19"/>
      <c r="C42" s="21"/>
      <c r="D42" s="20"/>
      <c r="E42" s="20"/>
      <c r="F42" s="20"/>
      <c r="G42" s="21"/>
      <c r="H42" s="21"/>
      <c r="I42" s="21"/>
      <c r="J42" s="21"/>
      <c r="K42" s="21"/>
      <c r="L42" s="21"/>
      <c r="M42" s="66" t="s">
        <v>1245</v>
      </c>
      <c r="N42" s="21">
        <v>44595</v>
      </c>
      <c r="O42" s="21">
        <f t="shared" ref="O42" si="60">N42+1</f>
        <v>44596</v>
      </c>
      <c r="P42" s="21">
        <f t="shared" ref="P42" si="61">O42+2</f>
        <v>44598</v>
      </c>
      <c r="Q42" s="21">
        <f t="shared" ref="Q42" si="62">P42+1</f>
        <v>44599</v>
      </c>
      <c r="R42" s="21">
        <f t="shared" ref="R42" si="63">Q42+5</f>
        <v>44604</v>
      </c>
      <c r="S42" s="21">
        <f t="shared" ref="S42" si="64">R42</f>
        <v>44604</v>
      </c>
    </row>
    <row r="43" spans="1:19" hidden="1">
      <c r="A43" s="54" t="s">
        <v>547</v>
      </c>
      <c r="B43" s="19" t="s">
        <v>951</v>
      </c>
      <c r="C43" s="21">
        <v>44590</v>
      </c>
      <c r="D43" s="20">
        <f t="shared" si="45"/>
        <v>44590</v>
      </c>
      <c r="E43" s="20">
        <f t="shared" si="46"/>
        <v>44591</v>
      </c>
      <c r="F43" s="20">
        <f t="shared" si="47"/>
        <v>44592</v>
      </c>
      <c r="G43" s="21">
        <f t="shared" si="48"/>
        <v>44593</v>
      </c>
      <c r="H43" s="21">
        <f t="shared" si="49"/>
        <v>44593</v>
      </c>
      <c r="I43" s="21">
        <f t="shared" si="50"/>
        <v>44598</v>
      </c>
      <c r="J43" s="21">
        <f t="shared" si="51"/>
        <v>44598</v>
      </c>
      <c r="K43" s="21">
        <f t="shared" si="52"/>
        <v>44599</v>
      </c>
      <c r="L43" s="21">
        <f t="shared" si="53"/>
        <v>44599</v>
      </c>
      <c r="M43" s="19"/>
      <c r="N43" s="21">
        <f t="shared" si="54"/>
        <v>44602</v>
      </c>
      <c r="O43" s="21" t="s">
        <v>1246</v>
      </c>
      <c r="P43" s="21"/>
      <c r="Q43" s="21"/>
      <c r="R43" s="21"/>
      <c r="S43" s="21"/>
    </row>
    <row r="44" spans="1:19" hidden="1">
      <c r="A44" s="88" t="s">
        <v>1247</v>
      </c>
      <c r="B44" s="66" t="s">
        <v>1248</v>
      </c>
      <c r="C44" s="21"/>
      <c r="D44" s="20"/>
      <c r="E44" s="20"/>
      <c r="F44" s="20"/>
      <c r="G44" s="21"/>
      <c r="H44" s="21"/>
      <c r="I44" s="21">
        <v>44598</v>
      </c>
      <c r="J44" s="21">
        <f t="shared" ref="J44" si="65">I44</f>
        <v>44598</v>
      </c>
      <c r="K44" s="21">
        <f t="shared" ref="K44" si="66">J44+1</f>
        <v>44599</v>
      </c>
      <c r="L44" s="21">
        <f t="shared" ref="L44" si="67">K44</f>
        <v>44599</v>
      </c>
      <c r="M44" s="19" t="s">
        <v>1249</v>
      </c>
      <c r="N44" s="21">
        <f t="shared" ref="N44" si="68">L44+3</f>
        <v>44602</v>
      </c>
      <c r="O44" s="21">
        <f t="shared" ref="O44" si="69">N44+1</f>
        <v>44603</v>
      </c>
      <c r="P44" s="21">
        <f t="shared" ref="P44" si="70">O44+2</f>
        <v>44605</v>
      </c>
      <c r="Q44" s="21">
        <f t="shared" ref="Q44" si="71">P44+1</f>
        <v>44606</v>
      </c>
      <c r="R44" s="21">
        <f t="shared" ref="R44" si="72">Q44+5</f>
        <v>44611</v>
      </c>
      <c r="S44" s="21">
        <f t="shared" ref="S44" si="73">R44</f>
        <v>44611</v>
      </c>
    </row>
    <row r="45" spans="1:19" hidden="1">
      <c r="A45" s="54" t="s">
        <v>548</v>
      </c>
      <c r="B45" s="19" t="s">
        <v>952</v>
      </c>
      <c r="C45" s="21">
        <v>44597</v>
      </c>
      <c r="D45" s="20">
        <f t="shared" si="45"/>
        <v>44597</v>
      </c>
      <c r="E45" s="20" t="s">
        <v>1493</v>
      </c>
      <c r="F45" s="20" t="s">
        <v>1494</v>
      </c>
      <c r="G45" s="21">
        <v>44600</v>
      </c>
      <c r="H45" s="21">
        <f t="shared" si="49"/>
        <v>44600</v>
      </c>
      <c r="I45" s="21">
        <f t="shared" si="50"/>
        <v>44605</v>
      </c>
      <c r="J45" s="21">
        <f t="shared" si="51"/>
        <v>44605</v>
      </c>
      <c r="K45" s="21">
        <f t="shared" si="52"/>
        <v>44606</v>
      </c>
      <c r="L45" s="21">
        <f t="shared" si="53"/>
        <v>44606</v>
      </c>
      <c r="M45" s="19" t="s">
        <v>953</v>
      </c>
      <c r="N45" s="21">
        <f t="shared" si="54"/>
        <v>44609</v>
      </c>
      <c r="O45" s="21">
        <f t="shared" si="55"/>
        <v>44610</v>
      </c>
      <c r="P45" s="21">
        <f t="shared" si="56"/>
        <v>44612</v>
      </c>
      <c r="Q45" s="21">
        <f t="shared" si="57"/>
        <v>44613</v>
      </c>
      <c r="R45" s="332" t="s">
        <v>1495</v>
      </c>
      <c r="S45" s="333"/>
    </row>
    <row r="46" spans="1:19" hidden="1">
      <c r="A46" s="100" t="s">
        <v>1444</v>
      </c>
      <c r="B46" s="19"/>
      <c r="C46" s="21"/>
      <c r="D46" s="20"/>
      <c r="E46" s="20"/>
      <c r="F46" s="20"/>
      <c r="G46" s="21"/>
      <c r="H46" s="21"/>
      <c r="I46" s="21"/>
      <c r="J46" s="21"/>
      <c r="K46" s="21"/>
      <c r="L46" s="21"/>
      <c r="M46" s="19" t="s">
        <v>1445</v>
      </c>
      <c r="N46" s="21"/>
      <c r="O46" s="21"/>
      <c r="P46" s="21">
        <v>44612</v>
      </c>
      <c r="Q46" s="21">
        <f t="shared" ref="Q46" si="74">P46+1</f>
        <v>44613</v>
      </c>
      <c r="R46" s="21">
        <f t="shared" ref="R46" si="75">Q46+5</f>
        <v>44618</v>
      </c>
      <c r="S46" s="21">
        <f t="shared" ref="S46" si="76">R46</f>
        <v>44618</v>
      </c>
    </row>
    <row r="47" spans="1:19" hidden="1">
      <c r="A47" s="54" t="s">
        <v>1250</v>
      </c>
      <c r="B47" s="19" t="s">
        <v>954</v>
      </c>
      <c r="C47" s="21">
        <v>44604</v>
      </c>
      <c r="D47" s="20">
        <f t="shared" ref="D47:D49" si="77">C47</f>
        <v>44604</v>
      </c>
      <c r="E47" s="20">
        <f t="shared" ref="E47:E48" si="78">D47+1</f>
        <v>44605</v>
      </c>
      <c r="F47" s="20">
        <f t="shared" ref="F47:F48" si="79">E47+1</f>
        <v>44606</v>
      </c>
      <c r="G47" s="21">
        <f t="shared" ref="G47:G48" si="80">F47+1</f>
        <v>44607</v>
      </c>
      <c r="H47" s="21">
        <f t="shared" ref="H47:H49" si="81">G47</f>
        <v>44607</v>
      </c>
      <c r="I47" s="21">
        <f t="shared" ref="I47:I49" si="82">H47+5</f>
        <v>44612</v>
      </c>
      <c r="J47" s="21">
        <f t="shared" ref="J47:J49" si="83">I47</f>
        <v>44612</v>
      </c>
      <c r="K47" s="21">
        <f t="shared" ref="K47:K49" si="84">J47+1</f>
        <v>44613</v>
      </c>
      <c r="L47" s="21">
        <f t="shared" ref="L47:L49" si="85">K47</f>
        <v>44613</v>
      </c>
      <c r="M47" s="19" t="s">
        <v>955</v>
      </c>
      <c r="N47" s="21">
        <f t="shared" ref="N47:N49" si="86">L47+3</f>
        <v>44616</v>
      </c>
      <c r="O47" s="21">
        <f t="shared" ref="O47:O49" si="87">N47+1</f>
        <v>44617</v>
      </c>
      <c r="P47" s="21">
        <f t="shared" ref="P47:P49" si="88">O47+2</f>
        <v>44619</v>
      </c>
      <c r="Q47" s="21">
        <f t="shared" ref="Q47:Q49" si="89">P47+1</f>
        <v>44620</v>
      </c>
      <c r="R47" s="21">
        <f t="shared" ref="R47:R49" si="90">Q47+5</f>
        <v>44625</v>
      </c>
      <c r="S47" s="21">
        <f t="shared" ref="S47:S49" si="91">R47</f>
        <v>44625</v>
      </c>
    </row>
    <row r="48" spans="1:19" hidden="1">
      <c r="A48" s="54" t="s">
        <v>629</v>
      </c>
      <c r="B48" s="19" t="s">
        <v>956</v>
      </c>
      <c r="C48" s="21">
        <v>44611</v>
      </c>
      <c r="D48" s="20">
        <f t="shared" si="77"/>
        <v>44611</v>
      </c>
      <c r="E48" s="20">
        <f t="shared" si="78"/>
        <v>44612</v>
      </c>
      <c r="F48" s="20">
        <f t="shared" si="79"/>
        <v>44613</v>
      </c>
      <c r="G48" s="21">
        <f t="shared" si="80"/>
        <v>44614</v>
      </c>
      <c r="H48" s="21">
        <f t="shared" si="81"/>
        <v>44614</v>
      </c>
      <c r="I48" s="21">
        <f t="shared" si="82"/>
        <v>44619</v>
      </c>
      <c r="J48" s="21">
        <f t="shared" si="83"/>
        <v>44619</v>
      </c>
      <c r="K48" s="21">
        <f t="shared" si="84"/>
        <v>44620</v>
      </c>
      <c r="L48" s="21">
        <f t="shared" si="85"/>
        <v>44620</v>
      </c>
      <c r="M48" s="19" t="s">
        <v>957</v>
      </c>
      <c r="N48" s="21">
        <f t="shared" si="86"/>
        <v>44623</v>
      </c>
      <c r="O48" s="21">
        <f t="shared" si="87"/>
        <v>44624</v>
      </c>
      <c r="P48" s="21">
        <f t="shared" si="88"/>
        <v>44626</v>
      </c>
      <c r="Q48" s="21">
        <f t="shared" si="89"/>
        <v>44627</v>
      </c>
      <c r="R48" s="21">
        <f t="shared" si="90"/>
        <v>44632</v>
      </c>
      <c r="S48" s="21">
        <f t="shared" si="91"/>
        <v>44632</v>
      </c>
    </row>
    <row r="49" spans="1:19" hidden="1">
      <c r="A49" s="54" t="s">
        <v>1446</v>
      </c>
      <c r="B49" s="19" t="s">
        <v>958</v>
      </c>
      <c r="C49" s="21">
        <v>44618</v>
      </c>
      <c r="D49" s="20">
        <f t="shared" si="77"/>
        <v>44618</v>
      </c>
      <c r="E49" s="20" t="s">
        <v>1493</v>
      </c>
      <c r="F49" s="20" t="s">
        <v>1494</v>
      </c>
      <c r="G49" s="21">
        <v>44621</v>
      </c>
      <c r="H49" s="21">
        <f t="shared" si="81"/>
        <v>44621</v>
      </c>
      <c r="I49" s="21">
        <f t="shared" si="82"/>
        <v>44626</v>
      </c>
      <c r="J49" s="21">
        <f t="shared" si="83"/>
        <v>44626</v>
      </c>
      <c r="K49" s="21">
        <f t="shared" si="84"/>
        <v>44627</v>
      </c>
      <c r="L49" s="21">
        <f t="shared" si="85"/>
        <v>44627</v>
      </c>
      <c r="M49" s="19" t="s">
        <v>959</v>
      </c>
      <c r="N49" s="21">
        <f t="shared" si="86"/>
        <v>44630</v>
      </c>
      <c r="O49" s="21">
        <f t="shared" si="87"/>
        <v>44631</v>
      </c>
      <c r="P49" s="21">
        <f t="shared" si="88"/>
        <v>44633</v>
      </c>
      <c r="Q49" s="21">
        <f t="shared" si="89"/>
        <v>44634</v>
      </c>
      <c r="R49" s="21">
        <f t="shared" si="90"/>
        <v>44639</v>
      </c>
      <c r="S49" s="21">
        <f t="shared" si="91"/>
        <v>44639</v>
      </c>
    </row>
    <row r="50" spans="1:19" hidden="1">
      <c r="A50" s="118" t="s">
        <v>1250</v>
      </c>
      <c r="B50" s="119" t="s">
        <v>1251</v>
      </c>
      <c r="C50" s="120">
        <v>44625</v>
      </c>
      <c r="D50" s="121">
        <f t="shared" ref="D50:D52" si="92">C50</f>
        <v>44625</v>
      </c>
      <c r="E50" s="121">
        <f t="shared" ref="E50:E52" si="93">D50+1</f>
        <v>44626</v>
      </c>
      <c r="F50" s="121">
        <f t="shared" ref="F50:F52" si="94">E50+1</f>
        <v>44627</v>
      </c>
      <c r="G50" s="120">
        <f t="shared" ref="G50:G52" si="95">F50+1</f>
        <v>44628</v>
      </c>
      <c r="H50" s="120">
        <f t="shared" ref="H50:H52" si="96">G50</f>
        <v>44628</v>
      </c>
      <c r="I50" s="142" t="s">
        <v>1576</v>
      </c>
      <c r="J50" s="142" t="str">
        <f t="shared" ref="J50:J52" si="97">I50</f>
        <v>OMIT</v>
      </c>
      <c r="K50" s="120">
        <v>44634</v>
      </c>
      <c r="L50" s="120">
        <f t="shared" ref="L50" si="98">K50</f>
        <v>44634</v>
      </c>
      <c r="M50" s="119" t="s">
        <v>1252</v>
      </c>
      <c r="N50" s="120">
        <f t="shared" ref="N50" si="99">L50+3</f>
        <v>44637</v>
      </c>
      <c r="O50" s="120">
        <f t="shared" ref="O50:O52" si="100">N50+1</f>
        <v>44638</v>
      </c>
      <c r="P50" s="120">
        <f t="shared" ref="P50:P52" si="101">O50+2</f>
        <v>44640</v>
      </c>
      <c r="Q50" s="120">
        <f t="shared" ref="Q50:Q52" si="102">P50+1</f>
        <v>44641</v>
      </c>
      <c r="R50" s="21">
        <f t="shared" ref="R50" si="103">Q50+5</f>
        <v>44646</v>
      </c>
      <c r="S50" s="21">
        <f t="shared" ref="S50" si="104">R50</f>
        <v>44646</v>
      </c>
    </row>
    <row r="51" spans="1:19" hidden="1">
      <c r="A51" s="397" t="s">
        <v>1907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9"/>
    </row>
    <row r="52" spans="1:19" hidden="1">
      <c r="A52" s="54" t="s">
        <v>629</v>
      </c>
      <c r="B52" s="19" t="s">
        <v>1253</v>
      </c>
      <c r="C52" s="21">
        <v>44639</v>
      </c>
      <c r="D52" s="20">
        <f t="shared" si="92"/>
        <v>44639</v>
      </c>
      <c r="E52" s="20">
        <f t="shared" si="93"/>
        <v>44640</v>
      </c>
      <c r="F52" s="20">
        <f t="shared" si="94"/>
        <v>44641</v>
      </c>
      <c r="G52" s="21">
        <f t="shared" si="95"/>
        <v>44642</v>
      </c>
      <c r="H52" s="21">
        <f t="shared" si="96"/>
        <v>44642</v>
      </c>
      <c r="I52" s="21">
        <f t="shared" ref="I52" si="105">H52+5</f>
        <v>44647</v>
      </c>
      <c r="J52" s="21">
        <f t="shared" si="97"/>
        <v>44647</v>
      </c>
      <c r="K52" s="142" t="s">
        <v>1576</v>
      </c>
      <c r="L52" s="142" t="str">
        <f t="shared" ref="L52" si="106">K52</f>
        <v>OMIT</v>
      </c>
      <c r="M52" s="19" t="s">
        <v>1254</v>
      </c>
      <c r="N52" s="21">
        <v>44651</v>
      </c>
      <c r="O52" s="21">
        <f t="shared" si="100"/>
        <v>44652</v>
      </c>
      <c r="P52" s="21">
        <f t="shared" si="101"/>
        <v>44654</v>
      </c>
      <c r="Q52" s="21">
        <f t="shared" si="102"/>
        <v>44655</v>
      </c>
      <c r="R52" s="142" t="s">
        <v>1576</v>
      </c>
      <c r="S52" s="142" t="str">
        <f t="shared" ref="S52" si="107">R52</f>
        <v>OMIT</v>
      </c>
    </row>
    <row r="53" spans="1:19" hidden="1">
      <c r="A53" s="88" t="s">
        <v>1585</v>
      </c>
      <c r="B53" s="19" t="s">
        <v>1586</v>
      </c>
      <c r="C53" s="21">
        <v>44646</v>
      </c>
      <c r="D53" s="20">
        <f t="shared" ref="D53:D55" si="108">C53</f>
        <v>44646</v>
      </c>
      <c r="E53" s="20">
        <f t="shared" ref="E53" si="109">D53+1</f>
        <v>44647</v>
      </c>
      <c r="F53" s="20">
        <f t="shared" ref="F53:F55" si="110">E53+1</f>
        <v>44648</v>
      </c>
      <c r="G53" s="21">
        <f t="shared" ref="G53:G55" si="111">F53+1</f>
        <v>44649</v>
      </c>
      <c r="H53" s="21">
        <f t="shared" ref="H53:H55" si="112">G53</f>
        <v>44649</v>
      </c>
      <c r="I53" s="21">
        <f t="shared" ref="I53:I55" si="113">H53+5</f>
        <v>44654</v>
      </c>
      <c r="J53" s="21">
        <f t="shared" ref="J53:J55" si="114">I53</f>
        <v>44654</v>
      </c>
      <c r="K53" s="21">
        <f t="shared" ref="K53:K55" si="115">J53+1</f>
        <v>44655</v>
      </c>
      <c r="L53" s="21">
        <f t="shared" ref="L53:L55" si="116">K53</f>
        <v>44655</v>
      </c>
      <c r="M53" s="19" t="s">
        <v>1587</v>
      </c>
      <c r="N53" s="21">
        <f t="shared" ref="N53:N55" si="117">L53+3</f>
        <v>44658</v>
      </c>
      <c r="O53" s="21">
        <f t="shared" ref="O53:O55" si="118">N53+1</f>
        <v>44659</v>
      </c>
      <c r="P53" s="21">
        <f t="shared" ref="P53:P55" si="119">O53+2</f>
        <v>44661</v>
      </c>
      <c r="Q53" s="21">
        <f t="shared" ref="Q53:Q55" si="120">P53+1</f>
        <v>44662</v>
      </c>
      <c r="R53" s="21">
        <f t="shared" ref="R53:R54" si="121">Q53+5</f>
        <v>44667</v>
      </c>
      <c r="S53" s="21">
        <f t="shared" ref="S53:S55" si="122">R53</f>
        <v>44667</v>
      </c>
    </row>
    <row r="54" spans="1:19" hidden="1">
      <c r="A54" s="54" t="s">
        <v>1243</v>
      </c>
      <c r="B54" s="19" t="s">
        <v>1402</v>
      </c>
      <c r="C54" s="21">
        <v>44653</v>
      </c>
      <c r="D54" s="20">
        <f t="shared" si="108"/>
        <v>44653</v>
      </c>
      <c r="E54" s="20">
        <v>44654</v>
      </c>
      <c r="F54" s="20">
        <f t="shared" si="110"/>
        <v>44655</v>
      </c>
      <c r="G54" s="21">
        <f t="shared" si="111"/>
        <v>44656</v>
      </c>
      <c r="H54" s="21">
        <f t="shared" si="112"/>
        <v>44656</v>
      </c>
      <c r="I54" s="21">
        <f t="shared" si="113"/>
        <v>44661</v>
      </c>
      <c r="J54" s="21">
        <f t="shared" si="114"/>
        <v>44661</v>
      </c>
      <c r="K54" s="21">
        <f t="shared" si="115"/>
        <v>44662</v>
      </c>
      <c r="L54" s="21">
        <f t="shared" si="116"/>
        <v>44662</v>
      </c>
      <c r="M54" s="19" t="s">
        <v>1403</v>
      </c>
      <c r="N54" s="21">
        <f t="shared" si="117"/>
        <v>44665</v>
      </c>
      <c r="O54" s="21">
        <f t="shared" si="118"/>
        <v>44666</v>
      </c>
      <c r="P54" s="21">
        <f t="shared" si="119"/>
        <v>44668</v>
      </c>
      <c r="Q54" s="21">
        <f t="shared" si="120"/>
        <v>44669</v>
      </c>
      <c r="R54" s="21">
        <f t="shared" si="121"/>
        <v>44674</v>
      </c>
      <c r="S54" s="21">
        <f t="shared" si="122"/>
        <v>44674</v>
      </c>
    </row>
    <row r="55" spans="1:19" hidden="1">
      <c r="A55" s="54" t="s">
        <v>461</v>
      </c>
      <c r="B55" s="19" t="s">
        <v>1447</v>
      </c>
      <c r="C55" s="142" t="s">
        <v>1576</v>
      </c>
      <c r="D55" s="142" t="str">
        <f t="shared" si="108"/>
        <v>OMIT</v>
      </c>
      <c r="E55" s="20">
        <v>44661</v>
      </c>
      <c r="F55" s="20">
        <f t="shared" si="110"/>
        <v>44662</v>
      </c>
      <c r="G55" s="21">
        <f t="shared" si="111"/>
        <v>44663</v>
      </c>
      <c r="H55" s="21">
        <f t="shared" si="112"/>
        <v>44663</v>
      </c>
      <c r="I55" s="21">
        <f t="shared" si="113"/>
        <v>44668</v>
      </c>
      <c r="J55" s="21">
        <f t="shared" si="114"/>
        <v>44668</v>
      </c>
      <c r="K55" s="21">
        <f t="shared" si="115"/>
        <v>44669</v>
      </c>
      <c r="L55" s="21">
        <f t="shared" si="116"/>
        <v>44669</v>
      </c>
      <c r="M55" s="19" t="s">
        <v>1448</v>
      </c>
      <c r="N55" s="21">
        <f t="shared" si="117"/>
        <v>44672</v>
      </c>
      <c r="O55" s="21">
        <f t="shared" si="118"/>
        <v>44673</v>
      </c>
      <c r="P55" s="21">
        <f t="shared" si="119"/>
        <v>44675</v>
      </c>
      <c r="Q55" s="21">
        <f t="shared" si="120"/>
        <v>44676</v>
      </c>
      <c r="R55" s="142" t="s">
        <v>1576</v>
      </c>
      <c r="S55" s="142" t="str">
        <f t="shared" si="122"/>
        <v>OMIT</v>
      </c>
    </row>
    <row r="56" spans="1:19" hidden="1">
      <c r="A56" s="54" t="s">
        <v>1588</v>
      </c>
      <c r="B56" s="19" t="s">
        <v>1589</v>
      </c>
      <c r="C56" s="21">
        <v>44667</v>
      </c>
      <c r="D56" s="20">
        <f t="shared" ref="D56:D59" si="123">C56</f>
        <v>44667</v>
      </c>
      <c r="E56" s="20">
        <f t="shared" ref="E56" si="124">D56+1</f>
        <v>44668</v>
      </c>
      <c r="F56" s="20">
        <f t="shared" ref="F56:F57" si="125">E56+1</f>
        <v>44669</v>
      </c>
      <c r="G56" s="21">
        <f t="shared" ref="G56:G57" si="126">F56+1</f>
        <v>44670</v>
      </c>
      <c r="H56" s="21">
        <f t="shared" ref="H56:H59" si="127">G56</f>
        <v>44670</v>
      </c>
      <c r="I56" s="21">
        <f t="shared" ref="I56:I59" si="128">H56+5</f>
        <v>44675</v>
      </c>
      <c r="J56" s="21">
        <f t="shared" ref="J56:J59" si="129">I56</f>
        <v>44675</v>
      </c>
      <c r="K56" s="21">
        <f t="shared" ref="K56:K59" si="130">J56+1</f>
        <v>44676</v>
      </c>
      <c r="L56" s="21">
        <f t="shared" ref="L56:L59" si="131">K56</f>
        <v>44676</v>
      </c>
      <c r="M56" s="19" t="s">
        <v>1590</v>
      </c>
      <c r="N56" s="21">
        <f t="shared" ref="N56:N59" si="132">L56+3</f>
        <v>44679</v>
      </c>
      <c r="O56" s="21">
        <f t="shared" ref="O56:O59" si="133">N56+1</f>
        <v>44680</v>
      </c>
      <c r="P56" s="21">
        <f t="shared" ref="P56:P59" si="134">O56+2</f>
        <v>44682</v>
      </c>
      <c r="Q56" s="21">
        <f t="shared" ref="Q56:Q59" si="135">P56+1</f>
        <v>44683</v>
      </c>
      <c r="R56" s="21">
        <f t="shared" ref="R56:R59" si="136">Q56+5</f>
        <v>44688</v>
      </c>
      <c r="S56" s="21">
        <f t="shared" ref="S56:S59" si="137">R56</f>
        <v>44688</v>
      </c>
    </row>
    <row r="57" spans="1:19" hidden="1">
      <c r="A57" s="54" t="s">
        <v>1243</v>
      </c>
      <c r="B57" s="19" t="s">
        <v>1577</v>
      </c>
      <c r="C57" s="21">
        <v>44674</v>
      </c>
      <c r="D57" s="20">
        <f t="shared" si="123"/>
        <v>44674</v>
      </c>
      <c r="E57" s="20">
        <f>D57+1</f>
        <v>44675</v>
      </c>
      <c r="F57" s="20">
        <f t="shared" si="125"/>
        <v>44676</v>
      </c>
      <c r="G57" s="21">
        <f t="shared" si="126"/>
        <v>44677</v>
      </c>
      <c r="H57" s="21">
        <f t="shared" si="127"/>
        <v>44677</v>
      </c>
      <c r="I57" s="21">
        <f t="shared" si="128"/>
        <v>44682</v>
      </c>
      <c r="J57" s="21">
        <f t="shared" si="129"/>
        <v>44682</v>
      </c>
      <c r="K57" s="21">
        <f t="shared" si="130"/>
        <v>44683</v>
      </c>
      <c r="L57" s="21">
        <f t="shared" si="131"/>
        <v>44683</v>
      </c>
      <c r="M57" s="19" t="s">
        <v>1578</v>
      </c>
      <c r="N57" s="21">
        <f t="shared" si="132"/>
        <v>44686</v>
      </c>
      <c r="O57" s="21">
        <f t="shared" si="133"/>
        <v>44687</v>
      </c>
      <c r="P57" s="21">
        <f t="shared" si="134"/>
        <v>44689</v>
      </c>
      <c r="Q57" s="21">
        <f t="shared" si="135"/>
        <v>44690</v>
      </c>
      <c r="R57" s="21">
        <f t="shared" si="136"/>
        <v>44695</v>
      </c>
      <c r="S57" s="21">
        <f t="shared" si="137"/>
        <v>44695</v>
      </c>
    </row>
    <row r="58" spans="1:19" hidden="1">
      <c r="A58" s="54" t="s">
        <v>461</v>
      </c>
      <c r="B58" s="19" t="s">
        <v>1579</v>
      </c>
      <c r="C58" s="142" t="s">
        <v>1576</v>
      </c>
      <c r="D58" s="142" t="str">
        <f t="shared" si="123"/>
        <v>OMIT</v>
      </c>
      <c r="E58" s="20">
        <v>44713</v>
      </c>
      <c r="F58" s="20">
        <f t="shared" ref="F58" si="138">E58+1</f>
        <v>44714</v>
      </c>
      <c r="G58" s="21">
        <v>44684</v>
      </c>
      <c r="H58" s="21">
        <f t="shared" si="127"/>
        <v>44684</v>
      </c>
      <c r="I58" s="21">
        <f t="shared" si="128"/>
        <v>44689</v>
      </c>
      <c r="J58" s="21">
        <f t="shared" si="129"/>
        <v>44689</v>
      </c>
      <c r="K58" s="21">
        <f t="shared" si="130"/>
        <v>44690</v>
      </c>
      <c r="L58" s="21">
        <f t="shared" si="131"/>
        <v>44690</v>
      </c>
      <c r="M58" s="19" t="s">
        <v>1580</v>
      </c>
      <c r="N58" s="21">
        <f t="shared" si="132"/>
        <v>44693</v>
      </c>
      <c r="O58" s="21">
        <f t="shared" si="133"/>
        <v>44694</v>
      </c>
      <c r="P58" s="21">
        <f t="shared" si="134"/>
        <v>44696</v>
      </c>
      <c r="Q58" s="21">
        <f t="shared" si="135"/>
        <v>44697</v>
      </c>
      <c r="R58" s="142" t="s">
        <v>1576</v>
      </c>
      <c r="S58" s="142" t="str">
        <f t="shared" si="137"/>
        <v>OMIT</v>
      </c>
    </row>
    <row r="59" spans="1:19" hidden="1">
      <c r="A59" s="54" t="s">
        <v>1588</v>
      </c>
      <c r="B59" s="19" t="s">
        <v>1592</v>
      </c>
      <c r="C59" s="21">
        <v>44688</v>
      </c>
      <c r="D59" s="20">
        <f t="shared" si="123"/>
        <v>44688</v>
      </c>
      <c r="E59" s="142" t="s">
        <v>1576</v>
      </c>
      <c r="F59" s="142" t="str">
        <f t="shared" ref="F59" si="139">E59</f>
        <v>OMIT</v>
      </c>
      <c r="G59" s="21">
        <v>44691</v>
      </c>
      <c r="H59" s="21">
        <f t="shared" si="127"/>
        <v>44691</v>
      </c>
      <c r="I59" s="21">
        <f t="shared" si="128"/>
        <v>44696</v>
      </c>
      <c r="J59" s="21">
        <f t="shared" si="129"/>
        <v>44696</v>
      </c>
      <c r="K59" s="21">
        <f t="shared" si="130"/>
        <v>44697</v>
      </c>
      <c r="L59" s="21">
        <f t="shared" si="131"/>
        <v>44697</v>
      </c>
      <c r="M59" s="19" t="s">
        <v>1591</v>
      </c>
      <c r="N59" s="21">
        <f t="shared" si="132"/>
        <v>44700</v>
      </c>
      <c r="O59" s="21">
        <f t="shared" si="133"/>
        <v>44701</v>
      </c>
      <c r="P59" s="21">
        <f t="shared" si="134"/>
        <v>44703</v>
      </c>
      <c r="Q59" s="21">
        <f t="shared" si="135"/>
        <v>44704</v>
      </c>
      <c r="R59" s="21">
        <f t="shared" si="136"/>
        <v>44709</v>
      </c>
      <c r="S59" s="21">
        <f t="shared" si="137"/>
        <v>44709</v>
      </c>
    </row>
    <row r="60" spans="1:19" hidden="1">
      <c r="A60" s="397" t="s">
        <v>1907</v>
      </c>
      <c r="B60" s="398"/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398"/>
      <c r="O60" s="398"/>
      <c r="P60" s="398"/>
      <c r="Q60" s="398"/>
      <c r="R60" s="398"/>
      <c r="S60" s="399"/>
    </row>
    <row r="61" spans="1:19" hidden="1">
      <c r="A61" s="54" t="s">
        <v>1243</v>
      </c>
      <c r="B61" s="19" t="s">
        <v>1581</v>
      </c>
      <c r="C61" s="21">
        <v>44702</v>
      </c>
      <c r="D61" s="20">
        <f t="shared" ref="D61:D63" si="140">C61</f>
        <v>44702</v>
      </c>
      <c r="E61" s="20">
        <f t="shared" ref="E61:E63" si="141">D61+1</f>
        <v>44703</v>
      </c>
      <c r="F61" s="20">
        <f t="shared" ref="F61:F63" si="142">E61+1</f>
        <v>44704</v>
      </c>
      <c r="G61" s="21">
        <f t="shared" ref="G61:G63" si="143">F61+1</f>
        <v>44705</v>
      </c>
      <c r="H61" s="21">
        <f t="shared" ref="H61:H63" si="144">G61</f>
        <v>44705</v>
      </c>
      <c r="I61" s="21">
        <f t="shared" ref="I61:I63" si="145">H61+5</f>
        <v>44710</v>
      </c>
      <c r="J61" s="21">
        <f t="shared" ref="J61:J63" si="146">I61</f>
        <v>44710</v>
      </c>
      <c r="K61" s="21">
        <f t="shared" ref="K61:K63" si="147">J61+1</f>
        <v>44711</v>
      </c>
      <c r="L61" s="21">
        <f t="shared" ref="L61:L63" si="148">K61</f>
        <v>44711</v>
      </c>
      <c r="M61" s="19" t="s">
        <v>1582</v>
      </c>
      <c r="N61" s="21">
        <f t="shared" ref="N61:N63" si="149">L61+3</f>
        <v>44714</v>
      </c>
      <c r="O61" s="21">
        <f t="shared" ref="O61:O63" si="150">N61+1</f>
        <v>44715</v>
      </c>
      <c r="P61" s="21">
        <f t="shared" ref="P61:P63" si="151">O61+2</f>
        <v>44717</v>
      </c>
      <c r="Q61" s="21">
        <f t="shared" ref="Q61:Q63" si="152">P61+1</f>
        <v>44718</v>
      </c>
      <c r="R61" s="21">
        <f t="shared" ref="R61:R63" si="153">Q61+5</f>
        <v>44723</v>
      </c>
      <c r="S61" s="21">
        <f t="shared" ref="S61:S64" si="154">R61</f>
        <v>44723</v>
      </c>
    </row>
    <row r="62" spans="1:19" hidden="1">
      <c r="A62" s="54" t="s">
        <v>461</v>
      </c>
      <c r="B62" s="19" t="s">
        <v>1583</v>
      </c>
      <c r="C62" s="142" t="s">
        <v>1576</v>
      </c>
      <c r="D62" s="142" t="str">
        <f t="shared" si="140"/>
        <v>OMIT</v>
      </c>
      <c r="E62" s="20">
        <v>44710</v>
      </c>
      <c r="F62" s="20">
        <f t="shared" si="142"/>
        <v>44711</v>
      </c>
      <c r="G62" s="21">
        <f t="shared" si="143"/>
        <v>44712</v>
      </c>
      <c r="H62" s="21">
        <f t="shared" si="144"/>
        <v>44712</v>
      </c>
      <c r="I62" s="142" t="s">
        <v>1576</v>
      </c>
      <c r="J62" s="142" t="str">
        <f t="shared" si="146"/>
        <v>OMIT</v>
      </c>
      <c r="K62" s="142" t="s">
        <v>1576</v>
      </c>
      <c r="L62" s="142" t="str">
        <f t="shared" si="148"/>
        <v>OMIT</v>
      </c>
      <c r="M62" s="19" t="s">
        <v>1584</v>
      </c>
      <c r="N62" s="21">
        <v>44721</v>
      </c>
      <c r="O62" s="21">
        <f t="shared" si="150"/>
        <v>44722</v>
      </c>
      <c r="P62" s="52">
        <f t="shared" si="151"/>
        <v>44724</v>
      </c>
      <c r="Q62" s="52" t="s">
        <v>2088</v>
      </c>
      <c r="R62" s="21"/>
      <c r="S62" s="21"/>
    </row>
    <row r="63" spans="1:19" hidden="1">
      <c r="A63" s="54" t="s">
        <v>1588</v>
      </c>
      <c r="B63" s="19" t="s">
        <v>1593</v>
      </c>
      <c r="C63" s="21">
        <v>44716</v>
      </c>
      <c r="D63" s="20">
        <f t="shared" si="140"/>
        <v>44716</v>
      </c>
      <c r="E63" s="20">
        <f t="shared" si="141"/>
        <v>44717</v>
      </c>
      <c r="F63" s="20">
        <f t="shared" si="142"/>
        <v>44718</v>
      </c>
      <c r="G63" s="21">
        <f t="shared" si="143"/>
        <v>44719</v>
      </c>
      <c r="H63" s="21">
        <f t="shared" si="144"/>
        <v>44719</v>
      </c>
      <c r="I63" s="21">
        <f t="shared" si="145"/>
        <v>44724</v>
      </c>
      <c r="J63" s="21">
        <f t="shared" si="146"/>
        <v>44724</v>
      </c>
      <c r="K63" s="21">
        <f t="shared" si="147"/>
        <v>44725</v>
      </c>
      <c r="L63" s="21">
        <f t="shared" si="148"/>
        <v>44725</v>
      </c>
      <c r="M63" s="19" t="s">
        <v>1594</v>
      </c>
      <c r="N63" s="21">
        <f t="shared" si="149"/>
        <v>44728</v>
      </c>
      <c r="O63" s="21">
        <f t="shared" si="150"/>
        <v>44729</v>
      </c>
      <c r="P63" s="21">
        <f t="shared" si="151"/>
        <v>44731</v>
      </c>
      <c r="Q63" s="21">
        <f t="shared" si="152"/>
        <v>44732</v>
      </c>
      <c r="R63" s="21">
        <f t="shared" si="153"/>
        <v>44737</v>
      </c>
      <c r="S63" s="21">
        <f t="shared" si="154"/>
        <v>44737</v>
      </c>
    </row>
    <row r="64" spans="1:19" hidden="1">
      <c r="A64" s="54" t="s">
        <v>1243</v>
      </c>
      <c r="B64" s="19" t="s">
        <v>1747</v>
      </c>
      <c r="C64" s="21">
        <v>44723</v>
      </c>
      <c r="D64" s="20">
        <f t="shared" ref="D64:D67" si="155">C64</f>
        <v>44723</v>
      </c>
      <c r="E64" s="20">
        <f t="shared" ref="E64:E67" si="156">D64+1</f>
        <v>44724</v>
      </c>
      <c r="F64" s="20">
        <f t="shared" ref="F64:F67" si="157">E64+1</f>
        <v>44725</v>
      </c>
      <c r="G64" s="21">
        <f t="shared" ref="G64:G67" si="158">F64+1</f>
        <v>44726</v>
      </c>
      <c r="H64" s="21">
        <f t="shared" ref="H64:H67" si="159">G64</f>
        <v>44726</v>
      </c>
      <c r="I64" s="21">
        <f t="shared" ref="I64:I67" si="160">H64+5</f>
        <v>44731</v>
      </c>
      <c r="J64" s="21">
        <f t="shared" ref="J64:J67" si="161">I64</f>
        <v>44731</v>
      </c>
      <c r="K64" s="21">
        <f t="shared" ref="K64:K67" si="162">J64+1</f>
        <v>44732</v>
      </c>
      <c r="L64" s="21">
        <f t="shared" ref="L64:L67" si="163">K64</f>
        <v>44732</v>
      </c>
      <c r="M64" s="19" t="s">
        <v>1748</v>
      </c>
      <c r="N64" s="21">
        <f t="shared" ref="N64:N67" si="164">L64+3</f>
        <v>44735</v>
      </c>
      <c r="O64" s="21">
        <f t="shared" ref="O64:O67" si="165">N64+1</f>
        <v>44736</v>
      </c>
      <c r="P64" s="21">
        <f t="shared" ref="P64:P67" si="166">O64+2</f>
        <v>44738</v>
      </c>
      <c r="Q64" s="21">
        <f t="shared" ref="Q64" si="167">P64+1</f>
        <v>44739</v>
      </c>
      <c r="R64" s="142" t="s">
        <v>204</v>
      </c>
      <c r="S64" s="142" t="str">
        <f t="shared" si="154"/>
        <v>OMIT</v>
      </c>
    </row>
    <row r="65" spans="1:19" hidden="1">
      <c r="A65" s="88" t="s">
        <v>2089</v>
      </c>
      <c r="B65" s="19" t="s">
        <v>1749</v>
      </c>
      <c r="C65" s="21">
        <v>44730</v>
      </c>
      <c r="D65" s="20">
        <f t="shared" si="155"/>
        <v>44730</v>
      </c>
      <c r="E65" s="20">
        <f t="shared" si="156"/>
        <v>44731</v>
      </c>
      <c r="F65" s="20">
        <f t="shared" si="157"/>
        <v>44732</v>
      </c>
      <c r="G65" s="21">
        <f t="shared" si="158"/>
        <v>44733</v>
      </c>
      <c r="H65" s="21">
        <f t="shared" si="159"/>
        <v>44733</v>
      </c>
      <c r="I65" s="21">
        <f t="shared" si="160"/>
        <v>44738</v>
      </c>
      <c r="J65" s="21">
        <f t="shared" si="161"/>
        <v>44738</v>
      </c>
      <c r="K65" s="21">
        <f t="shared" si="162"/>
        <v>44739</v>
      </c>
      <c r="L65" s="21">
        <f t="shared" si="163"/>
        <v>44739</v>
      </c>
      <c r="M65" s="66" t="s">
        <v>2208</v>
      </c>
      <c r="N65" s="52">
        <f t="shared" si="164"/>
        <v>44742</v>
      </c>
      <c r="O65" s="52" t="s">
        <v>2207</v>
      </c>
      <c r="P65" s="21"/>
      <c r="Q65" s="21"/>
      <c r="R65" s="21"/>
      <c r="S65" s="21"/>
    </row>
    <row r="66" spans="1:19" hidden="1">
      <c r="A66" s="88" t="s">
        <v>2089</v>
      </c>
      <c r="B66" s="19"/>
      <c r="C66" s="21"/>
      <c r="D66" s="20"/>
      <c r="E66" s="20"/>
      <c r="F66" s="20"/>
      <c r="G66" s="21"/>
      <c r="H66" s="21"/>
      <c r="I66" s="21"/>
      <c r="J66" s="21"/>
      <c r="K66" s="21"/>
      <c r="L66" s="21"/>
      <c r="M66" s="19" t="s">
        <v>1750</v>
      </c>
      <c r="N66" s="397" t="s">
        <v>2206</v>
      </c>
      <c r="O66" s="398"/>
      <c r="P66" s="398"/>
      <c r="Q66" s="398"/>
      <c r="R66" s="398"/>
      <c r="S66" s="399"/>
    </row>
    <row r="67" spans="1:19" hidden="1">
      <c r="A67" s="54" t="s">
        <v>1585</v>
      </c>
      <c r="B67" s="19" t="s">
        <v>1751</v>
      </c>
      <c r="C67" s="21">
        <v>44737</v>
      </c>
      <c r="D67" s="20">
        <f t="shared" si="155"/>
        <v>44737</v>
      </c>
      <c r="E67" s="20">
        <f t="shared" si="156"/>
        <v>44738</v>
      </c>
      <c r="F67" s="20">
        <f t="shared" si="157"/>
        <v>44739</v>
      </c>
      <c r="G67" s="21">
        <f t="shared" si="158"/>
        <v>44740</v>
      </c>
      <c r="H67" s="21">
        <f t="shared" si="159"/>
        <v>44740</v>
      </c>
      <c r="I67" s="21">
        <f t="shared" si="160"/>
        <v>44745</v>
      </c>
      <c r="J67" s="21">
        <f t="shared" si="161"/>
        <v>44745</v>
      </c>
      <c r="K67" s="21">
        <f t="shared" si="162"/>
        <v>44746</v>
      </c>
      <c r="L67" s="21">
        <f t="shared" si="163"/>
        <v>44746</v>
      </c>
      <c r="M67" s="19" t="s">
        <v>1752</v>
      </c>
      <c r="N67" s="21">
        <f t="shared" si="164"/>
        <v>44749</v>
      </c>
      <c r="O67" s="21">
        <f t="shared" si="165"/>
        <v>44750</v>
      </c>
      <c r="P67" s="52">
        <f t="shared" si="166"/>
        <v>44752</v>
      </c>
      <c r="Q67" s="95" t="s">
        <v>2151</v>
      </c>
      <c r="R67" s="21"/>
      <c r="S67" s="21"/>
    </row>
    <row r="68" spans="1:19" hidden="1">
      <c r="A68" s="166" t="s">
        <v>2152</v>
      </c>
      <c r="B68" s="19"/>
      <c r="C68" s="21"/>
      <c r="D68" s="20"/>
      <c r="E68" s="20"/>
      <c r="F68" s="20"/>
      <c r="G68" s="21"/>
      <c r="H68" s="21"/>
      <c r="I68" s="21"/>
      <c r="J68" s="21"/>
      <c r="K68" s="21"/>
      <c r="L68" s="21"/>
      <c r="M68" s="19" t="s">
        <v>2153</v>
      </c>
      <c r="N68" s="21"/>
      <c r="O68" s="21"/>
      <c r="P68" s="138" t="s">
        <v>2154</v>
      </c>
      <c r="Q68" s="138">
        <v>44755</v>
      </c>
      <c r="R68" s="21">
        <v>44758</v>
      </c>
      <c r="S68" s="21">
        <f t="shared" ref="S68" si="168">R68</f>
        <v>44758</v>
      </c>
    </row>
    <row r="69" spans="1:19" hidden="1">
      <c r="A69" s="54" t="s">
        <v>1243</v>
      </c>
      <c r="B69" s="19" t="s">
        <v>1753</v>
      </c>
      <c r="C69" s="142" t="s">
        <v>204</v>
      </c>
      <c r="D69" s="142" t="str">
        <f t="shared" ref="D69" si="169">C69</f>
        <v>OMIT</v>
      </c>
      <c r="E69" s="20">
        <v>44745</v>
      </c>
      <c r="F69" s="20">
        <f t="shared" ref="F69" si="170">E69+1</f>
        <v>44746</v>
      </c>
      <c r="G69" s="21">
        <f t="shared" ref="G69" si="171">F69+1</f>
        <v>44747</v>
      </c>
      <c r="H69" s="21">
        <f t="shared" ref="H69:H71" si="172">G69</f>
        <v>44747</v>
      </c>
      <c r="I69" s="21">
        <f t="shared" ref="I69:I71" si="173">H69+5</f>
        <v>44752</v>
      </c>
      <c r="J69" s="21">
        <f t="shared" ref="J69:J71" si="174">I69</f>
        <v>44752</v>
      </c>
      <c r="K69" s="21">
        <f t="shared" ref="K69:K71" si="175">J69+1</f>
        <v>44753</v>
      </c>
      <c r="L69" s="21">
        <f t="shared" ref="L69:L71" si="176">K69</f>
        <v>44753</v>
      </c>
      <c r="M69" s="19" t="s">
        <v>1754</v>
      </c>
      <c r="N69" s="21">
        <f t="shared" ref="N69:N71" si="177">L69+3</f>
        <v>44756</v>
      </c>
      <c r="O69" s="21">
        <f t="shared" ref="O69:O71" si="178">N69+1</f>
        <v>44757</v>
      </c>
      <c r="P69" s="21">
        <f t="shared" ref="P69:P71" si="179">O69+2</f>
        <v>44759</v>
      </c>
      <c r="Q69" s="21">
        <f t="shared" ref="Q69" si="180">P69+1</f>
        <v>44760</v>
      </c>
      <c r="R69" s="11">
        <v>44772</v>
      </c>
      <c r="S69" s="11">
        <f t="shared" ref="S69" si="181">R69</f>
        <v>44772</v>
      </c>
    </row>
    <row r="70" spans="1:19" hidden="1">
      <c r="A70" s="88" t="s">
        <v>2209</v>
      </c>
      <c r="B70" s="19" t="s">
        <v>1908</v>
      </c>
      <c r="C70" s="11">
        <v>44755</v>
      </c>
      <c r="D70" s="84">
        <f t="shared" ref="D70:D71" si="182">C70</f>
        <v>44755</v>
      </c>
      <c r="E70" s="84">
        <v>44757</v>
      </c>
      <c r="F70" s="84">
        <v>44757</v>
      </c>
      <c r="G70" s="11">
        <v>44760</v>
      </c>
      <c r="H70" s="11">
        <v>44761</v>
      </c>
      <c r="I70" s="87" t="s">
        <v>2210</v>
      </c>
      <c r="J70" s="87" t="s">
        <v>2207</v>
      </c>
      <c r="K70" s="21"/>
      <c r="L70" s="21"/>
      <c r="M70" s="19" t="s">
        <v>1909</v>
      </c>
      <c r="N70" s="21"/>
      <c r="O70" s="21"/>
      <c r="P70" s="21"/>
      <c r="Q70" s="21"/>
      <c r="R70" s="21"/>
      <c r="S70" s="21"/>
    </row>
    <row r="71" spans="1:19" hidden="1">
      <c r="A71" s="54" t="s">
        <v>2156</v>
      </c>
      <c r="B71" s="19" t="s">
        <v>2155</v>
      </c>
      <c r="C71" s="21">
        <v>44758</v>
      </c>
      <c r="D71" s="20">
        <f t="shared" si="182"/>
        <v>44758</v>
      </c>
      <c r="E71" s="142" t="s">
        <v>204</v>
      </c>
      <c r="F71" s="142" t="str">
        <f t="shared" ref="F71" si="183">E71</f>
        <v>OMIT</v>
      </c>
      <c r="G71" s="21">
        <v>44761</v>
      </c>
      <c r="H71" s="21">
        <f t="shared" si="172"/>
        <v>44761</v>
      </c>
      <c r="I71" s="21">
        <f t="shared" si="173"/>
        <v>44766</v>
      </c>
      <c r="J71" s="21">
        <f t="shared" si="174"/>
        <v>44766</v>
      </c>
      <c r="K71" s="21">
        <f t="shared" si="175"/>
        <v>44767</v>
      </c>
      <c r="L71" s="21">
        <f t="shared" si="176"/>
        <v>44767</v>
      </c>
      <c r="M71" s="19" t="s">
        <v>2157</v>
      </c>
      <c r="N71" s="21">
        <f t="shared" si="177"/>
        <v>44770</v>
      </c>
      <c r="O71" s="21">
        <f t="shared" si="178"/>
        <v>44771</v>
      </c>
      <c r="P71" s="52">
        <f t="shared" si="179"/>
        <v>44773</v>
      </c>
      <c r="Q71" s="95" t="s">
        <v>199</v>
      </c>
      <c r="R71" s="21"/>
      <c r="S71" s="21"/>
    </row>
    <row r="72" spans="1:19" hidden="1">
      <c r="A72" s="166" t="s">
        <v>2278</v>
      </c>
      <c r="B72" s="19"/>
      <c r="C72" s="21"/>
      <c r="D72" s="20"/>
      <c r="E72" s="20"/>
      <c r="F72" s="20"/>
      <c r="G72" s="21"/>
      <c r="H72" s="21"/>
      <c r="I72" s="21"/>
      <c r="J72" s="21"/>
      <c r="K72" s="21"/>
      <c r="L72" s="21"/>
      <c r="M72" s="19" t="s">
        <v>2279</v>
      </c>
      <c r="N72" s="21"/>
      <c r="O72" s="21"/>
      <c r="P72" s="21">
        <v>44777</v>
      </c>
      <c r="Q72" s="21">
        <v>44777</v>
      </c>
      <c r="R72" s="21">
        <v>44779</v>
      </c>
      <c r="S72" s="21">
        <f t="shared" ref="S72" si="184">R72</f>
        <v>44779</v>
      </c>
    </row>
    <row r="73" spans="1:19" hidden="1">
      <c r="A73" s="54"/>
      <c r="B73" s="19" t="s">
        <v>2090</v>
      </c>
      <c r="C73" s="334" t="s">
        <v>2287</v>
      </c>
      <c r="D73" s="438"/>
      <c r="E73" s="438"/>
      <c r="F73" s="438"/>
      <c r="G73" s="438"/>
      <c r="H73" s="438"/>
      <c r="I73" s="438"/>
      <c r="J73" s="438"/>
      <c r="K73" s="438"/>
      <c r="L73" s="335"/>
      <c r="M73" s="19" t="s">
        <v>2092</v>
      </c>
      <c r="N73" s="330" t="s">
        <v>2288</v>
      </c>
      <c r="O73" s="426"/>
      <c r="P73" s="426"/>
      <c r="Q73" s="426"/>
      <c r="R73" s="426"/>
      <c r="S73" s="331"/>
    </row>
    <row r="74" spans="1:19" hidden="1">
      <c r="A74" s="54" t="s">
        <v>1243</v>
      </c>
      <c r="B74" s="19" t="s">
        <v>2091</v>
      </c>
      <c r="C74" s="21">
        <v>44772</v>
      </c>
      <c r="D74" s="20">
        <f t="shared" ref="D74:D75" si="185">C74</f>
        <v>44772</v>
      </c>
      <c r="E74" s="20">
        <f t="shared" ref="E74:E75" si="186">D74+1</f>
        <v>44773</v>
      </c>
      <c r="F74" s="20">
        <f t="shared" ref="F74:F75" si="187">E74+1</f>
        <v>44774</v>
      </c>
      <c r="G74" s="21">
        <f t="shared" ref="G74:G75" si="188">F74+1</f>
        <v>44775</v>
      </c>
      <c r="H74" s="21">
        <f t="shared" ref="H74:H75" si="189">G74</f>
        <v>44775</v>
      </c>
      <c r="I74" s="21">
        <f t="shared" ref="I74:I75" si="190">H74+5</f>
        <v>44780</v>
      </c>
      <c r="J74" s="21">
        <f t="shared" ref="J74:J75" si="191">I74</f>
        <v>44780</v>
      </c>
      <c r="K74" s="21">
        <f t="shared" ref="K74:K75" si="192">J74+1</f>
        <v>44781</v>
      </c>
      <c r="L74" s="21">
        <f t="shared" ref="L74:L75" si="193">K74</f>
        <v>44781</v>
      </c>
      <c r="M74" s="19" t="s">
        <v>2093</v>
      </c>
      <c r="N74" s="21">
        <f t="shared" ref="N74:N75" si="194">L74+3</f>
        <v>44784</v>
      </c>
      <c r="O74" s="21">
        <f t="shared" ref="O74:O75" si="195">N74+1</f>
        <v>44785</v>
      </c>
      <c r="P74" s="21">
        <f t="shared" ref="P74:P75" si="196">O74+2</f>
        <v>44787</v>
      </c>
      <c r="Q74" s="21">
        <f t="shared" ref="Q74:Q75" si="197">P74+1</f>
        <v>44788</v>
      </c>
      <c r="R74" s="21">
        <f t="shared" ref="R74:R75" si="198">Q74+5</f>
        <v>44793</v>
      </c>
      <c r="S74" s="21">
        <f t="shared" ref="S74:S75" si="199">R74</f>
        <v>44793</v>
      </c>
    </row>
    <row r="75" spans="1:19" hidden="1">
      <c r="A75" s="54" t="s">
        <v>2280</v>
      </c>
      <c r="B75" s="19" t="s">
        <v>2281</v>
      </c>
      <c r="C75" s="21">
        <v>44779</v>
      </c>
      <c r="D75" s="20">
        <f t="shared" si="185"/>
        <v>44779</v>
      </c>
      <c r="E75" s="20">
        <f t="shared" si="186"/>
        <v>44780</v>
      </c>
      <c r="F75" s="20">
        <f t="shared" si="187"/>
        <v>44781</v>
      </c>
      <c r="G75" s="21">
        <f t="shared" si="188"/>
        <v>44782</v>
      </c>
      <c r="H75" s="21">
        <f t="shared" si="189"/>
        <v>44782</v>
      </c>
      <c r="I75" s="21">
        <f t="shared" si="190"/>
        <v>44787</v>
      </c>
      <c r="J75" s="21">
        <f t="shared" si="191"/>
        <v>44787</v>
      </c>
      <c r="K75" s="21">
        <f t="shared" si="192"/>
        <v>44788</v>
      </c>
      <c r="L75" s="21">
        <f t="shared" si="193"/>
        <v>44788</v>
      </c>
      <c r="M75" s="19" t="s">
        <v>2282</v>
      </c>
      <c r="N75" s="21">
        <f t="shared" si="194"/>
        <v>44791</v>
      </c>
      <c r="O75" s="21">
        <f t="shared" si="195"/>
        <v>44792</v>
      </c>
      <c r="P75" s="21">
        <f t="shared" si="196"/>
        <v>44794</v>
      </c>
      <c r="Q75" s="21">
        <f t="shared" si="197"/>
        <v>44795</v>
      </c>
      <c r="R75" s="21">
        <f t="shared" si="198"/>
        <v>44800</v>
      </c>
      <c r="S75" s="21">
        <f t="shared" si="199"/>
        <v>44800</v>
      </c>
    </row>
    <row r="76" spans="1:19" hidden="1">
      <c r="A76" s="54"/>
      <c r="B76" s="19" t="s">
        <v>2094</v>
      </c>
      <c r="C76" s="334" t="s">
        <v>2287</v>
      </c>
      <c r="D76" s="438"/>
      <c r="E76" s="438"/>
      <c r="F76" s="438"/>
      <c r="G76" s="438"/>
      <c r="H76" s="438"/>
      <c r="I76" s="438"/>
      <c r="J76" s="438"/>
      <c r="K76" s="438"/>
      <c r="L76" s="335"/>
      <c r="M76" s="19" t="s">
        <v>2095</v>
      </c>
      <c r="N76" s="330" t="s">
        <v>2287</v>
      </c>
      <c r="O76" s="426"/>
      <c r="P76" s="426"/>
      <c r="Q76" s="426"/>
      <c r="R76" s="426"/>
      <c r="S76" s="331"/>
    </row>
    <row r="77" spans="1:19" hidden="1">
      <c r="A77" s="54" t="s">
        <v>2211</v>
      </c>
      <c r="B77" s="19" t="s">
        <v>2096</v>
      </c>
      <c r="C77" s="334" t="s">
        <v>248</v>
      </c>
      <c r="D77" s="438"/>
      <c r="E77" s="438"/>
      <c r="F77" s="438"/>
      <c r="G77" s="438"/>
      <c r="H77" s="438"/>
      <c r="I77" s="438"/>
      <c r="J77" s="438"/>
      <c r="K77" s="438"/>
      <c r="L77" s="335"/>
      <c r="M77" s="19" t="s">
        <v>2097</v>
      </c>
      <c r="N77" s="330" t="s">
        <v>248</v>
      </c>
      <c r="O77" s="426"/>
      <c r="P77" s="426"/>
      <c r="Q77" s="426"/>
      <c r="R77" s="426"/>
      <c r="S77" s="331"/>
    </row>
    <row r="78" spans="1:19" hidden="1">
      <c r="A78" s="54" t="s">
        <v>2286</v>
      </c>
      <c r="B78" s="19" t="s">
        <v>2283</v>
      </c>
      <c r="C78" s="21">
        <v>44800</v>
      </c>
      <c r="D78" s="20">
        <f t="shared" ref="D78" si="200">C78</f>
        <v>44800</v>
      </c>
      <c r="E78" s="20">
        <f t="shared" ref="E78" si="201">D78+1</f>
        <v>44801</v>
      </c>
      <c r="F78" s="20">
        <f t="shared" ref="F78" si="202">E78+1</f>
        <v>44802</v>
      </c>
      <c r="G78" s="21">
        <f t="shared" ref="G78" si="203">F78+1</f>
        <v>44803</v>
      </c>
      <c r="H78" s="21">
        <f t="shared" ref="H78" si="204">G78</f>
        <v>44803</v>
      </c>
      <c r="I78" s="21">
        <f t="shared" ref="I78" si="205">H78+5</f>
        <v>44808</v>
      </c>
      <c r="J78" s="21">
        <f t="shared" ref="J78" si="206">I78</f>
        <v>44808</v>
      </c>
      <c r="K78" s="21">
        <f t="shared" ref="K78" si="207">J78+1</f>
        <v>44809</v>
      </c>
      <c r="L78" s="21">
        <f t="shared" ref="L78" si="208">K78</f>
        <v>44809</v>
      </c>
      <c r="M78" s="19" t="s">
        <v>2284</v>
      </c>
      <c r="N78" s="21">
        <f t="shared" ref="N78" si="209">L78+3</f>
        <v>44812</v>
      </c>
      <c r="O78" s="21">
        <f t="shared" ref="O78" si="210">N78+1</f>
        <v>44813</v>
      </c>
      <c r="P78" s="21">
        <f t="shared" ref="P78" si="211">O78+2</f>
        <v>44815</v>
      </c>
      <c r="Q78" s="21">
        <f t="shared" ref="Q78" si="212">P78+1</f>
        <v>44816</v>
      </c>
      <c r="R78" s="21">
        <f t="shared" ref="R78" si="213">Q78+5</f>
        <v>44821</v>
      </c>
      <c r="S78" s="21">
        <f t="shared" ref="S78" si="214">R78</f>
        <v>44821</v>
      </c>
    </row>
    <row r="79" spans="1:19" hidden="1">
      <c r="A79" s="314" t="s">
        <v>2500</v>
      </c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6"/>
    </row>
    <row r="80" spans="1:19" hidden="1">
      <c r="A80" s="314" t="s">
        <v>2500</v>
      </c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6"/>
    </row>
    <row r="81" spans="1:19" hidden="1">
      <c r="A81" s="166" t="s">
        <v>2429</v>
      </c>
      <c r="B81" s="19" t="s">
        <v>2212</v>
      </c>
      <c r="C81" s="21">
        <v>44821</v>
      </c>
      <c r="D81" s="20">
        <f t="shared" ref="D81:D84" si="215">C81</f>
        <v>44821</v>
      </c>
      <c r="E81" s="20">
        <f t="shared" ref="E81:E84" si="216">D81+1</f>
        <v>44822</v>
      </c>
      <c r="F81" s="20">
        <f t="shared" ref="F81:F84" si="217">E81+1</f>
        <v>44823</v>
      </c>
      <c r="G81" s="21">
        <f t="shared" ref="G81:G84" si="218">F81+1</f>
        <v>44824</v>
      </c>
      <c r="H81" s="21">
        <f t="shared" ref="H81:H84" si="219">G81</f>
        <v>44824</v>
      </c>
      <c r="I81" s="21">
        <f t="shared" ref="I81:I84" si="220">H81+5</f>
        <v>44829</v>
      </c>
      <c r="J81" s="21">
        <f t="shared" ref="J81:J84" si="221">I81</f>
        <v>44829</v>
      </c>
      <c r="K81" s="21">
        <f t="shared" ref="K81:K84" si="222">J81+1</f>
        <v>44830</v>
      </c>
      <c r="L81" s="21">
        <f t="shared" ref="L81:L84" si="223">K81</f>
        <v>44830</v>
      </c>
      <c r="M81" s="19" t="s">
        <v>2744</v>
      </c>
      <c r="N81" s="21">
        <f t="shared" ref="N81:N84" si="224">L81+3</f>
        <v>44833</v>
      </c>
      <c r="O81" s="21">
        <f t="shared" ref="O81:O84" si="225">N81+1</f>
        <v>44834</v>
      </c>
      <c r="P81" s="21">
        <f t="shared" ref="P81:P84" si="226">O81+2</f>
        <v>44836</v>
      </c>
      <c r="Q81" s="21">
        <f t="shared" ref="Q81:Q84" si="227">P81+1</f>
        <v>44837</v>
      </c>
      <c r="R81" s="21">
        <f t="shared" ref="R81:R84" si="228">Q81+5</f>
        <v>44842</v>
      </c>
      <c r="S81" s="21">
        <f t="shared" ref="S81:S84" si="229">R81</f>
        <v>44842</v>
      </c>
    </row>
    <row r="82" spans="1:19" hidden="1">
      <c r="A82" s="54" t="s">
        <v>2211</v>
      </c>
      <c r="B82" s="19" t="s">
        <v>2213</v>
      </c>
      <c r="C82" s="21">
        <v>44828</v>
      </c>
      <c r="D82" s="20">
        <f t="shared" si="215"/>
        <v>44828</v>
      </c>
      <c r="E82" s="20">
        <f t="shared" si="216"/>
        <v>44829</v>
      </c>
      <c r="F82" s="20">
        <f t="shared" si="217"/>
        <v>44830</v>
      </c>
      <c r="G82" s="21">
        <f t="shared" si="218"/>
        <v>44831</v>
      </c>
      <c r="H82" s="21">
        <f t="shared" si="219"/>
        <v>44831</v>
      </c>
      <c r="I82" s="21">
        <f t="shared" si="220"/>
        <v>44836</v>
      </c>
      <c r="J82" s="21">
        <f t="shared" si="221"/>
        <v>44836</v>
      </c>
      <c r="K82" s="21">
        <f t="shared" si="222"/>
        <v>44837</v>
      </c>
      <c r="L82" s="21">
        <f t="shared" si="223"/>
        <v>44837</v>
      </c>
      <c r="M82" s="19" t="s">
        <v>2743</v>
      </c>
      <c r="N82" s="21">
        <f t="shared" si="224"/>
        <v>44840</v>
      </c>
      <c r="O82" s="21">
        <f t="shared" si="225"/>
        <v>44841</v>
      </c>
      <c r="P82" s="21">
        <f t="shared" si="226"/>
        <v>44843</v>
      </c>
      <c r="Q82" s="21">
        <f t="shared" si="227"/>
        <v>44844</v>
      </c>
      <c r="R82" s="21">
        <f t="shared" si="228"/>
        <v>44849</v>
      </c>
      <c r="S82" s="21">
        <f t="shared" si="229"/>
        <v>44849</v>
      </c>
    </row>
    <row r="83" spans="1:19" hidden="1">
      <c r="A83" s="54" t="s">
        <v>2745</v>
      </c>
      <c r="B83" s="19" t="s">
        <v>2742</v>
      </c>
      <c r="C83" s="334" t="s">
        <v>248</v>
      </c>
      <c r="D83" s="438"/>
      <c r="E83" s="438"/>
      <c r="F83" s="438"/>
      <c r="G83" s="438"/>
      <c r="H83" s="438"/>
      <c r="I83" s="438"/>
      <c r="J83" s="438"/>
      <c r="K83" s="438"/>
      <c r="L83" s="335"/>
      <c r="M83" s="19" t="s">
        <v>2285</v>
      </c>
      <c r="N83" s="330" t="s">
        <v>248</v>
      </c>
      <c r="O83" s="426"/>
      <c r="P83" s="426"/>
      <c r="Q83" s="426"/>
      <c r="R83" s="426"/>
      <c r="S83" s="331"/>
    </row>
    <row r="84" spans="1:19" hidden="1">
      <c r="A84" s="54" t="s">
        <v>2429</v>
      </c>
      <c r="B84" s="19" t="s">
        <v>2746</v>
      </c>
      <c r="C84" s="21">
        <v>44842</v>
      </c>
      <c r="D84" s="20">
        <f t="shared" si="215"/>
        <v>44842</v>
      </c>
      <c r="E84" s="20">
        <f t="shared" si="216"/>
        <v>44843</v>
      </c>
      <c r="F84" s="20">
        <f t="shared" si="217"/>
        <v>44844</v>
      </c>
      <c r="G84" s="21">
        <f t="shared" si="218"/>
        <v>44845</v>
      </c>
      <c r="H84" s="21">
        <f t="shared" si="219"/>
        <v>44845</v>
      </c>
      <c r="I84" s="21">
        <f t="shared" si="220"/>
        <v>44850</v>
      </c>
      <c r="J84" s="21">
        <f t="shared" si="221"/>
        <v>44850</v>
      </c>
      <c r="K84" s="21">
        <f t="shared" si="222"/>
        <v>44851</v>
      </c>
      <c r="L84" s="21">
        <f t="shared" si="223"/>
        <v>44851</v>
      </c>
      <c r="M84" s="19" t="s">
        <v>2747</v>
      </c>
      <c r="N84" s="21">
        <f t="shared" si="224"/>
        <v>44854</v>
      </c>
      <c r="O84" s="21">
        <f t="shared" si="225"/>
        <v>44855</v>
      </c>
      <c r="P84" s="21">
        <f t="shared" si="226"/>
        <v>44857</v>
      </c>
      <c r="Q84" s="21">
        <f t="shared" si="227"/>
        <v>44858</v>
      </c>
      <c r="R84" s="21">
        <f t="shared" si="228"/>
        <v>44863</v>
      </c>
      <c r="S84" s="21">
        <f t="shared" si="229"/>
        <v>44863</v>
      </c>
    </row>
    <row r="85" spans="1:19" hidden="1">
      <c r="A85" s="54" t="s">
        <v>2211</v>
      </c>
      <c r="B85" s="19" t="s">
        <v>2749</v>
      </c>
      <c r="C85" s="21">
        <v>44849</v>
      </c>
      <c r="D85" s="20">
        <f t="shared" ref="D85:D87" si="230">C85</f>
        <v>44849</v>
      </c>
      <c r="E85" s="20">
        <f t="shared" ref="E85:E87" si="231">D85+1</f>
        <v>44850</v>
      </c>
      <c r="F85" s="20">
        <f t="shared" ref="F85:F87" si="232">E85+1</f>
        <v>44851</v>
      </c>
      <c r="G85" s="21">
        <f t="shared" ref="G85:G87" si="233">F85+1</f>
        <v>44852</v>
      </c>
      <c r="H85" s="21">
        <f t="shared" ref="H85:H87" si="234">G85</f>
        <v>44852</v>
      </c>
      <c r="I85" s="21">
        <f t="shared" ref="I85:I86" si="235">H85+5</f>
        <v>44857</v>
      </c>
      <c r="J85" s="21">
        <f t="shared" ref="J85:J86" si="236">I85</f>
        <v>44857</v>
      </c>
      <c r="K85" s="21">
        <f t="shared" ref="K85:K86" si="237">J85+1</f>
        <v>44858</v>
      </c>
      <c r="L85" s="21">
        <f t="shared" ref="L85:L86" si="238">K85</f>
        <v>44858</v>
      </c>
      <c r="M85" s="19" t="s">
        <v>2748</v>
      </c>
      <c r="N85" s="21">
        <f t="shared" ref="N85:N86" si="239">L85+3</f>
        <v>44861</v>
      </c>
      <c r="O85" s="21">
        <f t="shared" ref="O85:O86" si="240">N85+1</f>
        <v>44862</v>
      </c>
      <c r="P85" s="21">
        <f t="shared" ref="P85:P86" si="241">O85+2</f>
        <v>44864</v>
      </c>
      <c r="Q85" s="21">
        <f t="shared" ref="Q85:Q86" si="242">P85+1</f>
        <v>44865</v>
      </c>
      <c r="R85" s="21">
        <f t="shared" ref="R85:R86" si="243">Q85+5</f>
        <v>44870</v>
      </c>
      <c r="S85" s="21">
        <f t="shared" ref="S85:S86" si="244">R85</f>
        <v>44870</v>
      </c>
    </row>
    <row r="86" spans="1:19" hidden="1">
      <c r="A86" s="88" t="s">
        <v>2750</v>
      </c>
      <c r="B86" s="19" t="s">
        <v>2751</v>
      </c>
      <c r="C86" s="21">
        <v>44856</v>
      </c>
      <c r="D86" s="20">
        <f t="shared" si="230"/>
        <v>44856</v>
      </c>
      <c r="E86" s="20">
        <f t="shared" si="231"/>
        <v>44857</v>
      </c>
      <c r="F86" s="20">
        <f t="shared" si="232"/>
        <v>44858</v>
      </c>
      <c r="G86" s="21">
        <f t="shared" si="233"/>
        <v>44859</v>
      </c>
      <c r="H86" s="21">
        <f t="shared" si="234"/>
        <v>44859</v>
      </c>
      <c r="I86" s="21">
        <f t="shared" si="235"/>
        <v>44864</v>
      </c>
      <c r="J86" s="21">
        <f t="shared" si="236"/>
        <v>44864</v>
      </c>
      <c r="K86" s="21">
        <f t="shared" si="237"/>
        <v>44865</v>
      </c>
      <c r="L86" s="21">
        <f t="shared" si="238"/>
        <v>44865</v>
      </c>
      <c r="M86" s="19" t="s">
        <v>2752</v>
      </c>
      <c r="N86" s="21">
        <f t="shared" si="239"/>
        <v>44868</v>
      </c>
      <c r="O86" s="21">
        <f t="shared" si="240"/>
        <v>44869</v>
      </c>
      <c r="P86" s="21">
        <f t="shared" si="241"/>
        <v>44871</v>
      </c>
      <c r="Q86" s="21">
        <f t="shared" si="242"/>
        <v>44872</v>
      </c>
      <c r="R86" s="21">
        <f t="shared" si="243"/>
        <v>44877</v>
      </c>
      <c r="S86" s="21">
        <f t="shared" si="244"/>
        <v>44877</v>
      </c>
    </row>
    <row r="87" spans="1:19" hidden="1">
      <c r="A87" s="54" t="s">
        <v>2429</v>
      </c>
      <c r="B87" s="19" t="s">
        <v>2753</v>
      </c>
      <c r="C87" s="21">
        <v>44863</v>
      </c>
      <c r="D87" s="20">
        <f t="shared" si="230"/>
        <v>44863</v>
      </c>
      <c r="E87" s="20">
        <f t="shared" si="231"/>
        <v>44864</v>
      </c>
      <c r="F87" s="20">
        <f t="shared" si="232"/>
        <v>44865</v>
      </c>
      <c r="G87" s="21">
        <f t="shared" si="233"/>
        <v>44866</v>
      </c>
      <c r="H87" s="21">
        <f t="shared" si="234"/>
        <v>44866</v>
      </c>
      <c r="I87" s="505" t="s">
        <v>2859</v>
      </c>
      <c r="J87" s="506"/>
      <c r="K87" s="506"/>
      <c r="L87" s="506"/>
      <c r="M87" s="506"/>
      <c r="N87" s="506"/>
      <c r="O87" s="506"/>
      <c r="P87" s="506"/>
      <c r="Q87" s="506"/>
      <c r="R87" s="506"/>
      <c r="S87" s="507"/>
    </row>
    <row r="88" spans="1:19">
      <c r="A88" s="182" t="s">
        <v>2778</v>
      </c>
      <c r="B88" s="19"/>
      <c r="C88" s="21"/>
      <c r="D88" s="211"/>
      <c r="E88" s="211"/>
      <c r="F88" s="211"/>
      <c r="G88" s="21"/>
      <c r="H88" s="21"/>
      <c r="I88" s="21"/>
      <c r="J88" s="21"/>
      <c r="K88" s="21"/>
      <c r="L88" s="21"/>
      <c r="M88" s="19" t="s">
        <v>2754</v>
      </c>
      <c r="N88" s="21">
        <v>44875</v>
      </c>
      <c r="O88" s="21">
        <f t="shared" ref="O88" si="245">N88+1</f>
        <v>44876</v>
      </c>
      <c r="P88" s="21">
        <f t="shared" ref="P88" si="246">O88+2</f>
        <v>44878</v>
      </c>
      <c r="Q88" s="21">
        <f t="shared" ref="Q88" si="247">P88+1</f>
        <v>44879</v>
      </c>
      <c r="R88" s="21">
        <f t="shared" ref="R88" si="248">Q88+5</f>
        <v>44884</v>
      </c>
      <c r="S88" s="21">
        <f t="shared" ref="S88" si="249">R88</f>
        <v>44884</v>
      </c>
    </row>
    <row r="89" spans="1:19">
      <c r="A89" s="482" t="s">
        <v>763</v>
      </c>
      <c r="B89" s="497"/>
      <c r="C89" s="497"/>
      <c r="D89" s="497"/>
      <c r="E89" s="497"/>
      <c r="F89" s="497"/>
      <c r="G89" s="497"/>
      <c r="H89" s="497"/>
      <c r="I89" s="497"/>
      <c r="J89" s="497"/>
      <c r="K89" s="497"/>
      <c r="L89" s="497"/>
      <c r="M89" s="497"/>
      <c r="N89" s="497"/>
      <c r="O89" s="497"/>
      <c r="P89" s="497"/>
      <c r="Q89" s="497"/>
      <c r="R89" s="497"/>
      <c r="S89" s="483"/>
    </row>
    <row r="90" spans="1:19">
      <c r="A90" s="54" t="s">
        <v>1243</v>
      </c>
      <c r="B90" s="19" t="s">
        <v>2755</v>
      </c>
      <c r="C90" s="21">
        <v>44877</v>
      </c>
      <c r="D90" s="211">
        <f t="shared" ref="D90:D98" si="250">C90</f>
        <v>44877</v>
      </c>
      <c r="E90" s="211">
        <f t="shared" ref="E90:G98" si="251">D90+1</f>
        <v>44878</v>
      </c>
      <c r="F90" s="211">
        <f t="shared" si="251"/>
        <v>44879</v>
      </c>
      <c r="G90" s="21">
        <f t="shared" si="251"/>
        <v>44880</v>
      </c>
      <c r="H90" s="21">
        <f t="shared" ref="H90:H98" si="252">G90</f>
        <v>44880</v>
      </c>
      <c r="I90" s="21">
        <f t="shared" ref="I90:I98" si="253">H90+5</f>
        <v>44885</v>
      </c>
      <c r="J90" s="21">
        <f t="shared" ref="J90:J98" si="254">I90</f>
        <v>44885</v>
      </c>
      <c r="K90" s="21">
        <f t="shared" ref="K90:K98" si="255">J90+1</f>
        <v>44886</v>
      </c>
      <c r="L90" s="21">
        <f t="shared" ref="L90:L98" si="256">K90</f>
        <v>44886</v>
      </c>
      <c r="M90" s="19" t="s">
        <v>3018</v>
      </c>
      <c r="N90" s="21">
        <f t="shared" ref="N90:N98" si="257">L90+3</f>
        <v>44889</v>
      </c>
      <c r="O90" s="21">
        <f t="shared" ref="O90:O98" si="258">N90+1</f>
        <v>44890</v>
      </c>
      <c r="P90" s="21">
        <f t="shared" ref="P90:P98" si="259">O90+2</f>
        <v>44892</v>
      </c>
      <c r="Q90" s="21">
        <f t="shared" ref="Q90:Q98" si="260">P90+1</f>
        <v>44893</v>
      </c>
      <c r="R90" s="21">
        <f t="shared" ref="R90:R98" si="261">Q90+5</f>
        <v>44898</v>
      </c>
      <c r="S90" s="21">
        <f t="shared" ref="S90:S98" si="262">R90</f>
        <v>44898</v>
      </c>
    </row>
    <row r="91" spans="1:19">
      <c r="A91" s="54" t="s">
        <v>2750</v>
      </c>
      <c r="B91" s="19" t="s">
        <v>1751</v>
      </c>
      <c r="C91" s="21">
        <v>44884</v>
      </c>
      <c r="D91" s="211">
        <f t="shared" si="250"/>
        <v>44884</v>
      </c>
      <c r="E91" s="211">
        <f t="shared" si="251"/>
        <v>44885</v>
      </c>
      <c r="F91" s="211">
        <f t="shared" si="251"/>
        <v>44886</v>
      </c>
      <c r="G91" s="21">
        <f t="shared" si="251"/>
        <v>44887</v>
      </c>
      <c r="H91" s="21">
        <f t="shared" si="252"/>
        <v>44887</v>
      </c>
      <c r="I91" s="21">
        <f t="shared" si="253"/>
        <v>44892</v>
      </c>
      <c r="J91" s="21">
        <f t="shared" si="254"/>
        <v>44892</v>
      </c>
      <c r="K91" s="21">
        <f t="shared" si="255"/>
        <v>44893</v>
      </c>
      <c r="L91" s="21">
        <f t="shared" si="256"/>
        <v>44893</v>
      </c>
      <c r="M91" s="19" t="s">
        <v>1752</v>
      </c>
      <c r="N91" s="21">
        <f t="shared" si="257"/>
        <v>44896</v>
      </c>
      <c r="O91" s="21">
        <f t="shared" si="258"/>
        <v>44897</v>
      </c>
      <c r="P91" s="21">
        <f t="shared" si="259"/>
        <v>44899</v>
      </c>
      <c r="Q91" s="21">
        <f t="shared" si="260"/>
        <v>44900</v>
      </c>
      <c r="R91" s="21">
        <f t="shared" si="261"/>
        <v>44905</v>
      </c>
      <c r="S91" s="21">
        <f t="shared" si="262"/>
        <v>44905</v>
      </c>
    </row>
    <row r="92" spans="1:19">
      <c r="A92" s="54" t="s">
        <v>2778</v>
      </c>
      <c r="B92" s="19" t="s">
        <v>2756</v>
      </c>
      <c r="C92" s="21">
        <v>44891</v>
      </c>
      <c r="D92" s="211">
        <f t="shared" si="250"/>
        <v>44891</v>
      </c>
      <c r="E92" s="211">
        <f t="shared" si="251"/>
        <v>44892</v>
      </c>
      <c r="F92" s="211">
        <f t="shared" si="251"/>
        <v>44893</v>
      </c>
      <c r="G92" s="21">
        <f t="shared" si="251"/>
        <v>44894</v>
      </c>
      <c r="H92" s="21">
        <f t="shared" si="252"/>
        <v>44894</v>
      </c>
      <c r="I92" s="21">
        <f t="shared" si="253"/>
        <v>44899</v>
      </c>
      <c r="J92" s="21">
        <f t="shared" si="254"/>
        <v>44899</v>
      </c>
      <c r="K92" s="21">
        <f t="shared" si="255"/>
        <v>44900</v>
      </c>
      <c r="L92" s="21">
        <f t="shared" si="256"/>
        <v>44900</v>
      </c>
      <c r="M92" s="19" t="s">
        <v>2757</v>
      </c>
      <c r="N92" s="21">
        <f t="shared" si="257"/>
        <v>44903</v>
      </c>
      <c r="O92" s="21">
        <f t="shared" si="258"/>
        <v>44904</v>
      </c>
      <c r="P92" s="21">
        <f t="shared" si="259"/>
        <v>44906</v>
      </c>
      <c r="Q92" s="21">
        <f t="shared" si="260"/>
        <v>44907</v>
      </c>
      <c r="R92" s="21">
        <f t="shared" si="261"/>
        <v>44912</v>
      </c>
      <c r="S92" s="21">
        <f t="shared" si="262"/>
        <v>44912</v>
      </c>
    </row>
    <row r="93" spans="1:19">
      <c r="A93" s="54" t="s">
        <v>1243</v>
      </c>
      <c r="B93" s="19" t="s">
        <v>2758</v>
      </c>
      <c r="C93" s="21">
        <v>44898</v>
      </c>
      <c r="D93" s="211">
        <f t="shared" si="250"/>
        <v>44898</v>
      </c>
      <c r="E93" s="211">
        <f t="shared" si="251"/>
        <v>44899</v>
      </c>
      <c r="F93" s="211">
        <f t="shared" si="251"/>
        <v>44900</v>
      </c>
      <c r="G93" s="21">
        <f t="shared" si="251"/>
        <v>44901</v>
      </c>
      <c r="H93" s="21">
        <f t="shared" si="252"/>
        <v>44901</v>
      </c>
      <c r="I93" s="21">
        <f t="shared" si="253"/>
        <v>44906</v>
      </c>
      <c r="J93" s="21">
        <f t="shared" si="254"/>
        <v>44906</v>
      </c>
      <c r="K93" s="21">
        <f t="shared" si="255"/>
        <v>44907</v>
      </c>
      <c r="L93" s="21">
        <f t="shared" si="256"/>
        <v>44907</v>
      </c>
      <c r="M93" s="19" t="s">
        <v>2759</v>
      </c>
      <c r="N93" s="21">
        <f t="shared" si="257"/>
        <v>44910</v>
      </c>
      <c r="O93" s="21">
        <f t="shared" si="258"/>
        <v>44911</v>
      </c>
      <c r="P93" s="21">
        <f t="shared" si="259"/>
        <v>44913</v>
      </c>
      <c r="Q93" s="21">
        <f t="shared" si="260"/>
        <v>44914</v>
      </c>
      <c r="R93" s="21">
        <f t="shared" si="261"/>
        <v>44919</v>
      </c>
      <c r="S93" s="21">
        <f t="shared" si="262"/>
        <v>44919</v>
      </c>
    </row>
    <row r="94" spans="1:19">
      <c r="A94" s="54" t="s">
        <v>2750</v>
      </c>
      <c r="B94" s="19" t="s">
        <v>3017</v>
      </c>
      <c r="C94" s="21">
        <v>44905</v>
      </c>
      <c r="D94" s="211">
        <f t="shared" si="250"/>
        <v>44905</v>
      </c>
      <c r="E94" s="51" t="s">
        <v>54</v>
      </c>
      <c r="F94" s="51" t="s">
        <v>3007</v>
      </c>
      <c r="G94" s="21">
        <v>44908</v>
      </c>
      <c r="H94" s="212" t="s">
        <v>3005</v>
      </c>
      <c r="I94" s="21"/>
      <c r="J94" s="21"/>
      <c r="K94" s="21"/>
      <c r="L94" s="21"/>
      <c r="M94" s="19"/>
      <c r="N94" s="21"/>
      <c r="O94" s="21"/>
      <c r="P94" s="21"/>
      <c r="Q94" s="21"/>
      <c r="R94" s="21"/>
      <c r="S94" s="21"/>
    </row>
    <row r="95" spans="1:19">
      <c r="A95" s="166" t="s">
        <v>3006</v>
      </c>
      <c r="B95" s="19" t="s">
        <v>2760</v>
      </c>
      <c r="C95" s="21"/>
      <c r="D95" s="213"/>
      <c r="E95" s="213"/>
      <c r="F95" s="213"/>
      <c r="G95" s="21"/>
      <c r="H95" s="21"/>
      <c r="I95" s="52">
        <v>44913</v>
      </c>
      <c r="J95" s="21">
        <f t="shared" ref="J95" si="263">I95</f>
        <v>44913</v>
      </c>
      <c r="K95" s="21">
        <f t="shared" ref="K95" si="264">J95+1</f>
        <v>44914</v>
      </c>
      <c r="L95" s="21">
        <f t="shared" ref="L95" si="265">K95</f>
        <v>44914</v>
      </c>
      <c r="M95" s="19" t="s">
        <v>2761</v>
      </c>
      <c r="N95" s="21">
        <f t="shared" ref="N95" si="266">L95+3</f>
        <v>44917</v>
      </c>
      <c r="O95" s="21">
        <f t="shared" ref="O95" si="267">N95+1</f>
        <v>44918</v>
      </c>
      <c r="P95" s="21">
        <f t="shared" ref="P95" si="268">O95+2</f>
        <v>44920</v>
      </c>
      <c r="Q95" s="21">
        <f t="shared" ref="Q95" si="269">P95+1</f>
        <v>44921</v>
      </c>
      <c r="R95" s="21">
        <f t="shared" ref="R95" si="270">Q95+5</f>
        <v>44926</v>
      </c>
      <c r="S95" s="21">
        <f t="shared" ref="S95" si="271">R95</f>
        <v>44926</v>
      </c>
    </row>
    <row r="96" spans="1:19">
      <c r="A96" s="54" t="s">
        <v>2778</v>
      </c>
      <c r="B96" s="19" t="s">
        <v>2861</v>
      </c>
      <c r="C96" s="21">
        <v>44912</v>
      </c>
      <c r="D96" s="211">
        <f t="shared" si="250"/>
        <v>44912</v>
      </c>
      <c r="E96" s="211">
        <f t="shared" si="251"/>
        <v>44913</v>
      </c>
      <c r="F96" s="211">
        <f t="shared" si="251"/>
        <v>44914</v>
      </c>
      <c r="G96" s="21">
        <f t="shared" si="251"/>
        <v>44915</v>
      </c>
      <c r="H96" s="21">
        <f t="shared" si="252"/>
        <v>44915</v>
      </c>
      <c r="I96" s="21">
        <f t="shared" si="253"/>
        <v>44920</v>
      </c>
      <c r="J96" s="21">
        <f t="shared" si="254"/>
        <v>44920</v>
      </c>
      <c r="K96" s="21">
        <f t="shared" si="255"/>
        <v>44921</v>
      </c>
      <c r="L96" s="21">
        <f t="shared" si="256"/>
        <v>44921</v>
      </c>
      <c r="M96" s="19" t="s">
        <v>2862</v>
      </c>
      <c r="N96" s="21">
        <f t="shared" si="257"/>
        <v>44924</v>
      </c>
      <c r="O96" s="21">
        <f t="shared" si="258"/>
        <v>44925</v>
      </c>
      <c r="P96" s="21">
        <f t="shared" si="259"/>
        <v>44927</v>
      </c>
      <c r="Q96" s="21">
        <f t="shared" si="260"/>
        <v>44928</v>
      </c>
      <c r="R96" s="21">
        <f t="shared" si="261"/>
        <v>44933</v>
      </c>
      <c r="S96" s="21">
        <f t="shared" si="262"/>
        <v>44933</v>
      </c>
    </row>
    <row r="97" spans="1:23">
      <c r="A97" s="54" t="s">
        <v>1243</v>
      </c>
      <c r="B97" s="19" t="s">
        <v>2863</v>
      </c>
      <c r="C97" s="21">
        <v>44919</v>
      </c>
      <c r="D97" s="211">
        <f t="shared" si="250"/>
        <v>44919</v>
      </c>
      <c r="E97" s="211">
        <f t="shared" si="251"/>
        <v>44920</v>
      </c>
      <c r="F97" s="211">
        <f t="shared" si="251"/>
        <v>44921</v>
      </c>
      <c r="G97" s="21">
        <f t="shared" si="251"/>
        <v>44922</v>
      </c>
      <c r="H97" s="21">
        <f t="shared" si="252"/>
        <v>44922</v>
      </c>
      <c r="I97" s="21">
        <f t="shared" si="253"/>
        <v>44927</v>
      </c>
      <c r="J97" s="21">
        <f t="shared" si="254"/>
        <v>44927</v>
      </c>
      <c r="K97" s="21">
        <f t="shared" si="255"/>
        <v>44928</v>
      </c>
      <c r="L97" s="21">
        <f t="shared" si="256"/>
        <v>44928</v>
      </c>
      <c r="M97" s="19" t="s">
        <v>3011</v>
      </c>
      <c r="N97" s="21">
        <f t="shared" si="257"/>
        <v>44931</v>
      </c>
      <c r="O97" s="21">
        <f t="shared" si="258"/>
        <v>44932</v>
      </c>
      <c r="P97" s="21">
        <f t="shared" si="259"/>
        <v>44934</v>
      </c>
      <c r="Q97" s="21">
        <f t="shared" si="260"/>
        <v>44935</v>
      </c>
      <c r="R97" s="21">
        <f t="shared" si="261"/>
        <v>44940</v>
      </c>
      <c r="S97" s="21">
        <f t="shared" si="262"/>
        <v>44940</v>
      </c>
    </row>
    <row r="98" spans="1:23">
      <c r="A98" s="54" t="s">
        <v>3006</v>
      </c>
      <c r="B98" s="19" t="s">
        <v>2864</v>
      </c>
      <c r="C98" s="21">
        <v>44926</v>
      </c>
      <c r="D98" s="211">
        <f t="shared" si="250"/>
        <v>44926</v>
      </c>
      <c r="E98" s="211">
        <f t="shared" si="251"/>
        <v>44927</v>
      </c>
      <c r="F98" s="211">
        <f t="shared" si="251"/>
        <v>44928</v>
      </c>
      <c r="G98" s="21">
        <f t="shared" si="251"/>
        <v>44929</v>
      </c>
      <c r="H98" s="21">
        <f t="shared" si="252"/>
        <v>44929</v>
      </c>
      <c r="I98" s="21">
        <f t="shared" si="253"/>
        <v>44934</v>
      </c>
      <c r="J98" s="21">
        <f t="shared" si="254"/>
        <v>44934</v>
      </c>
      <c r="K98" s="21">
        <f t="shared" si="255"/>
        <v>44935</v>
      </c>
      <c r="L98" s="21">
        <f t="shared" si="256"/>
        <v>44935</v>
      </c>
      <c r="M98" s="19" t="s">
        <v>2153</v>
      </c>
      <c r="N98" s="21">
        <f t="shared" si="257"/>
        <v>44938</v>
      </c>
      <c r="O98" s="21">
        <f t="shared" si="258"/>
        <v>44939</v>
      </c>
      <c r="P98" s="21">
        <f t="shared" si="259"/>
        <v>44941</v>
      </c>
      <c r="Q98" s="21">
        <f t="shared" si="260"/>
        <v>44942</v>
      </c>
      <c r="R98" s="21">
        <f t="shared" si="261"/>
        <v>44947</v>
      </c>
      <c r="S98" s="21">
        <f t="shared" si="262"/>
        <v>44947</v>
      </c>
    </row>
    <row r="99" spans="1:23">
      <c r="A99" s="54" t="s">
        <v>2778</v>
      </c>
      <c r="B99" s="19" t="s">
        <v>3008</v>
      </c>
      <c r="C99" s="21">
        <v>44933</v>
      </c>
      <c r="D99" s="213">
        <f t="shared" ref="D99:D101" si="272">C99</f>
        <v>44933</v>
      </c>
      <c r="E99" s="213">
        <f t="shared" ref="E99:E101" si="273">D99+1</f>
        <v>44934</v>
      </c>
      <c r="F99" s="213">
        <f t="shared" ref="F99:F101" si="274">E99+1</f>
        <v>44935</v>
      </c>
      <c r="G99" s="21">
        <f t="shared" ref="G99:G101" si="275">F99+1</f>
        <v>44936</v>
      </c>
      <c r="H99" s="21">
        <f t="shared" ref="H99:H101" si="276">G99</f>
        <v>44936</v>
      </c>
      <c r="I99" s="21">
        <f t="shared" ref="I99:I101" si="277">H99+5</f>
        <v>44941</v>
      </c>
      <c r="J99" s="21">
        <f t="shared" ref="J99:J101" si="278">I99</f>
        <v>44941</v>
      </c>
      <c r="K99" s="21">
        <f t="shared" ref="K99:K101" si="279">J99+1</f>
        <v>44942</v>
      </c>
      <c r="L99" s="21">
        <f t="shared" ref="L99:L101" si="280">K99</f>
        <v>44942</v>
      </c>
      <c r="M99" s="19" t="s">
        <v>3009</v>
      </c>
      <c r="N99" s="21">
        <f t="shared" ref="N99:N101" si="281">L99+3</f>
        <v>44945</v>
      </c>
      <c r="O99" s="21">
        <f t="shared" ref="O99:O101" si="282">N99+1</f>
        <v>44946</v>
      </c>
      <c r="P99" s="21">
        <f t="shared" ref="P99:P101" si="283">O99+2</f>
        <v>44948</v>
      </c>
      <c r="Q99" s="21">
        <f t="shared" ref="Q99:Q101" si="284">P99+1</f>
        <v>44949</v>
      </c>
      <c r="R99" s="21">
        <f t="shared" ref="R99:R101" si="285">Q99+5</f>
        <v>44954</v>
      </c>
      <c r="S99" s="21">
        <f t="shared" ref="S99:S101" si="286">R99</f>
        <v>44954</v>
      </c>
    </row>
    <row r="100" spans="1:23">
      <c r="A100" s="54" t="s">
        <v>1243</v>
      </c>
      <c r="B100" s="19" t="s">
        <v>3010</v>
      </c>
      <c r="C100" s="21">
        <v>44940</v>
      </c>
      <c r="D100" s="213">
        <f t="shared" si="272"/>
        <v>44940</v>
      </c>
      <c r="E100" s="213">
        <f t="shared" si="273"/>
        <v>44941</v>
      </c>
      <c r="F100" s="213">
        <f t="shared" si="274"/>
        <v>44942</v>
      </c>
      <c r="G100" s="21">
        <f t="shared" si="275"/>
        <v>44943</v>
      </c>
      <c r="H100" s="21">
        <f t="shared" si="276"/>
        <v>44943</v>
      </c>
      <c r="I100" s="21">
        <f t="shared" si="277"/>
        <v>44948</v>
      </c>
      <c r="J100" s="21">
        <f t="shared" si="278"/>
        <v>44948</v>
      </c>
      <c r="K100" s="21">
        <f t="shared" si="279"/>
        <v>44949</v>
      </c>
      <c r="L100" s="21">
        <f t="shared" si="280"/>
        <v>44949</v>
      </c>
      <c r="M100" s="19" t="s">
        <v>3012</v>
      </c>
      <c r="N100" s="21">
        <f t="shared" si="281"/>
        <v>44952</v>
      </c>
      <c r="O100" s="21">
        <f t="shared" si="282"/>
        <v>44953</v>
      </c>
      <c r="P100" s="21">
        <f t="shared" si="283"/>
        <v>44955</v>
      </c>
      <c r="Q100" s="21">
        <f t="shared" si="284"/>
        <v>44956</v>
      </c>
      <c r="R100" s="21">
        <f t="shared" si="285"/>
        <v>44961</v>
      </c>
      <c r="S100" s="21">
        <f t="shared" si="286"/>
        <v>44961</v>
      </c>
    </row>
    <row r="101" spans="1:23">
      <c r="A101" s="54" t="s">
        <v>3006</v>
      </c>
      <c r="B101" s="19" t="s">
        <v>2155</v>
      </c>
      <c r="C101" s="21">
        <v>44947</v>
      </c>
      <c r="D101" s="213">
        <f t="shared" si="272"/>
        <v>44947</v>
      </c>
      <c r="E101" s="213">
        <f t="shared" si="273"/>
        <v>44948</v>
      </c>
      <c r="F101" s="213">
        <f t="shared" si="274"/>
        <v>44949</v>
      </c>
      <c r="G101" s="21">
        <f t="shared" si="275"/>
        <v>44950</v>
      </c>
      <c r="H101" s="21">
        <f t="shared" si="276"/>
        <v>44950</v>
      </c>
      <c r="I101" s="21">
        <f t="shared" si="277"/>
        <v>44955</v>
      </c>
      <c r="J101" s="21">
        <f t="shared" si="278"/>
        <v>44955</v>
      </c>
      <c r="K101" s="21">
        <f t="shared" si="279"/>
        <v>44956</v>
      </c>
      <c r="L101" s="21">
        <f t="shared" si="280"/>
        <v>44956</v>
      </c>
      <c r="M101" s="19" t="s">
        <v>2157</v>
      </c>
      <c r="N101" s="21">
        <f t="shared" si="281"/>
        <v>44959</v>
      </c>
      <c r="O101" s="21">
        <f t="shared" si="282"/>
        <v>44960</v>
      </c>
      <c r="P101" s="21">
        <f t="shared" si="283"/>
        <v>44962</v>
      </c>
      <c r="Q101" s="21">
        <f t="shared" si="284"/>
        <v>44963</v>
      </c>
      <c r="R101" s="21">
        <f t="shared" si="285"/>
        <v>44968</v>
      </c>
      <c r="S101" s="21">
        <f t="shared" si="286"/>
        <v>44968</v>
      </c>
    </row>
    <row r="102" spans="1:23">
      <c r="A102" s="54" t="s">
        <v>2778</v>
      </c>
      <c r="B102" s="19" t="s">
        <v>3013</v>
      </c>
      <c r="C102" s="21">
        <v>44954</v>
      </c>
      <c r="D102" s="213">
        <f t="shared" ref="D102:D104" si="287">C102</f>
        <v>44954</v>
      </c>
      <c r="E102" s="213">
        <f t="shared" ref="E102:E104" si="288">D102+1</f>
        <v>44955</v>
      </c>
      <c r="F102" s="213">
        <f t="shared" ref="F102:F104" si="289">E102+1</f>
        <v>44956</v>
      </c>
      <c r="G102" s="21">
        <f t="shared" ref="G102:G104" si="290">F102+1</f>
        <v>44957</v>
      </c>
      <c r="H102" s="21">
        <f t="shared" ref="H102:H104" si="291">G102</f>
        <v>44957</v>
      </c>
      <c r="I102" s="21">
        <f t="shared" ref="I102:I104" si="292">H102+5</f>
        <v>44962</v>
      </c>
      <c r="J102" s="21">
        <f t="shared" ref="J102:J104" si="293">I102</f>
        <v>44962</v>
      </c>
      <c r="K102" s="21">
        <f t="shared" ref="K102:K104" si="294">J102+1</f>
        <v>44963</v>
      </c>
      <c r="L102" s="21">
        <f t="shared" ref="L102:L104" si="295">K102</f>
        <v>44963</v>
      </c>
      <c r="M102" s="19" t="s">
        <v>3014</v>
      </c>
      <c r="N102" s="21">
        <f t="shared" ref="N102:N104" si="296">L102+3</f>
        <v>44966</v>
      </c>
      <c r="O102" s="21">
        <f t="shared" ref="O102:O104" si="297">N102+1</f>
        <v>44967</v>
      </c>
      <c r="P102" s="21">
        <f t="shared" ref="P102:P104" si="298">O102+2</f>
        <v>44969</v>
      </c>
      <c r="Q102" s="21">
        <f t="shared" ref="Q102:Q104" si="299">P102+1</f>
        <v>44970</v>
      </c>
      <c r="R102" s="21">
        <f t="shared" ref="R102:R104" si="300">Q102+5</f>
        <v>44975</v>
      </c>
      <c r="S102" s="21">
        <f t="shared" ref="S102:S104" si="301">R102</f>
        <v>44975</v>
      </c>
    </row>
    <row r="103" spans="1:23">
      <c r="A103" s="54" t="s">
        <v>1243</v>
      </c>
      <c r="B103" s="19" t="s">
        <v>3015</v>
      </c>
      <c r="C103" s="21">
        <v>44961</v>
      </c>
      <c r="D103" s="213">
        <f t="shared" si="287"/>
        <v>44961</v>
      </c>
      <c r="E103" s="213">
        <f t="shared" si="288"/>
        <v>44962</v>
      </c>
      <c r="F103" s="213">
        <f t="shared" si="289"/>
        <v>44963</v>
      </c>
      <c r="G103" s="21">
        <f t="shared" si="290"/>
        <v>44964</v>
      </c>
      <c r="H103" s="21">
        <f t="shared" si="291"/>
        <v>44964</v>
      </c>
      <c r="I103" s="21">
        <f t="shared" si="292"/>
        <v>44969</v>
      </c>
      <c r="J103" s="21">
        <f t="shared" si="293"/>
        <v>44969</v>
      </c>
      <c r="K103" s="21">
        <f t="shared" si="294"/>
        <v>44970</v>
      </c>
      <c r="L103" s="21">
        <f t="shared" si="295"/>
        <v>44970</v>
      </c>
      <c r="M103" s="19" t="s">
        <v>3016</v>
      </c>
      <c r="N103" s="21">
        <f t="shared" si="296"/>
        <v>44973</v>
      </c>
      <c r="O103" s="21">
        <f t="shared" si="297"/>
        <v>44974</v>
      </c>
      <c r="P103" s="21">
        <f t="shared" si="298"/>
        <v>44976</v>
      </c>
      <c r="Q103" s="21">
        <f t="shared" si="299"/>
        <v>44977</v>
      </c>
      <c r="R103" s="21">
        <f t="shared" si="300"/>
        <v>44982</v>
      </c>
      <c r="S103" s="21">
        <f t="shared" si="301"/>
        <v>44982</v>
      </c>
    </row>
    <row r="104" spans="1:23">
      <c r="A104" s="54" t="s">
        <v>3006</v>
      </c>
      <c r="B104" s="19" t="s">
        <v>2523</v>
      </c>
      <c r="C104" s="21">
        <v>44968</v>
      </c>
      <c r="D104" s="213">
        <f t="shared" si="287"/>
        <v>44968</v>
      </c>
      <c r="E104" s="213">
        <f t="shared" si="288"/>
        <v>44969</v>
      </c>
      <c r="F104" s="213">
        <f t="shared" si="289"/>
        <v>44970</v>
      </c>
      <c r="G104" s="21">
        <f t="shared" si="290"/>
        <v>44971</v>
      </c>
      <c r="H104" s="21">
        <f t="shared" si="291"/>
        <v>44971</v>
      </c>
      <c r="I104" s="21">
        <f t="shared" si="292"/>
        <v>44976</v>
      </c>
      <c r="J104" s="21">
        <f t="shared" si="293"/>
        <v>44976</v>
      </c>
      <c r="K104" s="21">
        <f t="shared" si="294"/>
        <v>44977</v>
      </c>
      <c r="L104" s="21">
        <f t="shared" si="295"/>
        <v>44977</v>
      </c>
      <c r="M104" s="19" t="s">
        <v>2524</v>
      </c>
      <c r="N104" s="21">
        <f t="shared" si="296"/>
        <v>44980</v>
      </c>
      <c r="O104" s="21">
        <f t="shared" si="297"/>
        <v>44981</v>
      </c>
      <c r="P104" s="21">
        <f t="shared" si="298"/>
        <v>44983</v>
      </c>
      <c r="Q104" s="21">
        <f t="shared" si="299"/>
        <v>44984</v>
      </c>
      <c r="R104" s="21">
        <f t="shared" si="300"/>
        <v>44989</v>
      </c>
      <c r="S104" s="21">
        <f t="shared" si="301"/>
        <v>44989</v>
      </c>
    </row>
    <row r="105" spans="1:23" ht="15.5">
      <c r="A105" s="1"/>
      <c r="B105" s="1"/>
      <c r="C105" s="1"/>
      <c r="D105" s="1"/>
      <c r="E105" s="1"/>
      <c r="F105" s="1"/>
    </row>
    <row r="106" spans="1:23" ht="16.399999999999999" customHeight="1">
      <c r="A106" s="31" t="s">
        <v>17</v>
      </c>
      <c r="B106" s="515" t="s">
        <v>680</v>
      </c>
      <c r="C106" s="516"/>
      <c r="D106" s="516"/>
      <c r="E106" s="516"/>
      <c r="F106" s="516"/>
      <c r="G106" s="516"/>
      <c r="H106" s="516"/>
      <c r="I106" s="516"/>
      <c r="J106" s="516"/>
      <c r="K106" s="516"/>
      <c r="L106" s="51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6.399999999999999" customHeight="1">
      <c r="A107" s="34" t="s">
        <v>246</v>
      </c>
      <c r="B107" s="253" t="s">
        <v>537</v>
      </c>
      <c r="C107" s="254"/>
      <c r="D107" s="254"/>
      <c r="E107" s="254"/>
      <c r="F107" s="254"/>
      <c r="G107" s="254"/>
      <c r="H107" s="254"/>
      <c r="I107" s="254"/>
      <c r="J107" s="254"/>
      <c r="K107" s="254"/>
      <c r="L107" s="25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6">
      <c r="A108" s="34" t="s">
        <v>244</v>
      </c>
      <c r="B108" s="423" t="s">
        <v>497</v>
      </c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6">
      <c r="A109" s="34" t="s">
        <v>499</v>
      </c>
      <c r="B109" s="253" t="s">
        <v>498</v>
      </c>
      <c r="C109" s="254"/>
      <c r="D109" s="254"/>
      <c r="E109" s="254"/>
      <c r="F109" s="254"/>
      <c r="G109" s="254"/>
      <c r="H109" s="254"/>
      <c r="I109" s="254"/>
      <c r="J109" s="254"/>
      <c r="K109" s="254"/>
      <c r="L109" s="25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6">
      <c r="A110" s="34" t="s">
        <v>500</v>
      </c>
      <c r="B110" s="423" t="s">
        <v>501</v>
      </c>
      <c r="C110" s="423"/>
      <c r="D110" s="423"/>
      <c r="E110" s="423"/>
      <c r="F110" s="423"/>
      <c r="G110" s="423"/>
      <c r="H110" s="423"/>
      <c r="I110" s="423"/>
      <c r="J110" s="423"/>
      <c r="K110" s="423"/>
      <c r="L110" s="4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6">
      <c r="A111" s="34" t="s">
        <v>503</v>
      </c>
      <c r="B111" s="423" t="s">
        <v>502</v>
      </c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6">
      <c r="A112" s="35" t="s">
        <v>504</v>
      </c>
      <c r="B112" s="423" t="s">
        <v>1244</v>
      </c>
      <c r="C112" s="423"/>
      <c r="D112" s="423"/>
      <c r="E112" s="423"/>
      <c r="F112" s="423"/>
      <c r="G112" s="423"/>
      <c r="H112" s="423"/>
      <c r="I112" s="423"/>
      <c r="J112" s="423"/>
      <c r="K112" s="423"/>
      <c r="L112" s="4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</sheetData>
  <mergeCells count="61">
    <mergeCell ref="A80:S80"/>
    <mergeCell ref="G16:H16"/>
    <mergeCell ref="C27:L27"/>
    <mergeCell ref="A79:S79"/>
    <mergeCell ref="B1:S1"/>
    <mergeCell ref="B2:S2"/>
    <mergeCell ref="A4:F4"/>
    <mergeCell ref="C5:D5"/>
    <mergeCell ref="E5:F5"/>
    <mergeCell ref="N16:O16"/>
    <mergeCell ref="P16:Q16"/>
    <mergeCell ref="C76:L76"/>
    <mergeCell ref="N76:S76"/>
    <mergeCell ref="B109:L109"/>
    <mergeCell ref="B111:L111"/>
    <mergeCell ref="B107:L107"/>
    <mergeCell ref="A9:F9"/>
    <mergeCell ref="C6:D6"/>
    <mergeCell ref="E6:F6"/>
    <mergeCell ref="C7:D7"/>
    <mergeCell ref="E7:F7"/>
    <mergeCell ref="A15:S15"/>
    <mergeCell ref="C16:D16"/>
    <mergeCell ref="E16:F16"/>
    <mergeCell ref="K16:L16"/>
    <mergeCell ref="R16:S16"/>
    <mergeCell ref="C77:L77"/>
    <mergeCell ref="N77:S77"/>
    <mergeCell ref="B13:F13"/>
    <mergeCell ref="I87:S87"/>
    <mergeCell ref="B112:L112"/>
    <mergeCell ref="I16:J16"/>
    <mergeCell ref="I17:J17"/>
    <mergeCell ref="I18:J18"/>
    <mergeCell ref="B106:L106"/>
    <mergeCell ref="B108:L108"/>
    <mergeCell ref="C18:D18"/>
    <mergeCell ref="E18:F18"/>
    <mergeCell ref="G18:H18"/>
    <mergeCell ref="K18:L18"/>
    <mergeCell ref="C17:D17"/>
    <mergeCell ref="E17:F17"/>
    <mergeCell ref="G17:H17"/>
    <mergeCell ref="K17:L17"/>
    <mergeCell ref="C83:L83"/>
    <mergeCell ref="A89:S89"/>
    <mergeCell ref="N83:S83"/>
    <mergeCell ref="B110:L110"/>
    <mergeCell ref="P17:Q17"/>
    <mergeCell ref="R17:S17"/>
    <mergeCell ref="N18:O18"/>
    <mergeCell ref="P18:Q18"/>
    <mergeCell ref="R18:S18"/>
    <mergeCell ref="N17:O17"/>
    <mergeCell ref="N27:S27"/>
    <mergeCell ref="R45:S45"/>
    <mergeCell ref="A51:S51"/>
    <mergeCell ref="A60:S60"/>
    <mergeCell ref="N66:S66"/>
    <mergeCell ref="C73:L73"/>
    <mergeCell ref="N73:S73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Q67"/>
  <sheetViews>
    <sheetView topLeftCell="A4" workbookViewId="0">
      <selection activeCell="N62" sqref="N62"/>
    </sheetView>
  </sheetViews>
  <sheetFormatPr defaultRowHeight="15"/>
  <cols>
    <col min="1" max="1" width="19" customWidth="1"/>
    <col min="2" max="17" width="8.58203125" customWidth="1"/>
  </cols>
  <sheetData>
    <row r="1" spans="1:251" ht="51" customHeight="1">
      <c r="B1" s="256" t="s">
        <v>48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38"/>
      <c r="Q1" s="38"/>
    </row>
    <row r="2" spans="1:251" ht="17.149999999999999" customHeight="1">
      <c r="B2" s="257" t="s">
        <v>49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40"/>
      <c r="Q2" s="40"/>
    </row>
    <row r="3" spans="1:251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>
      <c r="A4" s="432" t="s">
        <v>536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</row>
    <row r="5" spans="1:251" ht="15.5">
      <c r="A5" s="32" t="s">
        <v>23</v>
      </c>
      <c r="B5" s="32" t="s">
        <v>24</v>
      </c>
      <c r="C5" s="246" t="s">
        <v>514</v>
      </c>
      <c r="D5" s="309"/>
      <c r="E5" s="250" t="s">
        <v>286</v>
      </c>
      <c r="F5" s="251"/>
      <c r="G5" s="250" t="s">
        <v>403</v>
      </c>
      <c r="H5" s="251"/>
      <c r="I5" s="250" t="s">
        <v>515</v>
      </c>
      <c r="J5" s="251"/>
      <c r="K5" s="32" t="s">
        <v>24</v>
      </c>
      <c r="L5" s="250" t="s">
        <v>516</v>
      </c>
      <c r="M5" s="251"/>
      <c r="N5" s="246" t="s">
        <v>514</v>
      </c>
      <c r="O5" s="309"/>
    </row>
    <row r="6" spans="1:251">
      <c r="A6" s="16" t="s">
        <v>3</v>
      </c>
      <c r="B6" s="16" t="s">
        <v>4</v>
      </c>
      <c r="C6" s="310" t="s">
        <v>517</v>
      </c>
      <c r="D6" s="312"/>
      <c r="E6" s="310" t="s">
        <v>287</v>
      </c>
      <c r="F6" s="312"/>
      <c r="G6" s="241" t="s">
        <v>404</v>
      </c>
      <c r="H6" s="241"/>
      <c r="I6" s="241" t="s">
        <v>26</v>
      </c>
      <c r="J6" s="241"/>
      <c r="K6" s="16" t="s">
        <v>4</v>
      </c>
      <c r="L6" s="310" t="s">
        <v>287</v>
      </c>
      <c r="M6" s="312"/>
      <c r="N6" s="310" t="s">
        <v>517</v>
      </c>
      <c r="O6" s="312"/>
    </row>
    <row r="7" spans="1:251">
      <c r="A7" s="16"/>
      <c r="B7" s="16"/>
      <c r="C7" s="310" t="s">
        <v>518</v>
      </c>
      <c r="D7" s="312"/>
      <c r="E7" s="310" t="s">
        <v>519</v>
      </c>
      <c r="F7" s="312"/>
      <c r="G7" s="310" t="s">
        <v>520</v>
      </c>
      <c r="H7" s="312"/>
      <c r="I7" s="310" t="s">
        <v>521</v>
      </c>
      <c r="J7" s="312"/>
      <c r="K7" s="16"/>
      <c r="L7" s="310" t="s">
        <v>519</v>
      </c>
      <c r="M7" s="312"/>
      <c r="N7" s="310" t="s">
        <v>522</v>
      </c>
      <c r="O7" s="312"/>
    </row>
    <row r="8" spans="1:251" hidden="1">
      <c r="A8" s="33" t="s">
        <v>523</v>
      </c>
      <c r="B8" s="19" t="s">
        <v>350</v>
      </c>
      <c r="C8" s="21">
        <v>44424</v>
      </c>
      <c r="D8" s="20">
        <f>C8+1</f>
        <v>44425</v>
      </c>
      <c r="E8" s="21">
        <f>D8+3</f>
        <v>44428</v>
      </c>
      <c r="F8" s="20">
        <f>E8</f>
        <v>44428</v>
      </c>
      <c r="G8" s="20">
        <f t="shared" ref="G8:H10" si="0">F8+2</f>
        <v>44430</v>
      </c>
      <c r="H8" s="20">
        <f t="shared" si="0"/>
        <v>44432</v>
      </c>
      <c r="I8" s="20">
        <f>H8</f>
        <v>44432</v>
      </c>
      <c r="J8" s="20">
        <f>I8+1</f>
        <v>44433</v>
      </c>
      <c r="K8" s="19" t="s">
        <v>351</v>
      </c>
      <c r="L8" s="20">
        <f>J8+2</f>
        <v>44435</v>
      </c>
      <c r="M8" s="20">
        <f>L8</f>
        <v>44435</v>
      </c>
      <c r="N8" s="21">
        <f>M8+3</f>
        <v>44438</v>
      </c>
      <c r="O8" s="21">
        <f>N8</f>
        <v>44438</v>
      </c>
    </row>
    <row r="9" spans="1:251" hidden="1">
      <c r="A9" s="88" t="s">
        <v>525</v>
      </c>
      <c r="B9" s="66" t="s">
        <v>605</v>
      </c>
      <c r="C9" s="21">
        <v>44431</v>
      </c>
      <c r="D9" s="20">
        <f>C9+1</f>
        <v>44432</v>
      </c>
      <c r="E9" s="21">
        <f>D9+3</f>
        <v>44435</v>
      </c>
      <c r="F9" s="20">
        <f>E9</f>
        <v>44435</v>
      </c>
      <c r="G9" s="20">
        <f t="shared" si="0"/>
        <v>44437</v>
      </c>
      <c r="H9" s="20">
        <f t="shared" si="0"/>
        <v>44439</v>
      </c>
      <c r="I9" s="20">
        <f>H9</f>
        <v>44439</v>
      </c>
      <c r="J9" s="20">
        <f>I9+1</f>
        <v>44440</v>
      </c>
      <c r="K9" s="19" t="s">
        <v>607</v>
      </c>
      <c r="L9" s="20">
        <f>J9+2</f>
        <v>44442</v>
      </c>
      <c r="M9" s="20">
        <f>L9</f>
        <v>44442</v>
      </c>
      <c r="N9" s="21">
        <f>M9+3</f>
        <v>44445</v>
      </c>
      <c r="O9" s="21">
        <f>N9</f>
        <v>44445</v>
      </c>
    </row>
    <row r="10" spans="1:251" hidden="1">
      <c r="A10" s="88" t="s">
        <v>524</v>
      </c>
      <c r="B10" s="66" t="s">
        <v>606</v>
      </c>
      <c r="C10" s="21">
        <v>44438</v>
      </c>
      <c r="D10" s="20">
        <f>C10+1</f>
        <v>44439</v>
      </c>
      <c r="E10" s="21">
        <f>D10+3</f>
        <v>44442</v>
      </c>
      <c r="F10" s="20">
        <f>E10</f>
        <v>44442</v>
      </c>
      <c r="G10" s="20">
        <f t="shared" si="0"/>
        <v>44444</v>
      </c>
      <c r="H10" s="20">
        <f t="shared" si="0"/>
        <v>44446</v>
      </c>
      <c r="I10" s="20">
        <f>H10</f>
        <v>44446</v>
      </c>
      <c r="J10" s="20">
        <f>I10+1</f>
        <v>44447</v>
      </c>
      <c r="K10" s="19" t="s">
        <v>608</v>
      </c>
      <c r="L10" s="20">
        <f>J10+2</f>
        <v>44449</v>
      </c>
      <c r="M10" s="20">
        <f>L10</f>
        <v>44449</v>
      </c>
      <c r="N10" s="21">
        <f>M10+3</f>
        <v>44452</v>
      </c>
      <c r="O10" s="21">
        <f>N10</f>
        <v>44452</v>
      </c>
    </row>
    <row r="11" spans="1:251" hidden="1">
      <c r="A11" s="33" t="s">
        <v>523</v>
      </c>
      <c r="B11" s="19" t="s">
        <v>429</v>
      </c>
      <c r="C11" s="424" t="s">
        <v>643</v>
      </c>
      <c r="D11" s="446"/>
      <c r="E11" s="446"/>
      <c r="F11" s="446"/>
      <c r="G11" s="446"/>
      <c r="H11" s="446"/>
      <c r="I11" s="446"/>
      <c r="J11" s="425"/>
      <c r="K11" s="19" t="s">
        <v>345</v>
      </c>
      <c r="L11" s="424" t="s">
        <v>644</v>
      </c>
      <c r="M11" s="446"/>
      <c r="N11" s="446"/>
      <c r="O11" s="425"/>
    </row>
    <row r="12" spans="1:251" hidden="1">
      <c r="A12" s="54"/>
      <c r="B12" s="19"/>
      <c r="C12" s="461" t="s">
        <v>653</v>
      </c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3"/>
    </row>
    <row r="13" spans="1:251" hidden="1">
      <c r="A13" s="54" t="s">
        <v>525</v>
      </c>
      <c r="B13" s="19" t="s">
        <v>609</v>
      </c>
      <c r="C13" s="21">
        <v>44459</v>
      </c>
      <c r="D13" s="20">
        <f>C13+1</f>
        <v>44460</v>
      </c>
      <c r="E13" s="21">
        <f>D13+3</f>
        <v>44463</v>
      </c>
      <c r="F13" s="20">
        <f>E13</f>
        <v>44463</v>
      </c>
      <c r="G13" s="20">
        <f>F13+2</f>
        <v>44465</v>
      </c>
      <c r="H13" s="20">
        <f>G13+2</f>
        <v>44467</v>
      </c>
      <c r="I13" s="20">
        <f>H13</f>
        <v>44467</v>
      </c>
      <c r="J13" s="20">
        <f>I13+1</f>
        <v>44468</v>
      </c>
      <c r="K13" s="19" t="s">
        <v>655</v>
      </c>
      <c r="L13" s="20">
        <f>J13+2</f>
        <v>44470</v>
      </c>
      <c r="M13" s="20">
        <f>L13</f>
        <v>44470</v>
      </c>
      <c r="N13" s="21">
        <f>M13+3</f>
        <v>44473</v>
      </c>
      <c r="O13" s="21">
        <f>N13</f>
        <v>44473</v>
      </c>
    </row>
    <row r="14" spans="1:251" hidden="1">
      <c r="A14" s="54" t="s">
        <v>524</v>
      </c>
      <c r="B14" s="19" t="s">
        <v>578</v>
      </c>
      <c r="C14" s="21">
        <v>44466</v>
      </c>
      <c r="D14" s="20">
        <f>C14+1</f>
        <v>44467</v>
      </c>
      <c r="E14" s="21">
        <f>D14+3</f>
        <v>44470</v>
      </c>
      <c r="F14" s="20">
        <f>E14</f>
        <v>44470</v>
      </c>
      <c r="G14" s="20">
        <f>F14+2</f>
        <v>44472</v>
      </c>
      <c r="H14" s="20">
        <f>G14+2</f>
        <v>44474</v>
      </c>
      <c r="I14" s="20">
        <f>H14</f>
        <v>44474</v>
      </c>
      <c r="J14" s="20">
        <f>I14+1</f>
        <v>44475</v>
      </c>
      <c r="K14" s="19" t="s">
        <v>579</v>
      </c>
      <c r="L14" s="20">
        <f>J14+2</f>
        <v>44477</v>
      </c>
      <c r="M14" s="20">
        <f>L14</f>
        <v>44477</v>
      </c>
      <c r="N14" s="21">
        <f>M14+3</f>
        <v>44480</v>
      </c>
      <c r="O14" s="21">
        <f>N14</f>
        <v>44480</v>
      </c>
    </row>
    <row r="15" spans="1:251" hidden="1">
      <c r="A15" s="33"/>
      <c r="B15" s="19"/>
      <c r="C15" s="461" t="s">
        <v>654</v>
      </c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3"/>
    </row>
    <row r="16" spans="1:251" hidden="1">
      <c r="A16" s="54"/>
      <c r="B16" s="19"/>
      <c r="C16" s="461" t="s">
        <v>714</v>
      </c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3"/>
    </row>
    <row r="17" spans="1:15" hidden="1">
      <c r="A17" s="54" t="s">
        <v>711</v>
      </c>
      <c r="B17" s="19" t="s">
        <v>712</v>
      </c>
      <c r="C17" s="21">
        <v>44487</v>
      </c>
      <c r="D17" s="20">
        <f>C17+1</f>
        <v>44488</v>
      </c>
      <c r="E17" s="21">
        <f>D17+3</f>
        <v>44491</v>
      </c>
      <c r="F17" s="20">
        <f>E17</f>
        <v>44491</v>
      </c>
      <c r="G17" s="20">
        <f t="shared" ref="G17:H19" si="1">F17+2</f>
        <v>44493</v>
      </c>
      <c r="H17" s="20">
        <f t="shared" si="1"/>
        <v>44495</v>
      </c>
      <c r="I17" s="20">
        <f>H17</f>
        <v>44495</v>
      </c>
      <c r="J17" s="20">
        <f>I17+1</f>
        <v>44496</v>
      </c>
      <c r="K17" s="19" t="s">
        <v>713</v>
      </c>
      <c r="L17" s="20">
        <f>J17+2</f>
        <v>44498</v>
      </c>
      <c r="M17" s="20">
        <f>L17</f>
        <v>44498</v>
      </c>
      <c r="N17" s="21">
        <f>M17+3</f>
        <v>44501</v>
      </c>
      <c r="O17" s="21">
        <f>N17</f>
        <v>44501</v>
      </c>
    </row>
    <row r="18" spans="1:15" hidden="1">
      <c r="A18" s="54"/>
      <c r="B18" s="19"/>
      <c r="C18" s="461" t="s">
        <v>714</v>
      </c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3"/>
    </row>
    <row r="19" spans="1:15" hidden="1">
      <c r="A19" s="54" t="s">
        <v>720</v>
      </c>
      <c r="B19" s="19" t="s">
        <v>715</v>
      </c>
      <c r="C19" s="21">
        <v>44501</v>
      </c>
      <c r="D19" s="20">
        <f>C19+1</f>
        <v>44502</v>
      </c>
      <c r="E19" s="21">
        <f>D19+3</f>
        <v>44505</v>
      </c>
      <c r="F19" s="20">
        <f>E19</f>
        <v>44505</v>
      </c>
      <c r="G19" s="20">
        <v>44507</v>
      </c>
      <c r="H19" s="20">
        <f t="shared" si="1"/>
        <v>44509</v>
      </c>
      <c r="I19" s="20">
        <f>H19</f>
        <v>44509</v>
      </c>
      <c r="J19" s="20">
        <f>I19+1</f>
        <v>44510</v>
      </c>
      <c r="K19" s="19" t="s">
        <v>716</v>
      </c>
      <c r="L19" s="21">
        <f>J19+2</f>
        <v>44512</v>
      </c>
      <c r="M19" s="20">
        <f>L19</f>
        <v>44512</v>
      </c>
      <c r="N19" s="21">
        <v>44515</v>
      </c>
      <c r="O19" s="21">
        <v>44515</v>
      </c>
    </row>
    <row r="20" spans="1:15" hidden="1">
      <c r="A20" s="54"/>
      <c r="B20" s="19"/>
      <c r="C20" s="461" t="s">
        <v>714</v>
      </c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3"/>
    </row>
    <row r="21" spans="1:15" hidden="1">
      <c r="A21" s="33" t="s">
        <v>523</v>
      </c>
      <c r="B21" s="19" t="s">
        <v>718</v>
      </c>
      <c r="C21" s="21">
        <v>44515</v>
      </c>
      <c r="D21" s="20">
        <f>C21+1</f>
        <v>44516</v>
      </c>
      <c r="E21" s="21">
        <f>D21+3</f>
        <v>44519</v>
      </c>
      <c r="F21" s="20">
        <f>E21</f>
        <v>44519</v>
      </c>
      <c r="G21" s="20">
        <f t="shared" ref="G21:H23" si="2">F21+2</f>
        <v>44521</v>
      </c>
      <c r="H21" s="20">
        <f t="shared" si="2"/>
        <v>44523</v>
      </c>
      <c r="I21" s="20">
        <f>H21</f>
        <v>44523</v>
      </c>
      <c r="J21" s="20">
        <f>I21+1</f>
        <v>44524</v>
      </c>
      <c r="K21" s="19" t="s">
        <v>719</v>
      </c>
      <c r="L21" s="20">
        <f>J21+2</f>
        <v>44526</v>
      </c>
      <c r="M21" s="20">
        <f>L21</f>
        <v>44526</v>
      </c>
      <c r="N21" s="21">
        <f>M21+3</f>
        <v>44529</v>
      </c>
      <c r="O21" s="21">
        <f>N21</f>
        <v>44529</v>
      </c>
    </row>
    <row r="22" spans="1:15" hidden="1">
      <c r="A22" s="54"/>
      <c r="B22" s="19"/>
      <c r="C22" s="461" t="s">
        <v>714</v>
      </c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3"/>
    </row>
    <row r="23" spans="1:15" hidden="1">
      <c r="A23" s="88" t="s">
        <v>525</v>
      </c>
      <c r="B23" s="19" t="s">
        <v>760</v>
      </c>
      <c r="C23" s="21">
        <v>44529</v>
      </c>
      <c r="D23" s="20">
        <f>C23+1</f>
        <v>44530</v>
      </c>
      <c r="E23" s="21">
        <f>D23+3</f>
        <v>44533</v>
      </c>
      <c r="F23" s="20">
        <f>E23</f>
        <v>44533</v>
      </c>
      <c r="G23" s="20">
        <f t="shared" si="2"/>
        <v>44535</v>
      </c>
      <c r="H23" s="20">
        <f t="shared" si="2"/>
        <v>44537</v>
      </c>
      <c r="I23" s="20">
        <f>H23</f>
        <v>44537</v>
      </c>
      <c r="J23" s="20">
        <f>I23+1</f>
        <v>44538</v>
      </c>
      <c r="K23" s="19" t="s">
        <v>761</v>
      </c>
      <c r="L23" s="20">
        <f>J23+2</f>
        <v>44540</v>
      </c>
      <c r="M23" s="20">
        <f>L23</f>
        <v>44540</v>
      </c>
      <c r="N23" s="21">
        <f>M23+3</f>
        <v>44543</v>
      </c>
      <c r="O23" s="21">
        <f>N23</f>
        <v>44543</v>
      </c>
    </row>
    <row r="24" spans="1:15" hidden="1">
      <c r="A24" s="54" t="s">
        <v>524</v>
      </c>
      <c r="B24" s="19" t="s">
        <v>778</v>
      </c>
      <c r="C24" s="21">
        <v>44536</v>
      </c>
      <c r="D24" s="20">
        <f t="shared" ref="D24:D27" si="3">C24+1</f>
        <v>44537</v>
      </c>
      <c r="E24" s="21">
        <f t="shared" ref="E24:E27" si="4">D24+3</f>
        <v>44540</v>
      </c>
      <c r="F24" s="20">
        <f t="shared" ref="F24:F27" si="5">E24</f>
        <v>44540</v>
      </c>
      <c r="G24" s="20">
        <f t="shared" ref="G24:G27" si="6">F24+2</f>
        <v>44542</v>
      </c>
      <c r="H24" s="20">
        <f t="shared" ref="H24:H27" si="7">G24+2</f>
        <v>44544</v>
      </c>
      <c r="I24" s="20">
        <f t="shared" ref="I24:I27" si="8">H24</f>
        <v>44544</v>
      </c>
      <c r="J24" s="20">
        <f t="shared" ref="J24:J27" si="9">I24+1</f>
        <v>44545</v>
      </c>
      <c r="K24" s="19" t="s">
        <v>779</v>
      </c>
      <c r="L24" s="20">
        <f t="shared" ref="L24:L27" si="10">J24+2</f>
        <v>44547</v>
      </c>
      <c r="M24" s="20">
        <f t="shared" ref="M24:M27" si="11">L24</f>
        <v>44547</v>
      </c>
      <c r="N24" s="21">
        <f t="shared" ref="N24:N27" si="12">M24+3</f>
        <v>44550</v>
      </c>
      <c r="O24" s="21">
        <f t="shared" ref="O24:O27" si="13">N24</f>
        <v>44550</v>
      </c>
    </row>
    <row r="25" spans="1:15" hidden="1">
      <c r="A25" s="33" t="s">
        <v>523</v>
      </c>
      <c r="B25" s="19" t="s">
        <v>780</v>
      </c>
      <c r="C25" s="21">
        <v>44543</v>
      </c>
      <c r="D25" s="20">
        <f t="shared" si="3"/>
        <v>44544</v>
      </c>
      <c r="E25" s="21">
        <f t="shared" si="4"/>
        <v>44547</v>
      </c>
      <c r="F25" s="20">
        <f t="shared" si="5"/>
        <v>44547</v>
      </c>
      <c r="G25" s="20">
        <f t="shared" si="6"/>
        <v>44549</v>
      </c>
      <c r="H25" s="20">
        <f t="shared" si="7"/>
        <v>44551</v>
      </c>
      <c r="I25" s="20">
        <f t="shared" si="8"/>
        <v>44551</v>
      </c>
      <c r="J25" s="20">
        <f t="shared" si="9"/>
        <v>44552</v>
      </c>
      <c r="K25" s="19" t="s">
        <v>781</v>
      </c>
      <c r="L25" s="20">
        <f t="shared" si="10"/>
        <v>44554</v>
      </c>
      <c r="M25" s="20">
        <f t="shared" si="11"/>
        <v>44554</v>
      </c>
      <c r="N25" s="21">
        <f t="shared" si="12"/>
        <v>44557</v>
      </c>
      <c r="O25" s="21">
        <f t="shared" si="13"/>
        <v>44557</v>
      </c>
    </row>
    <row r="26" spans="1:15" hidden="1">
      <c r="A26" s="54"/>
      <c r="B26" s="19"/>
      <c r="C26" s="461" t="s">
        <v>714</v>
      </c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3"/>
    </row>
    <row r="27" spans="1:15" hidden="1">
      <c r="A27" s="54" t="s">
        <v>525</v>
      </c>
      <c r="B27" s="19" t="s">
        <v>782</v>
      </c>
      <c r="C27" s="21">
        <v>44557</v>
      </c>
      <c r="D27" s="20">
        <f t="shared" si="3"/>
        <v>44558</v>
      </c>
      <c r="E27" s="21">
        <f t="shared" si="4"/>
        <v>44561</v>
      </c>
      <c r="F27" s="20">
        <f t="shared" si="5"/>
        <v>44561</v>
      </c>
      <c r="G27" s="20">
        <f t="shared" si="6"/>
        <v>44563</v>
      </c>
      <c r="H27" s="20">
        <f t="shared" si="7"/>
        <v>44565</v>
      </c>
      <c r="I27" s="20">
        <f t="shared" si="8"/>
        <v>44565</v>
      </c>
      <c r="J27" s="20">
        <f t="shared" si="9"/>
        <v>44566</v>
      </c>
      <c r="K27" s="19" t="s">
        <v>997</v>
      </c>
      <c r="L27" s="20">
        <f t="shared" si="10"/>
        <v>44568</v>
      </c>
      <c r="M27" s="20">
        <f t="shared" si="11"/>
        <v>44568</v>
      </c>
      <c r="N27" s="21">
        <f t="shared" si="12"/>
        <v>44571</v>
      </c>
      <c r="O27" s="21">
        <f t="shared" si="13"/>
        <v>44571</v>
      </c>
    </row>
    <row r="28" spans="1:15" hidden="1">
      <c r="A28" s="54" t="s">
        <v>524</v>
      </c>
      <c r="B28" s="19" t="s">
        <v>996</v>
      </c>
      <c r="C28" s="21">
        <v>44564</v>
      </c>
      <c r="D28" s="20">
        <f t="shared" ref="D28:D31" si="14">C28+1</f>
        <v>44565</v>
      </c>
      <c r="E28" s="21">
        <f t="shared" ref="E28:E31" si="15">D28+3</f>
        <v>44568</v>
      </c>
      <c r="F28" s="20">
        <f t="shared" ref="F28:F31" si="16">E28</f>
        <v>44568</v>
      </c>
      <c r="G28" s="20">
        <f t="shared" ref="G28:G31" si="17">F28+2</f>
        <v>44570</v>
      </c>
      <c r="H28" s="20">
        <f t="shared" ref="H28:H31" si="18">G28+2</f>
        <v>44572</v>
      </c>
      <c r="I28" s="20">
        <f t="shared" ref="I28:I31" si="19">H28</f>
        <v>44572</v>
      </c>
      <c r="J28" s="20">
        <f t="shared" ref="J28:J31" si="20">I28+1</f>
        <v>44573</v>
      </c>
      <c r="K28" s="19" t="s">
        <v>784</v>
      </c>
      <c r="L28" s="20">
        <f t="shared" ref="L28:L31" si="21">J28+2</f>
        <v>44575</v>
      </c>
      <c r="M28" s="20">
        <f t="shared" ref="M28:M31" si="22">L28</f>
        <v>44575</v>
      </c>
      <c r="N28" s="21">
        <f t="shared" ref="N28:N31" si="23">M28+3</f>
        <v>44578</v>
      </c>
      <c r="O28" s="21">
        <f t="shared" ref="O28:O31" si="24">N28</f>
        <v>44578</v>
      </c>
    </row>
    <row r="29" spans="1:15" hidden="1">
      <c r="A29" s="54"/>
      <c r="B29" s="19"/>
      <c r="C29" s="461" t="s">
        <v>590</v>
      </c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3"/>
    </row>
    <row r="30" spans="1:15" hidden="1">
      <c r="A30" s="33" t="s">
        <v>523</v>
      </c>
      <c r="B30" s="19" t="s">
        <v>783</v>
      </c>
      <c r="C30" s="95" t="s">
        <v>1172</v>
      </c>
      <c r="D30" s="51" t="s">
        <v>1168</v>
      </c>
      <c r="E30" s="21">
        <v>44582</v>
      </c>
      <c r="F30" s="20">
        <f t="shared" si="16"/>
        <v>44582</v>
      </c>
      <c r="G30" s="20">
        <f t="shared" si="17"/>
        <v>44584</v>
      </c>
      <c r="H30" s="20">
        <f t="shared" si="18"/>
        <v>44586</v>
      </c>
      <c r="I30" s="20">
        <f t="shared" si="19"/>
        <v>44586</v>
      </c>
      <c r="J30" s="20">
        <f t="shared" si="20"/>
        <v>44587</v>
      </c>
      <c r="K30" s="19" t="s">
        <v>999</v>
      </c>
      <c r="L30" s="95" t="s">
        <v>1172</v>
      </c>
      <c r="M30" s="51" t="s">
        <v>1168</v>
      </c>
      <c r="N30" s="95" t="s">
        <v>1172</v>
      </c>
      <c r="O30" s="51" t="s">
        <v>1168</v>
      </c>
    </row>
    <row r="31" spans="1:15" hidden="1">
      <c r="A31" s="54" t="s">
        <v>525</v>
      </c>
      <c r="B31" s="19" t="s">
        <v>995</v>
      </c>
      <c r="C31" s="21">
        <v>44585</v>
      </c>
      <c r="D31" s="20">
        <f t="shared" si="14"/>
        <v>44586</v>
      </c>
      <c r="E31" s="21">
        <f t="shared" si="15"/>
        <v>44589</v>
      </c>
      <c r="F31" s="20">
        <f t="shared" si="16"/>
        <v>44589</v>
      </c>
      <c r="G31" s="20">
        <f t="shared" si="17"/>
        <v>44591</v>
      </c>
      <c r="H31" s="20">
        <f t="shared" si="18"/>
        <v>44593</v>
      </c>
      <c r="I31" s="20">
        <f t="shared" si="19"/>
        <v>44593</v>
      </c>
      <c r="J31" s="20">
        <f t="shared" si="20"/>
        <v>44594</v>
      </c>
      <c r="K31" s="19" t="s">
        <v>998</v>
      </c>
      <c r="L31" s="20">
        <f t="shared" si="21"/>
        <v>44596</v>
      </c>
      <c r="M31" s="20">
        <f t="shared" si="22"/>
        <v>44596</v>
      </c>
      <c r="N31" s="21">
        <f t="shared" si="23"/>
        <v>44599</v>
      </c>
      <c r="O31" s="21">
        <f t="shared" si="24"/>
        <v>44599</v>
      </c>
    </row>
    <row r="32" spans="1:15" hidden="1">
      <c r="C32" s="525" t="s">
        <v>1219</v>
      </c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7"/>
    </row>
    <row r="33" spans="1:15" hidden="1">
      <c r="C33" s="525" t="s">
        <v>1173</v>
      </c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7"/>
    </row>
    <row r="34" spans="1:15" hidden="1">
      <c r="A34" s="54" t="s">
        <v>524</v>
      </c>
      <c r="B34" s="19" t="s">
        <v>1000</v>
      </c>
      <c r="C34" s="21">
        <v>44606</v>
      </c>
      <c r="D34" s="20">
        <f t="shared" ref="D34:D36" si="25">C34+1</f>
        <v>44607</v>
      </c>
      <c r="E34" s="21">
        <f t="shared" ref="E34:E36" si="26">D34+3</f>
        <v>44610</v>
      </c>
      <c r="F34" s="20">
        <f t="shared" ref="F34:F36" si="27">E34</f>
        <v>44610</v>
      </c>
      <c r="G34" s="20">
        <f t="shared" ref="G34:G36" si="28">F34+2</f>
        <v>44612</v>
      </c>
      <c r="H34" s="20">
        <f t="shared" ref="H34:H36" si="29">G34+2</f>
        <v>44614</v>
      </c>
      <c r="I34" s="20">
        <f t="shared" ref="I34:I36" si="30">H34</f>
        <v>44614</v>
      </c>
      <c r="J34" s="20">
        <f t="shared" ref="J34:J36" si="31">I34+1</f>
        <v>44615</v>
      </c>
      <c r="K34" s="19" t="s">
        <v>1001</v>
      </c>
      <c r="L34" s="20">
        <f t="shared" ref="L34:L36" si="32">J34+2</f>
        <v>44617</v>
      </c>
      <c r="M34" s="20">
        <f t="shared" ref="M34:M36" si="33">L34</f>
        <v>44617</v>
      </c>
      <c r="N34" s="21">
        <f t="shared" ref="N34:N36" si="34">M34+3</f>
        <v>44620</v>
      </c>
      <c r="O34" s="21">
        <f t="shared" ref="O34:O36" si="35">N34</f>
        <v>44620</v>
      </c>
    </row>
    <row r="35" spans="1:15" hidden="1">
      <c r="A35" s="33" t="s">
        <v>523</v>
      </c>
      <c r="B35" s="19" t="s">
        <v>918</v>
      </c>
      <c r="C35" s="21">
        <v>44613</v>
      </c>
      <c r="D35" s="20">
        <f t="shared" si="25"/>
        <v>44614</v>
      </c>
      <c r="E35" s="21">
        <f t="shared" si="26"/>
        <v>44617</v>
      </c>
      <c r="F35" s="20">
        <f t="shared" si="27"/>
        <v>44617</v>
      </c>
      <c r="G35" s="20">
        <f t="shared" si="28"/>
        <v>44619</v>
      </c>
      <c r="H35" s="20">
        <f t="shared" si="29"/>
        <v>44621</v>
      </c>
      <c r="I35" s="20">
        <f t="shared" si="30"/>
        <v>44621</v>
      </c>
      <c r="J35" s="20">
        <f t="shared" si="31"/>
        <v>44622</v>
      </c>
      <c r="K35" s="19" t="s">
        <v>921</v>
      </c>
      <c r="L35" s="20">
        <f t="shared" si="32"/>
        <v>44624</v>
      </c>
      <c r="M35" s="20">
        <f t="shared" si="33"/>
        <v>44624</v>
      </c>
      <c r="N35" s="21">
        <f t="shared" si="34"/>
        <v>44627</v>
      </c>
      <c r="O35" s="21">
        <f t="shared" si="35"/>
        <v>44627</v>
      </c>
    </row>
    <row r="36" spans="1:15" hidden="1">
      <c r="A36" s="54" t="s">
        <v>525</v>
      </c>
      <c r="B36" s="19" t="s">
        <v>1215</v>
      </c>
      <c r="C36" s="21">
        <v>44620</v>
      </c>
      <c r="D36" s="20">
        <f t="shared" si="25"/>
        <v>44621</v>
      </c>
      <c r="E36" s="21">
        <f t="shared" si="26"/>
        <v>44624</v>
      </c>
      <c r="F36" s="20">
        <f t="shared" si="27"/>
        <v>44624</v>
      </c>
      <c r="G36" s="20">
        <f t="shared" si="28"/>
        <v>44626</v>
      </c>
      <c r="H36" s="20">
        <f t="shared" si="29"/>
        <v>44628</v>
      </c>
      <c r="I36" s="20">
        <f t="shared" si="30"/>
        <v>44628</v>
      </c>
      <c r="J36" s="20">
        <f t="shared" si="31"/>
        <v>44629</v>
      </c>
      <c r="K36" s="19" t="s">
        <v>1218</v>
      </c>
      <c r="L36" s="20">
        <f t="shared" si="32"/>
        <v>44631</v>
      </c>
      <c r="M36" s="20">
        <f t="shared" si="33"/>
        <v>44631</v>
      </c>
      <c r="N36" s="21">
        <f t="shared" si="34"/>
        <v>44634</v>
      </c>
      <c r="O36" s="21">
        <f t="shared" si="35"/>
        <v>44634</v>
      </c>
    </row>
    <row r="37" spans="1:15" hidden="1">
      <c r="A37" s="54" t="s">
        <v>524</v>
      </c>
      <c r="B37" s="19" t="s">
        <v>1216</v>
      </c>
      <c r="C37" s="21">
        <v>44627</v>
      </c>
      <c r="D37" s="20">
        <f t="shared" ref="D37:D39" si="36">C37+1</f>
        <v>44628</v>
      </c>
      <c r="E37" s="21">
        <f t="shared" ref="E37:E39" si="37">D37+3</f>
        <v>44631</v>
      </c>
      <c r="F37" s="20">
        <f t="shared" ref="F37:F39" si="38">E37</f>
        <v>44631</v>
      </c>
      <c r="G37" s="20">
        <f t="shared" ref="G37:G39" si="39">F37+2</f>
        <v>44633</v>
      </c>
      <c r="H37" s="20">
        <f t="shared" ref="H37:H39" si="40">G37+2</f>
        <v>44635</v>
      </c>
      <c r="I37" s="20">
        <f t="shared" ref="I37:I39" si="41">H37</f>
        <v>44635</v>
      </c>
      <c r="J37" s="20">
        <f t="shared" ref="J37:J39" si="42">I37+1</f>
        <v>44636</v>
      </c>
      <c r="K37" s="19" t="s">
        <v>1217</v>
      </c>
      <c r="L37" s="20">
        <f t="shared" ref="L37:L39" si="43">J37+2</f>
        <v>44638</v>
      </c>
      <c r="M37" s="20">
        <f t="shared" ref="M37:M39" si="44">L37</f>
        <v>44638</v>
      </c>
      <c r="N37" s="21">
        <f t="shared" ref="N37:N39" si="45">M37+3</f>
        <v>44641</v>
      </c>
      <c r="O37" s="21">
        <f t="shared" ref="O37:O39" si="46">N37</f>
        <v>44641</v>
      </c>
    </row>
    <row r="38" spans="1:15" hidden="1">
      <c r="A38" s="33" t="s">
        <v>523</v>
      </c>
      <c r="B38" s="19" t="s">
        <v>1482</v>
      </c>
      <c r="C38" s="21">
        <v>44634</v>
      </c>
      <c r="D38" s="20">
        <f t="shared" si="36"/>
        <v>44635</v>
      </c>
      <c r="E38" s="21">
        <f t="shared" si="37"/>
        <v>44638</v>
      </c>
      <c r="F38" s="20">
        <f t="shared" si="38"/>
        <v>44638</v>
      </c>
      <c r="G38" s="20">
        <f t="shared" si="39"/>
        <v>44640</v>
      </c>
      <c r="H38" s="20">
        <f t="shared" si="40"/>
        <v>44642</v>
      </c>
      <c r="I38" s="20">
        <f t="shared" si="41"/>
        <v>44642</v>
      </c>
      <c r="J38" s="20">
        <f t="shared" si="42"/>
        <v>44643</v>
      </c>
      <c r="K38" s="19" t="s">
        <v>1483</v>
      </c>
      <c r="L38" s="20">
        <f t="shared" si="43"/>
        <v>44645</v>
      </c>
      <c r="M38" s="20">
        <f t="shared" si="44"/>
        <v>44645</v>
      </c>
      <c r="N38" s="21">
        <f t="shared" si="45"/>
        <v>44648</v>
      </c>
      <c r="O38" s="21">
        <f t="shared" si="46"/>
        <v>44648</v>
      </c>
    </row>
    <row r="39" spans="1:15" hidden="1">
      <c r="A39" s="54" t="s">
        <v>525</v>
      </c>
      <c r="B39" s="19" t="s">
        <v>1481</v>
      </c>
      <c r="C39" s="21">
        <v>44641</v>
      </c>
      <c r="D39" s="20">
        <f t="shared" si="36"/>
        <v>44642</v>
      </c>
      <c r="E39" s="21">
        <f t="shared" si="37"/>
        <v>44645</v>
      </c>
      <c r="F39" s="20">
        <f t="shared" si="38"/>
        <v>44645</v>
      </c>
      <c r="G39" s="20">
        <f t="shared" si="39"/>
        <v>44647</v>
      </c>
      <c r="H39" s="20">
        <f t="shared" si="40"/>
        <v>44649</v>
      </c>
      <c r="I39" s="20">
        <f t="shared" si="41"/>
        <v>44649</v>
      </c>
      <c r="J39" s="20">
        <f t="shared" si="42"/>
        <v>44650</v>
      </c>
      <c r="K39" s="19" t="s">
        <v>1483</v>
      </c>
      <c r="L39" s="20">
        <f t="shared" si="43"/>
        <v>44652</v>
      </c>
      <c r="M39" s="20">
        <f t="shared" si="44"/>
        <v>44652</v>
      </c>
      <c r="N39" s="21">
        <f t="shared" si="45"/>
        <v>44655</v>
      </c>
      <c r="O39" s="21">
        <f t="shared" si="46"/>
        <v>44655</v>
      </c>
    </row>
    <row r="40" spans="1:15" hidden="1">
      <c r="A40" s="54" t="s">
        <v>524</v>
      </c>
      <c r="B40" s="19" t="s">
        <v>1484</v>
      </c>
      <c r="C40" s="21">
        <v>44648</v>
      </c>
      <c r="D40" s="20">
        <f t="shared" ref="D40" si="47">C40+1</f>
        <v>44649</v>
      </c>
      <c r="E40" s="21">
        <f t="shared" ref="E40" si="48">D40+3</f>
        <v>44652</v>
      </c>
      <c r="F40" s="20">
        <f t="shared" ref="F40" si="49">E40</f>
        <v>44652</v>
      </c>
      <c r="G40" s="20">
        <f t="shared" ref="G40" si="50">F40+2</f>
        <v>44654</v>
      </c>
      <c r="H40" s="20">
        <f t="shared" ref="H40" si="51">G40+2</f>
        <v>44656</v>
      </c>
      <c r="I40" s="20">
        <f t="shared" ref="I40" si="52">H40</f>
        <v>44656</v>
      </c>
      <c r="J40" s="20">
        <f t="shared" ref="J40" si="53">I40+1</f>
        <v>44657</v>
      </c>
      <c r="K40" s="19" t="s">
        <v>1485</v>
      </c>
      <c r="L40" s="20">
        <f t="shared" ref="L40" si="54">J40+2</f>
        <v>44659</v>
      </c>
      <c r="M40" s="20">
        <f t="shared" ref="M40" si="55">L40</f>
        <v>44659</v>
      </c>
      <c r="N40" s="21">
        <f t="shared" ref="N40" si="56">M40+3</f>
        <v>44662</v>
      </c>
      <c r="O40" s="21">
        <f t="shared" ref="O40" si="57">N40</f>
        <v>44662</v>
      </c>
    </row>
    <row r="41" spans="1:15" hidden="1">
      <c r="A41" s="33"/>
      <c r="B41" s="330" t="s">
        <v>473</v>
      </c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331"/>
    </row>
    <row r="42" spans="1:15" hidden="1">
      <c r="A42" s="33"/>
      <c r="B42" s="330" t="s">
        <v>473</v>
      </c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331"/>
    </row>
    <row r="43" spans="1:15" hidden="1">
      <c r="A43" s="88" t="s">
        <v>525</v>
      </c>
      <c r="B43" s="66" t="s">
        <v>1312</v>
      </c>
      <c r="C43" s="21">
        <v>44669</v>
      </c>
      <c r="D43" s="20">
        <f t="shared" ref="D43:D45" si="58">C43+1</f>
        <v>44670</v>
      </c>
      <c r="E43" s="21">
        <f t="shared" ref="E43:E45" si="59">D43+3</f>
        <v>44673</v>
      </c>
      <c r="F43" s="20">
        <f t="shared" ref="F43:F45" si="60">E43</f>
        <v>44673</v>
      </c>
      <c r="G43" s="20">
        <f t="shared" ref="G43:G45" si="61">F43+2</f>
        <v>44675</v>
      </c>
      <c r="H43" s="20">
        <f t="shared" ref="H43:H45" si="62">G43+2</f>
        <v>44677</v>
      </c>
      <c r="I43" s="20">
        <f t="shared" ref="I43:I45" si="63">H43</f>
        <v>44677</v>
      </c>
      <c r="J43" s="20">
        <f t="shared" ref="J43:J45" si="64">I43+1</f>
        <v>44678</v>
      </c>
      <c r="K43" s="19" t="s">
        <v>1786</v>
      </c>
      <c r="L43" s="20">
        <f t="shared" ref="L43:L45" si="65">J43+2</f>
        <v>44680</v>
      </c>
      <c r="M43" s="20">
        <f t="shared" ref="M43:M45" si="66">L43</f>
        <v>44680</v>
      </c>
      <c r="N43" s="21">
        <f t="shared" ref="N43:N45" si="67">M43+3</f>
        <v>44683</v>
      </c>
      <c r="O43" s="21">
        <f t="shared" ref="O43:O45" si="68">N43</f>
        <v>44683</v>
      </c>
    </row>
    <row r="44" spans="1:15" hidden="1">
      <c r="A44" s="33"/>
      <c r="B44" s="330" t="s">
        <v>209</v>
      </c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331"/>
    </row>
    <row r="45" spans="1:15" hidden="1">
      <c r="A45" s="88" t="s">
        <v>524</v>
      </c>
      <c r="B45" s="66" t="s">
        <v>1785</v>
      </c>
      <c r="C45" s="21">
        <v>44683</v>
      </c>
      <c r="D45" s="20">
        <f t="shared" si="58"/>
        <v>44684</v>
      </c>
      <c r="E45" s="21">
        <f t="shared" si="59"/>
        <v>44687</v>
      </c>
      <c r="F45" s="20">
        <f t="shared" si="60"/>
        <v>44687</v>
      </c>
      <c r="G45" s="20">
        <f t="shared" si="61"/>
        <v>44689</v>
      </c>
      <c r="H45" s="20">
        <f t="shared" si="62"/>
        <v>44691</v>
      </c>
      <c r="I45" s="20">
        <f t="shared" si="63"/>
        <v>44691</v>
      </c>
      <c r="J45" s="20">
        <f t="shared" si="64"/>
        <v>44692</v>
      </c>
      <c r="K45" s="19" t="s">
        <v>1609</v>
      </c>
      <c r="L45" s="20">
        <f t="shared" si="65"/>
        <v>44694</v>
      </c>
      <c r="M45" s="20">
        <f t="shared" si="66"/>
        <v>44694</v>
      </c>
      <c r="N45" s="21">
        <f t="shared" si="67"/>
        <v>44697</v>
      </c>
      <c r="O45" s="21">
        <f t="shared" si="68"/>
        <v>44697</v>
      </c>
    </row>
    <row r="46" spans="1:15" hidden="1">
      <c r="A46" s="54"/>
      <c r="B46" s="330" t="s">
        <v>209</v>
      </c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331"/>
    </row>
    <row r="47" spans="1:15" hidden="1">
      <c r="A47" s="54" t="s">
        <v>525</v>
      </c>
      <c r="B47" s="19" t="s">
        <v>1787</v>
      </c>
      <c r="C47" s="95" t="s">
        <v>1869</v>
      </c>
      <c r="D47" s="51" t="s">
        <v>1870</v>
      </c>
      <c r="E47" s="21">
        <v>44701</v>
      </c>
      <c r="F47" s="20">
        <f t="shared" ref="F47:F49" si="69">E47</f>
        <v>44701</v>
      </c>
      <c r="G47" s="20">
        <f t="shared" ref="G47:G48" si="70">F47+2</f>
        <v>44703</v>
      </c>
      <c r="H47" s="20">
        <f t="shared" ref="H47:H48" si="71">G47+2</f>
        <v>44705</v>
      </c>
      <c r="I47" s="20">
        <f t="shared" ref="I47:I48" si="72">H47</f>
        <v>44705</v>
      </c>
      <c r="J47" s="20">
        <f t="shared" ref="J47:J48" si="73">I47+1</f>
        <v>44706</v>
      </c>
      <c r="K47" s="19" t="s">
        <v>1937</v>
      </c>
      <c r="L47" s="20">
        <f t="shared" ref="L47:L48" si="74">J47+2</f>
        <v>44708</v>
      </c>
      <c r="M47" s="20">
        <f t="shared" ref="M47:M48" si="75">L47</f>
        <v>44708</v>
      </c>
      <c r="N47" s="21">
        <f t="shared" ref="N47:N48" si="76">M47+3</f>
        <v>44711</v>
      </c>
      <c r="O47" s="21">
        <f t="shared" ref="O47:O49" si="77">N47</f>
        <v>44711</v>
      </c>
    </row>
    <row r="48" spans="1:15">
      <c r="A48" s="33" t="s">
        <v>523</v>
      </c>
      <c r="B48" s="19" t="s">
        <v>1789</v>
      </c>
      <c r="C48" s="21">
        <v>44704</v>
      </c>
      <c r="D48" s="20">
        <f t="shared" ref="D48:D49" si="78">C48+1</f>
        <v>44705</v>
      </c>
      <c r="E48" s="21">
        <f t="shared" ref="E48:E49" si="79">D48+3</f>
        <v>44708</v>
      </c>
      <c r="F48" s="20">
        <f t="shared" si="69"/>
        <v>44708</v>
      </c>
      <c r="G48" s="20">
        <f t="shared" si="70"/>
        <v>44710</v>
      </c>
      <c r="H48" s="20">
        <f t="shared" si="71"/>
        <v>44712</v>
      </c>
      <c r="I48" s="20">
        <f t="shared" si="72"/>
        <v>44712</v>
      </c>
      <c r="J48" s="20">
        <f t="shared" si="73"/>
        <v>44713</v>
      </c>
      <c r="K48" s="19" t="s">
        <v>1788</v>
      </c>
      <c r="L48" s="20">
        <f t="shared" si="74"/>
        <v>44715</v>
      </c>
      <c r="M48" s="20">
        <f t="shared" si="75"/>
        <v>44715</v>
      </c>
      <c r="N48" s="21">
        <f t="shared" si="76"/>
        <v>44718</v>
      </c>
      <c r="O48" s="21">
        <f t="shared" si="77"/>
        <v>44718</v>
      </c>
    </row>
    <row r="49" spans="1:17">
      <c r="A49" s="54" t="s">
        <v>524</v>
      </c>
      <c r="B49" s="19" t="s">
        <v>1931</v>
      </c>
      <c r="C49" s="21">
        <v>44711</v>
      </c>
      <c r="D49" s="20">
        <f t="shared" si="78"/>
        <v>44712</v>
      </c>
      <c r="E49" s="21">
        <f t="shared" si="79"/>
        <v>44715</v>
      </c>
      <c r="F49" s="20">
        <f t="shared" si="69"/>
        <v>44715</v>
      </c>
      <c r="G49" s="95" t="s">
        <v>1869</v>
      </c>
      <c r="H49" s="51" t="s">
        <v>204</v>
      </c>
      <c r="I49" s="95" t="s">
        <v>1869</v>
      </c>
      <c r="J49" s="51" t="s">
        <v>204</v>
      </c>
      <c r="K49" s="19" t="s">
        <v>1938</v>
      </c>
      <c r="L49" s="95" t="s">
        <v>1869</v>
      </c>
      <c r="M49" s="51" t="s">
        <v>204</v>
      </c>
      <c r="N49" s="21">
        <v>44725</v>
      </c>
      <c r="O49" s="21">
        <f t="shared" si="77"/>
        <v>44725</v>
      </c>
    </row>
    <row r="50" spans="1:17">
      <c r="A50" s="54" t="s">
        <v>525</v>
      </c>
      <c r="B50" s="19" t="s">
        <v>1932</v>
      </c>
      <c r="C50" s="21">
        <v>44718</v>
      </c>
      <c r="D50" s="20">
        <f t="shared" ref="D50:D53" si="80">C50+1</f>
        <v>44719</v>
      </c>
      <c r="E50" s="95" t="s">
        <v>1869</v>
      </c>
      <c r="F50" s="51" t="s">
        <v>204</v>
      </c>
      <c r="G50" s="20">
        <v>44724</v>
      </c>
      <c r="H50" s="20">
        <f t="shared" ref="H50:H53" si="81">G50+2</f>
        <v>44726</v>
      </c>
      <c r="I50" s="20">
        <f t="shared" ref="I50:I53" si="82">H50</f>
        <v>44726</v>
      </c>
      <c r="J50" s="20">
        <f t="shared" ref="J50:J53" si="83">I50+1</f>
        <v>44727</v>
      </c>
      <c r="K50" s="19" t="s">
        <v>1933</v>
      </c>
      <c r="L50" s="95" t="s">
        <v>1869</v>
      </c>
      <c r="M50" s="51" t="s">
        <v>204</v>
      </c>
      <c r="N50" s="21">
        <v>44732</v>
      </c>
      <c r="O50" s="21">
        <f t="shared" ref="O50:O53" si="84">N50</f>
        <v>44732</v>
      </c>
    </row>
    <row r="51" spans="1:17">
      <c r="A51" s="33"/>
      <c r="B51" s="330" t="s">
        <v>209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331"/>
    </row>
    <row r="52" spans="1:17">
      <c r="A52" s="33" t="s">
        <v>523</v>
      </c>
      <c r="B52" s="19" t="s">
        <v>1934</v>
      </c>
      <c r="C52" s="21">
        <v>44732</v>
      </c>
      <c r="D52" s="20">
        <f t="shared" si="80"/>
        <v>44733</v>
      </c>
      <c r="E52" s="21">
        <f t="shared" ref="E52:E53" si="85">D52+3</f>
        <v>44736</v>
      </c>
      <c r="F52" s="20">
        <f t="shared" ref="F52:F53" si="86">E52</f>
        <v>44736</v>
      </c>
      <c r="G52" s="20">
        <f t="shared" ref="G52:G53" si="87">F52+2</f>
        <v>44738</v>
      </c>
      <c r="H52" s="20">
        <f t="shared" si="81"/>
        <v>44740</v>
      </c>
      <c r="I52" s="20">
        <f t="shared" si="82"/>
        <v>44740</v>
      </c>
      <c r="J52" s="20">
        <f t="shared" si="83"/>
        <v>44741</v>
      </c>
      <c r="K52" s="19" t="s">
        <v>2085</v>
      </c>
      <c r="L52" s="20">
        <f t="shared" ref="L52:L53" si="88">J52+2</f>
        <v>44743</v>
      </c>
      <c r="M52" s="20">
        <f t="shared" ref="M52:M53" si="89">L52</f>
        <v>44743</v>
      </c>
      <c r="N52" s="21">
        <f t="shared" ref="N52:N53" si="90">M52+3</f>
        <v>44746</v>
      </c>
      <c r="O52" s="21">
        <f t="shared" si="84"/>
        <v>44746</v>
      </c>
    </row>
    <row r="53" spans="1:17">
      <c r="A53" s="54" t="s">
        <v>524</v>
      </c>
      <c r="B53" s="19" t="s">
        <v>1935</v>
      </c>
      <c r="C53" s="21">
        <v>44739</v>
      </c>
      <c r="D53" s="20">
        <f t="shared" si="80"/>
        <v>44740</v>
      </c>
      <c r="E53" s="21">
        <f t="shared" si="85"/>
        <v>44743</v>
      </c>
      <c r="F53" s="20">
        <f t="shared" si="86"/>
        <v>44743</v>
      </c>
      <c r="G53" s="20">
        <f t="shared" si="87"/>
        <v>44745</v>
      </c>
      <c r="H53" s="20">
        <f t="shared" si="81"/>
        <v>44747</v>
      </c>
      <c r="I53" s="20">
        <f t="shared" si="82"/>
        <v>44747</v>
      </c>
      <c r="J53" s="20">
        <f t="shared" si="83"/>
        <v>44748</v>
      </c>
      <c r="K53" s="19" t="s">
        <v>1936</v>
      </c>
      <c r="L53" s="20">
        <f t="shared" si="88"/>
        <v>44750</v>
      </c>
      <c r="M53" s="20">
        <f t="shared" si="89"/>
        <v>44750</v>
      </c>
      <c r="N53" s="21">
        <f t="shared" si="90"/>
        <v>44753</v>
      </c>
      <c r="O53" s="21">
        <f t="shared" si="84"/>
        <v>44753</v>
      </c>
    </row>
    <row r="54" spans="1:17">
      <c r="A54" s="54"/>
      <c r="B54" s="19"/>
      <c r="C54" s="21"/>
      <c r="D54" s="20"/>
      <c r="E54" s="21"/>
      <c r="F54" s="20"/>
      <c r="G54" s="20"/>
      <c r="H54" s="20"/>
      <c r="I54" s="20"/>
      <c r="J54" s="20"/>
      <c r="K54" s="19"/>
      <c r="L54" s="20"/>
      <c r="M54" s="20"/>
      <c r="N54" s="21"/>
      <c r="O54" s="21"/>
    </row>
    <row r="55" spans="1:17">
      <c r="A55" s="33"/>
      <c r="B55" s="19"/>
      <c r="C55" s="21"/>
      <c r="D55" s="20"/>
      <c r="E55" s="21"/>
      <c r="F55" s="20"/>
      <c r="G55" s="20"/>
      <c r="H55" s="20"/>
      <c r="I55" s="20"/>
      <c r="J55" s="20"/>
      <c r="K55" s="19"/>
      <c r="L55" s="20"/>
      <c r="M55" s="20"/>
      <c r="N55" s="21"/>
      <c r="O55" s="21"/>
    </row>
    <row r="56" spans="1:17">
      <c r="A56" s="54" t="s">
        <v>525</v>
      </c>
      <c r="B56" s="19" t="s">
        <v>2218</v>
      </c>
      <c r="C56" s="21">
        <v>44760</v>
      </c>
      <c r="D56" s="20">
        <f t="shared" ref="D56:D58" si="91">C56+1</f>
        <v>44761</v>
      </c>
      <c r="E56" s="21">
        <f t="shared" ref="E56:E58" si="92">D56+3</f>
        <v>44764</v>
      </c>
      <c r="F56" s="20">
        <f t="shared" ref="F56:F58" si="93">E56</f>
        <v>44764</v>
      </c>
      <c r="G56" s="20">
        <f t="shared" ref="G56:G58" si="94">F56+2</f>
        <v>44766</v>
      </c>
      <c r="H56" s="20">
        <f t="shared" ref="H56:H58" si="95">G56+2</f>
        <v>44768</v>
      </c>
      <c r="I56" s="20">
        <f t="shared" ref="I56:I58" si="96">H56</f>
        <v>44768</v>
      </c>
      <c r="J56" s="20">
        <f t="shared" ref="J56:J58" si="97">I56+1</f>
        <v>44769</v>
      </c>
      <c r="K56" s="19" t="s">
        <v>2219</v>
      </c>
      <c r="L56" s="20">
        <f t="shared" ref="L56:L58" si="98">J56+2</f>
        <v>44771</v>
      </c>
      <c r="M56" s="20">
        <f t="shared" ref="M56:M58" si="99">L56</f>
        <v>44771</v>
      </c>
      <c r="N56" s="21">
        <f t="shared" ref="N56:N58" si="100">M56+3</f>
        <v>44774</v>
      </c>
      <c r="O56" s="21">
        <f t="shared" ref="O56:O58" si="101">N56</f>
        <v>44774</v>
      </c>
    </row>
    <row r="57" spans="1:17">
      <c r="A57" s="33" t="s">
        <v>523</v>
      </c>
      <c r="B57" s="19" t="s">
        <v>2220</v>
      </c>
      <c r="C57" s="21">
        <v>44767</v>
      </c>
      <c r="D57" s="20">
        <f t="shared" si="91"/>
        <v>44768</v>
      </c>
      <c r="E57" s="21">
        <f t="shared" si="92"/>
        <v>44771</v>
      </c>
      <c r="F57" s="20">
        <f t="shared" si="93"/>
        <v>44771</v>
      </c>
      <c r="G57" s="20">
        <f t="shared" si="94"/>
        <v>44773</v>
      </c>
      <c r="H57" s="20">
        <f t="shared" si="95"/>
        <v>44775</v>
      </c>
      <c r="I57" s="20">
        <f t="shared" si="96"/>
        <v>44775</v>
      </c>
      <c r="J57" s="20">
        <f t="shared" si="97"/>
        <v>44776</v>
      </c>
      <c r="K57" s="19" t="s">
        <v>2221</v>
      </c>
      <c r="L57" s="20">
        <f t="shared" si="98"/>
        <v>44778</v>
      </c>
      <c r="M57" s="20">
        <f t="shared" si="99"/>
        <v>44778</v>
      </c>
      <c r="N57" s="21">
        <f t="shared" si="100"/>
        <v>44781</v>
      </c>
      <c r="O57" s="21">
        <f t="shared" si="101"/>
        <v>44781</v>
      </c>
    </row>
    <row r="58" spans="1:17">
      <c r="A58" s="54" t="s">
        <v>524</v>
      </c>
      <c r="B58" s="19" t="s">
        <v>2087</v>
      </c>
      <c r="C58" s="21">
        <v>44774</v>
      </c>
      <c r="D58" s="20">
        <f t="shared" si="91"/>
        <v>44775</v>
      </c>
      <c r="E58" s="21">
        <f t="shared" si="92"/>
        <v>44778</v>
      </c>
      <c r="F58" s="20">
        <f t="shared" si="93"/>
        <v>44778</v>
      </c>
      <c r="G58" s="20">
        <f t="shared" si="94"/>
        <v>44780</v>
      </c>
      <c r="H58" s="20">
        <f t="shared" si="95"/>
        <v>44782</v>
      </c>
      <c r="I58" s="20">
        <f t="shared" si="96"/>
        <v>44782</v>
      </c>
      <c r="J58" s="20">
        <f t="shared" si="97"/>
        <v>44783</v>
      </c>
      <c r="K58" s="19" t="s">
        <v>2086</v>
      </c>
      <c r="L58" s="20">
        <f t="shared" si="98"/>
        <v>44785</v>
      </c>
      <c r="M58" s="20">
        <f t="shared" si="99"/>
        <v>44785</v>
      </c>
      <c r="N58" s="21">
        <f t="shared" si="100"/>
        <v>44788</v>
      </c>
      <c r="O58" s="21">
        <f t="shared" si="101"/>
        <v>44788</v>
      </c>
    </row>
    <row r="59" spans="1:17" ht="15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6">
      <c r="A60" s="31" t="s">
        <v>17</v>
      </c>
      <c r="B60" s="266" t="s">
        <v>526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1"/>
      <c r="N60" s="1"/>
      <c r="O60" s="1"/>
      <c r="P60" s="1"/>
      <c r="Q60" s="1"/>
    </row>
    <row r="61" spans="1:17" ht="16">
      <c r="A61" s="34" t="s">
        <v>527</v>
      </c>
      <c r="B61" s="423" t="s">
        <v>528</v>
      </c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1"/>
      <c r="N61" s="1"/>
      <c r="O61" s="1"/>
      <c r="P61" s="1"/>
      <c r="Q61" s="1"/>
    </row>
    <row r="62" spans="1:17" ht="16">
      <c r="A62" s="34" t="s">
        <v>533</v>
      </c>
      <c r="B62" s="423" t="s">
        <v>288</v>
      </c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1"/>
      <c r="N62" s="1"/>
      <c r="O62" s="1"/>
      <c r="P62" s="1"/>
      <c r="Q62" s="1"/>
    </row>
    <row r="63" spans="1:17" ht="16">
      <c r="A63" s="34" t="s">
        <v>529</v>
      </c>
      <c r="B63" s="423" t="s">
        <v>530</v>
      </c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1"/>
      <c r="N63" s="1"/>
      <c r="O63" s="1"/>
      <c r="P63" s="1"/>
      <c r="Q63" s="1"/>
    </row>
    <row r="64" spans="1:17" ht="16">
      <c r="A64" s="34" t="s">
        <v>531</v>
      </c>
      <c r="B64" s="253" t="s">
        <v>532</v>
      </c>
      <c r="C64" s="254"/>
      <c r="D64" s="254"/>
      <c r="E64" s="254"/>
      <c r="F64" s="254"/>
      <c r="G64" s="254"/>
      <c r="H64" s="254"/>
      <c r="I64" s="254"/>
      <c r="J64" s="254"/>
      <c r="K64" s="254"/>
      <c r="L64" s="255"/>
      <c r="M64" s="1"/>
      <c r="N64" s="1"/>
      <c r="O64" s="1"/>
      <c r="P64" s="1"/>
      <c r="Q64" s="1"/>
    </row>
    <row r="65" spans="1:17" ht="16">
      <c r="A65" s="34" t="s">
        <v>534</v>
      </c>
      <c r="B65" s="423" t="s">
        <v>535</v>
      </c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1"/>
      <c r="N65" s="1"/>
      <c r="O65" s="1"/>
      <c r="P65" s="1"/>
      <c r="Q65" s="1"/>
    </row>
    <row r="67" spans="1:17">
      <c r="B67" s="26"/>
    </row>
  </sheetData>
  <mergeCells count="44">
    <mergeCell ref="B51:O51"/>
    <mergeCell ref="B46:O46"/>
    <mergeCell ref="B42:O42"/>
    <mergeCell ref="B65:L65"/>
    <mergeCell ref="C7:D7"/>
    <mergeCell ref="E7:F7"/>
    <mergeCell ref="G7:H7"/>
    <mergeCell ref="I7:J7"/>
    <mergeCell ref="L7:M7"/>
    <mergeCell ref="B62:L62"/>
    <mergeCell ref="B60:L60"/>
    <mergeCell ref="B61:L61"/>
    <mergeCell ref="B63:L63"/>
    <mergeCell ref="B64:L64"/>
    <mergeCell ref="C11:J11"/>
    <mergeCell ref="L11:O11"/>
    <mergeCell ref="N7:O7"/>
    <mergeCell ref="C20:O20"/>
    <mergeCell ref="C29:O29"/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B44:O44"/>
    <mergeCell ref="B41:O41"/>
    <mergeCell ref="C33:O33"/>
    <mergeCell ref="E6:F6"/>
    <mergeCell ref="G6:H6"/>
    <mergeCell ref="C15:O15"/>
    <mergeCell ref="L6:M6"/>
    <mergeCell ref="C22:O22"/>
    <mergeCell ref="I6:J6"/>
    <mergeCell ref="C12:O12"/>
    <mergeCell ref="C16:O16"/>
    <mergeCell ref="C18:O18"/>
    <mergeCell ref="N6:O6"/>
    <mergeCell ref="C6:D6"/>
    <mergeCell ref="C26:O26"/>
    <mergeCell ref="C32:O32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77"/>
  <sheetViews>
    <sheetView topLeftCell="A4" workbookViewId="0">
      <selection activeCell="O60" sqref="O60"/>
    </sheetView>
  </sheetViews>
  <sheetFormatPr defaultRowHeight="15"/>
  <cols>
    <col min="1" max="1" width="28.83203125" customWidth="1"/>
    <col min="2" max="2" width="7.08203125" customWidth="1"/>
    <col min="3" max="22" width="6.58203125" customWidth="1"/>
  </cols>
  <sheetData>
    <row r="1" spans="1:256" ht="46.75" customHeight="1">
      <c r="B1" s="287" t="s">
        <v>48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46"/>
      <c r="W1" s="38"/>
      <c r="X1" s="38"/>
      <c r="Y1" s="38"/>
      <c r="Z1" s="38"/>
      <c r="AA1" s="38"/>
      <c r="AB1" s="39"/>
    </row>
    <row r="2" spans="1:256" ht="17.149999999999999" customHeight="1">
      <c r="B2" s="288" t="s">
        <v>114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47"/>
      <c r="W2" s="40"/>
      <c r="X2" s="40"/>
      <c r="Y2" s="40"/>
      <c r="Z2" s="40"/>
      <c r="AA2" s="40"/>
      <c r="AB2" s="40"/>
    </row>
    <row r="3" spans="1:256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90" t="s">
        <v>108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1:256">
      <c r="A5" s="3" t="s">
        <v>1</v>
      </c>
      <c r="B5" s="3" t="s">
        <v>2</v>
      </c>
      <c r="C5" s="282" t="s">
        <v>103</v>
      </c>
      <c r="D5" s="283"/>
      <c r="E5" s="284" t="s">
        <v>65</v>
      </c>
      <c r="F5" s="284"/>
      <c r="G5" s="284" t="s">
        <v>66</v>
      </c>
      <c r="H5" s="284"/>
      <c r="I5" s="284" t="s">
        <v>67</v>
      </c>
      <c r="J5" s="284"/>
      <c r="K5" s="282" t="s">
        <v>68</v>
      </c>
      <c r="L5" s="285"/>
      <c r="M5" s="282" t="s">
        <v>69</v>
      </c>
      <c r="N5" s="285"/>
      <c r="O5" s="282" t="s">
        <v>70</v>
      </c>
      <c r="P5" s="285"/>
      <c r="Q5" s="3" t="s">
        <v>2</v>
      </c>
      <c r="R5" s="282" t="s">
        <v>104</v>
      </c>
      <c r="S5" s="283"/>
      <c r="T5" s="284" t="s">
        <v>65</v>
      </c>
      <c r="U5" s="284"/>
    </row>
    <row r="6" spans="1:256">
      <c r="A6" s="281" t="s">
        <v>3</v>
      </c>
      <c r="B6" s="281" t="s">
        <v>4</v>
      </c>
      <c r="C6" s="242" t="s">
        <v>77</v>
      </c>
      <c r="D6" s="242"/>
      <c r="E6" s="242" t="s">
        <v>71</v>
      </c>
      <c r="F6" s="242"/>
      <c r="G6" s="242" t="s">
        <v>72</v>
      </c>
      <c r="H6" s="242"/>
      <c r="I6" s="242" t="s">
        <v>73</v>
      </c>
      <c r="J6" s="242"/>
      <c r="K6" s="243" t="s">
        <v>74</v>
      </c>
      <c r="L6" s="289"/>
      <c r="M6" s="243" t="s">
        <v>75</v>
      </c>
      <c r="N6" s="289"/>
      <c r="O6" s="243" t="s">
        <v>76</v>
      </c>
      <c r="P6" s="289"/>
      <c r="Q6" s="4" t="s">
        <v>4</v>
      </c>
      <c r="R6" s="242" t="s">
        <v>77</v>
      </c>
      <c r="S6" s="242"/>
      <c r="T6" s="242" t="s">
        <v>71</v>
      </c>
      <c r="U6" s="242"/>
    </row>
    <row r="7" spans="1:256">
      <c r="A7" s="286"/>
      <c r="B7" s="286"/>
      <c r="C7" s="281" t="s">
        <v>5</v>
      </c>
      <c r="D7" s="281"/>
      <c r="E7" s="281" t="s">
        <v>5</v>
      </c>
      <c r="F7" s="281"/>
      <c r="G7" s="281" t="s">
        <v>5</v>
      </c>
      <c r="H7" s="281"/>
      <c r="I7" s="281" t="s">
        <v>5</v>
      </c>
      <c r="J7" s="281"/>
      <c r="K7" s="281" t="s">
        <v>5</v>
      </c>
      <c r="L7" s="281"/>
      <c r="M7" s="281" t="s">
        <v>5</v>
      </c>
      <c r="N7" s="281"/>
      <c r="O7" s="281" t="s">
        <v>5</v>
      </c>
      <c r="P7" s="281"/>
      <c r="Q7" s="6"/>
      <c r="R7" s="281" t="s">
        <v>5</v>
      </c>
      <c r="S7" s="281"/>
      <c r="T7" s="281" t="s">
        <v>5</v>
      </c>
      <c r="U7" s="281"/>
    </row>
    <row r="8" spans="1:256" ht="26">
      <c r="A8" s="5"/>
      <c r="B8" s="4"/>
      <c r="C8" s="7" t="s">
        <v>88</v>
      </c>
      <c r="D8" s="7" t="s">
        <v>89</v>
      </c>
      <c r="E8" s="7" t="s">
        <v>90</v>
      </c>
      <c r="F8" s="7" t="s">
        <v>91</v>
      </c>
      <c r="G8" s="7" t="s">
        <v>78</v>
      </c>
      <c r="H8" s="7" t="s">
        <v>79</v>
      </c>
      <c r="I8" s="7" t="s">
        <v>80</v>
      </c>
      <c r="J8" s="7" t="s">
        <v>81</v>
      </c>
      <c r="K8" s="7" t="s">
        <v>82</v>
      </c>
      <c r="L8" s="7" t="s">
        <v>83</v>
      </c>
      <c r="M8" s="7" t="s">
        <v>84</v>
      </c>
      <c r="N8" s="7" t="s">
        <v>85</v>
      </c>
      <c r="O8" s="7" t="s">
        <v>86</v>
      </c>
      <c r="P8" s="7" t="s">
        <v>87</v>
      </c>
      <c r="Q8" s="8"/>
      <c r="R8" s="7" t="s">
        <v>88</v>
      </c>
      <c r="S8" s="7" t="s">
        <v>89</v>
      </c>
      <c r="T8" s="7" t="s">
        <v>90</v>
      </c>
      <c r="U8" s="7" t="s">
        <v>91</v>
      </c>
    </row>
    <row r="9" spans="1:256" hidden="1">
      <c r="A9" s="11" t="s">
        <v>268</v>
      </c>
      <c r="B9" s="109" t="s">
        <v>785</v>
      </c>
      <c r="C9" s="9">
        <v>44560</v>
      </c>
      <c r="D9" s="9">
        <v>44560</v>
      </c>
      <c r="E9" s="9">
        <v>44561</v>
      </c>
      <c r="F9" s="9">
        <v>44562</v>
      </c>
      <c r="G9" s="9">
        <v>44565</v>
      </c>
      <c r="H9" s="9">
        <v>44566</v>
      </c>
      <c r="I9" s="9">
        <v>44566</v>
      </c>
      <c r="J9" s="9">
        <v>44566</v>
      </c>
      <c r="K9" s="9">
        <v>44567</v>
      </c>
      <c r="L9" s="9">
        <v>44567</v>
      </c>
      <c r="M9" s="64" t="s">
        <v>54</v>
      </c>
      <c r="N9" s="64" t="s">
        <v>54</v>
      </c>
      <c r="O9" s="64" t="s">
        <v>54</v>
      </c>
      <c r="P9" s="64" t="s">
        <v>54</v>
      </c>
      <c r="Q9" s="11" t="s">
        <v>786</v>
      </c>
      <c r="R9" s="9">
        <v>44574</v>
      </c>
      <c r="S9" s="9">
        <v>44574</v>
      </c>
      <c r="T9" s="9">
        <v>44575</v>
      </c>
      <c r="U9" s="9">
        <v>44576</v>
      </c>
    </row>
    <row r="10" spans="1:256" hidden="1">
      <c r="A10" s="11" t="s">
        <v>418</v>
      </c>
      <c r="B10" s="109" t="s">
        <v>787</v>
      </c>
      <c r="C10" s="9">
        <v>44567</v>
      </c>
      <c r="D10" s="9">
        <v>44567</v>
      </c>
      <c r="E10" s="9">
        <v>44568</v>
      </c>
      <c r="F10" s="9">
        <v>44569</v>
      </c>
      <c r="G10" s="9">
        <v>44572</v>
      </c>
      <c r="H10" s="9">
        <v>44573</v>
      </c>
      <c r="I10" s="9">
        <v>44573</v>
      </c>
      <c r="J10" s="9">
        <v>44573</v>
      </c>
      <c r="K10" s="9">
        <v>44574</v>
      </c>
      <c r="L10" s="9">
        <v>44574</v>
      </c>
      <c r="M10" s="64" t="s">
        <v>54</v>
      </c>
      <c r="N10" s="64" t="s">
        <v>54</v>
      </c>
      <c r="O10" s="64" t="s">
        <v>54</v>
      </c>
      <c r="P10" s="64" t="s">
        <v>54</v>
      </c>
      <c r="Q10" s="11" t="s">
        <v>788</v>
      </c>
      <c r="R10" s="9">
        <v>44581</v>
      </c>
      <c r="S10" s="9">
        <v>44581</v>
      </c>
      <c r="T10" s="9">
        <v>44582</v>
      </c>
      <c r="U10" s="9">
        <v>44583</v>
      </c>
    </row>
    <row r="11" spans="1:256" hidden="1">
      <c r="A11" s="11" t="s">
        <v>268</v>
      </c>
      <c r="B11" s="109" t="s">
        <v>840</v>
      </c>
      <c r="C11" s="9">
        <v>44574</v>
      </c>
      <c r="D11" s="9">
        <v>44574</v>
      </c>
      <c r="E11" s="9">
        <v>44575</v>
      </c>
      <c r="F11" s="9">
        <v>44576</v>
      </c>
      <c r="G11" s="9">
        <v>44579</v>
      </c>
      <c r="H11" s="9">
        <v>44580</v>
      </c>
      <c r="I11" s="9">
        <v>44580</v>
      </c>
      <c r="J11" s="9">
        <v>44580</v>
      </c>
      <c r="K11" s="9">
        <v>44581</v>
      </c>
      <c r="L11" s="9">
        <v>44581</v>
      </c>
      <c r="M11" s="64" t="s">
        <v>54</v>
      </c>
      <c r="N11" s="64" t="s">
        <v>54</v>
      </c>
      <c r="O11" s="64" t="s">
        <v>54</v>
      </c>
      <c r="P11" s="64" t="s">
        <v>54</v>
      </c>
      <c r="Q11" s="11" t="s">
        <v>838</v>
      </c>
      <c r="R11" s="9">
        <v>44588</v>
      </c>
      <c r="S11" s="9">
        <v>44588</v>
      </c>
      <c r="T11" s="9">
        <v>44589</v>
      </c>
      <c r="U11" s="9">
        <v>44590</v>
      </c>
    </row>
    <row r="12" spans="1:256" hidden="1">
      <c r="A12" s="11" t="s">
        <v>418</v>
      </c>
      <c r="B12" s="109" t="s">
        <v>841</v>
      </c>
      <c r="C12" s="9">
        <v>44581</v>
      </c>
      <c r="D12" s="9">
        <v>44581</v>
      </c>
      <c r="E12" s="9">
        <v>44582</v>
      </c>
      <c r="F12" s="9">
        <v>44583</v>
      </c>
      <c r="G12" s="9">
        <v>44586</v>
      </c>
      <c r="H12" s="9">
        <v>44587</v>
      </c>
      <c r="I12" s="9">
        <v>44587</v>
      </c>
      <c r="J12" s="9">
        <v>44587</v>
      </c>
      <c r="K12" s="9">
        <v>44588</v>
      </c>
      <c r="L12" s="9">
        <v>44588</v>
      </c>
      <c r="M12" s="64" t="s">
        <v>54</v>
      </c>
      <c r="N12" s="64" t="s">
        <v>54</v>
      </c>
      <c r="O12" s="64" t="s">
        <v>54</v>
      </c>
      <c r="P12" s="64" t="s">
        <v>54</v>
      </c>
      <c r="Q12" s="11" t="s">
        <v>839</v>
      </c>
      <c r="R12" s="274" t="s">
        <v>1184</v>
      </c>
      <c r="S12" s="275"/>
      <c r="T12" s="274" t="s">
        <v>1196</v>
      </c>
      <c r="U12" s="275"/>
    </row>
    <row r="13" spans="1:256" hidden="1">
      <c r="A13" s="11" t="s">
        <v>268</v>
      </c>
      <c r="B13" s="104" t="s">
        <v>960</v>
      </c>
      <c r="C13" s="9">
        <v>44588</v>
      </c>
      <c r="D13" s="9">
        <v>44588</v>
      </c>
      <c r="E13" s="9">
        <v>44589</v>
      </c>
      <c r="F13" s="9">
        <v>44590</v>
      </c>
      <c r="G13" s="9">
        <v>44593</v>
      </c>
      <c r="H13" s="9">
        <v>44594</v>
      </c>
      <c r="I13" s="9">
        <v>44594</v>
      </c>
      <c r="J13" s="9">
        <v>44594</v>
      </c>
      <c r="K13" s="9">
        <v>44595</v>
      </c>
      <c r="L13" s="9">
        <v>44595</v>
      </c>
      <c r="M13" s="64" t="s">
        <v>54</v>
      </c>
      <c r="N13" s="64" t="s">
        <v>54</v>
      </c>
      <c r="O13" s="64" t="s">
        <v>54</v>
      </c>
      <c r="P13" s="64" t="s">
        <v>54</v>
      </c>
      <c r="Q13" s="25" t="s">
        <v>961</v>
      </c>
      <c r="R13" s="9">
        <v>44602</v>
      </c>
      <c r="S13" s="9">
        <v>44602</v>
      </c>
      <c r="T13" s="9">
        <v>44603</v>
      </c>
      <c r="U13" s="9">
        <v>44604</v>
      </c>
    </row>
    <row r="14" spans="1:256" hidden="1">
      <c r="A14" s="11" t="s">
        <v>418</v>
      </c>
      <c r="B14" s="109" t="s">
        <v>962</v>
      </c>
      <c r="C14" s="274" t="s">
        <v>1184</v>
      </c>
      <c r="D14" s="275"/>
      <c r="E14" s="274" t="s">
        <v>1185</v>
      </c>
      <c r="F14" s="275"/>
      <c r="G14" s="9">
        <v>44600</v>
      </c>
      <c r="H14" s="9">
        <v>44601</v>
      </c>
      <c r="I14" s="9">
        <v>44601</v>
      </c>
      <c r="J14" s="9">
        <v>44601</v>
      </c>
      <c r="K14" s="9">
        <v>44602</v>
      </c>
      <c r="L14" s="9">
        <v>44602</v>
      </c>
      <c r="M14" s="64" t="s">
        <v>54</v>
      </c>
      <c r="N14" s="64" t="s">
        <v>54</v>
      </c>
      <c r="O14" s="64" t="s">
        <v>54</v>
      </c>
      <c r="P14" s="64" t="s">
        <v>54</v>
      </c>
      <c r="Q14" s="11" t="s">
        <v>964</v>
      </c>
      <c r="R14" s="9">
        <v>44609</v>
      </c>
      <c r="S14" s="9">
        <v>44609</v>
      </c>
      <c r="T14" s="9">
        <v>44610</v>
      </c>
      <c r="U14" s="9">
        <v>44611</v>
      </c>
    </row>
    <row r="15" spans="1:256" hidden="1">
      <c r="A15" s="11" t="s">
        <v>268</v>
      </c>
      <c r="B15" s="109" t="s">
        <v>963</v>
      </c>
      <c r="C15" s="9">
        <v>44602</v>
      </c>
      <c r="D15" s="9">
        <v>44602</v>
      </c>
      <c r="E15" s="9">
        <v>44603</v>
      </c>
      <c r="F15" s="9">
        <v>44604</v>
      </c>
      <c r="G15" s="9">
        <v>44607</v>
      </c>
      <c r="H15" s="9">
        <v>44608</v>
      </c>
      <c r="I15" s="9">
        <v>44608</v>
      </c>
      <c r="J15" s="9">
        <v>44608</v>
      </c>
      <c r="K15" s="9">
        <v>44609</v>
      </c>
      <c r="L15" s="9">
        <v>44609</v>
      </c>
      <c r="M15" s="64" t="s">
        <v>54</v>
      </c>
      <c r="N15" s="64" t="s">
        <v>54</v>
      </c>
      <c r="O15" s="64" t="s">
        <v>54</v>
      </c>
      <c r="P15" s="64" t="s">
        <v>54</v>
      </c>
      <c r="Q15" s="11" t="s">
        <v>965</v>
      </c>
      <c r="R15" s="9">
        <v>44616</v>
      </c>
      <c r="S15" s="9">
        <v>44616</v>
      </c>
      <c r="T15" s="9">
        <v>44617</v>
      </c>
      <c r="U15" s="9">
        <v>44618</v>
      </c>
    </row>
    <row r="16" spans="1:256" hidden="1">
      <c r="A16" s="11" t="s">
        <v>418</v>
      </c>
      <c r="B16" s="109" t="s">
        <v>1029</v>
      </c>
      <c r="C16" s="9">
        <v>44609</v>
      </c>
      <c r="D16" s="9">
        <v>44609</v>
      </c>
      <c r="E16" s="9">
        <v>44610</v>
      </c>
      <c r="F16" s="9">
        <v>44611</v>
      </c>
      <c r="G16" s="9">
        <v>44614</v>
      </c>
      <c r="H16" s="9">
        <v>44615</v>
      </c>
      <c r="I16" s="9">
        <v>44615</v>
      </c>
      <c r="J16" s="9">
        <v>44615</v>
      </c>
      <c r="K16" s="9">
        <v>44616</v>
      </c>
      <c r="L16" s="9">
        <v>44616</v>
      </c>
      <c r="M16" s="64" t="s">
        <v>54</v>
      </c>
      <c r="N16" s="64" t="s">
        <v>54</v>
      </c>
      <c r="O16" s="64" t="s">
        <v>54</v>
      </c>
      <c r="P16" s="64" t="s">
        <v>54</v>
      </c>
      <c r="Q16" s="11" t="s">
        <v>1031</v>
      </c>
      <c r="R16" s="9">
        <v>44623</v>
      </c>
      <c r="S16" s="9">
        <v>44623</v>
      </c>
      <c r="T16" s="9">
        <v>44624</v>
      </c>
      <c r="U16" s="9">
        <v>44625</v>
      </c>
    </row>
    <row r="17" spans="1:21" hidden="1">
      <c r="A17" s="11" t="s">
        <v>268</v>
      </c>
      <c r="B17" s="109" t="s">
        <v>1030</v>
      </c>
      <c r="C17" s="9">
        <v>44616</v>
      </c>
      <c r="D17" s="9">
        <v>44616</v>
      </c>
      <c r="E17" s="9">
        <v>44617</v>
      </c>
      <c r="F17" s="9">
        <v>44618</v>
      </c>
      <c r="G17" s="9">
        <v>44621</v>
      </c>
      <c r="H17" s="9">
        <v>44622</v>
      </c>
      <c r="I17" s="9">
        <v>44622</v>
      </c>
      <c r="J17" s="9">
        <v>44622</v>
      </c>
      <c r="K17" s="9">
        <v>44623</v>
      </c>
      <c r="L17" s="9">
        <v>44623</v>
      </c>
      <c r="M17" s="64" t="s">
        <v>54</v>
      </c>
      <c r="N17" s="64" t="s">
        <v>54</v>
      </c>
      <c r="O17" s="64" t="s">
        <v>54</v>
      </c>
      <c r="P17" s="64" t="s">
        <v>54</v>
      </c>
      <c r="Q17" s="11" t="s">
        <v>1032</v>
      </c>
      <c r="R17" s="9">
        <v>44630</v>
      </c>
      <c r="S17" s="9">
        <v>44630</v>
      </c>
      <c r="T17" s="9">
        <v>44631</v>
      </c>
      <c r="U17" s="9">
        <v>44632</v>
      </c>
    </row>
    <row r="18" spans="1:21" hidden="1">
      <c r="A18" s="11" t="s">
        <v>418</v>
      </c>
      <c r="B18" s="109" t="s">
        <v>1042</v>
      </c>
      <c r="C18" s="9">
        <v>44623</v>
      </c>
      <c r="D18" s="9">
        <v>44623</v>
      </c>
      <c r="E18" s="9">
        <v>44624</v>
      </c>
      <c r="F18" s="9">
        <v>44625</v>
      </c>
      <c r="G18" s="9">
        <v>44628</v>
      </c>
      <c r="H18" s="9">
        <v>44629</v>
      </c>
      <c r="I18" s="9">
        <v>44629</v>
      </c>
      <c r="J18" s="9">
        <v>44629</v>
      </c>
      <c r="K18" s="9">
        <v>44630</v>
      </c>
      <c r="L18" s="9">
        <v>44630</v>
      </c>
      <c r="M18" s="64" t="s">
        <v>54</v>
      </c>
      <c r="N18" s="64" t="s">
        <v>54</v>
      </c>
      <c r="O18" s="64" t="s">
        <v>54</v>
      </c>
      <c r="P18" s="64" t="s">
        <v>54</v>
      </c>
      <c r="Q18" s="11" t="s">
        <v>1043</v>
      </c>
      <c r="R18" s="9">
        <v>44637</v>
      </c>
      <c r="S18" s="9">
        <v>44637</v>
      </c>
      <c r="T18" s="9">
        <v>44638</v>
      </c>
      <c r="U18" s="9">
        <v>44639</v>
      </c>
    </row>
    <row r="19" spans="1:21" hidden="1">
      <c r="A19" s="11" t="s">
        <v>268</v>
      </c>
      <c r="B19" s="109" t="s">
        <v>1186</v>
      </c>
      <c r="C19" s="9">
        <v>44630</v>
      </c>
      <c r="D19" s="9">
        <v>44630</v>
      </c>
      <c r="E19" s="9">
        <v>44631</v>
      </c>
      <c r="F19" s="9">
        <v>44632</v>
      </c>
      <c r="G19" s="9">
        <v>44635</v>
      </c>
      <c r="H19" s="9">
        <v>44636</v>
      </c>
      <c r="I19" s="9">
        <v>44636</v>
      </c>
      <c r="J19" s="9">
        <v>44636</v>
      </c>
      <c r="K19" s="9">
        <v>44637</v>
      </c>
      <c r="L19" s="9">
        <v>44637</v>
      </c>
      <c r="M19" s="64" t="s">
        <v>54</v>
      </c>
      <c r="N19" s="64" t="s">
        <v>54</v>
      </c>
      <c r="O19" s="64" t="s">
        <v>54</v>
      </c>
      <c r="P19" s="64" t="s">
        <v>54</v>
      </c>
      <c r="Q19" s="11" t="s">
        <v>1187</v>
      </c>
      <c r="R19" s="9">
        <v>44644</v>
      </c>
      <c r="S19" s="9">
        <v>44644</v>
      </c>
      <c r="T19" s="136">
        <v>44645</v>
      </c>
      <c r="U19" s="136" t="s">
        <v>1520</v>
      </c>
    </row>
    <row r="20" spans="1:21" hidden="1">
      <c r="A20" s="11" t="s">
        <v>418</v>
      </c>
      <c r="B20" s="109" t="s">
        <v>1322</v>
      </c>
      <c r="C20" s="9">
        <v>44637</v>
      </c>
      <c r="D20" s="9">
        <v>44637</v>
      </c>
      <c r="E20" s="9">
        <v>44638</v>
      </c>
      <c r="F20" s="9">
        <v>44639</v>
      </c>
      <c r="G20" s="9">
        <v>44642</v>
      </c>
      <c r="H20" s="9">
        <v>44643</v>
      </c>
      <c r="I20" s="9">
        <v>44643</v>
      </c>
      <c r="J20" s="9">
        <v>44643</v>
      </c>
      <c r="K20" s="9">
        <v>44644</v>
      </c>
      <c r="L20" s="9">
        <v>44644</v>
      </c>
      <c r="M20" s="64" t="s">
        <v>54</v>
      </c>
      <c r="N20" s="64" t="s">
        <v>54</v>
      </c>
      <c r="O20" s="64" t="s">
        <v>54</v>
      </c>
      <c r="P20" s="64" t="s">
        <v>54</v>
      </c>
      <c r="Q20" s="11" t="s">
        <v>1323</v>
      </c>
      <c r="R20" s="9">
        <v>44651</v>
      </c>
      <c r="S20" s="9">
        <v>44651</v>
      </c>
      <c r="T20" s="9">
        <v>44652</v>
      </c>
      <c r="U20" s="9">
        <v>44653</v>
      </c>
    </row>
    <row r="21" spans="1:21" hidden="1">
      <c r="A21" s="124" t="s">
        <v>1522</v>
      </c>
      <c r="B21" s="109" t="s">
        <v>1324</v>
      </c>
      <c r="C21" s="135" t="s">
        <v>54</v>
      </c>
      <c r="D21" s="135" t="s">
        <v>54</v>
      </c>
      <c r="E21" s="9">
        <v>44645</v>
      </c>
      <c r="F21" s="9">
        <v>44646</v>
      </c>
      <c r="G21" s="9">
        <v>44649</v>
      </c>
      <c r="H21" s="9">
        <v>44650</v>
      </c>
      <c r="I21" s="9">
        <v>44650</v>
      </c>
      <c r="J21" s="9">
        <v>44650</v>
      </c>
      <c r="K21" s="9">
        <v>44651</v>
      </c>
      <c r="L21" s="9">
        <v>44651</v>
      </c>
      <c r="M21" s="64" t="s">
        <v>54</v>
      </c>
      <c r="N21" s="64" t="s">
        <v>54</v>
      </c>
      <c r="O21" s="64" t="s">
        <v>54</v>
      </c>
      <c r="P21" s="64" t="s">
        <v>54</v>
      </c>
      <c r="Q21" s="11" t="s">
        <v>1325</v>
      </c>
      <c r="R21" s="9">
        <v>44658</v>
      </c>
      <c r="S21" s="9">
        <v>44658</v>
      </c>
      <c r="T21" s="9">
        <v>44659</v>
      </c>
      <c r="U21" s="9">
        <v>44660</v>
      </c>
    </row>
    <row r="22" spans="1:21" hidden="1">
      <c r="A22" s="11" t="s">
        <v>418</v>
      </c>
      <c r="B22" s="109" t="s">
        <v>1384</v>
      </c>
      <c r="C22" s="9">
        <v>44651</v>
      </c>
      <c r="D22" s="9">
        <v>44651</v>
      </c>
      <c r="E22" s="9">
        <v>44652</v>
      </c>
      <c r="F22" s="9">
        <v>44653</v>
      </c>
      <c r="G22" s="9">
        <v>44656</v>
      </c>
      <c r="H22" s="9">
        <v>44657</v>
      </c>
      <c r="I22" s="9">
        <v>44657</v>
      </c>
      <c r="J22" s="9">
        <v>44657</v>
      </c>
      <c r="K22" s="9">
        <v>44658</v>
      </c>
      <c r="L22" s="9">
        <v>44658</v>
      </c>
      <c r="M22" s="64" t="s">
        <v>54</v>
      </c>
      <c r="N22" s="64" t="s">
        <v>54</v>
      </c>
      <c r="O22" s="149">
        <v>44660</v>
      </c>
      <c r="P22" s="149">
        <f>O22</f>
        <v>44660</v>
      </c>
      <c r="Q22" s="11" t="s">
        <v>1383</v>
      </c>
      <c r="R22" s="150" t="s">
        <v>1686</v>
      </c>
      <c r="S22" s="9">
        <v>44665</v>
      </c>
      <c r="T22" s="9">
        <v>44666</v>
      </c>
      <c r="U22" s="9">
        <v>44667</v>
      </c>
    </row>
    <row r="23" spans="1:21" hidden="1">
      <c r="A23" s="124" t="s">
        <v>1522</v>
      </c>
      <c r="B23" s="109" t="s">
        <v>1386</v>
      </c>
      <c r="C23" s="9">
        <v>44658</v>
      </c>
      <c r="D23" s="9">
        <v>44658</v>
      </c>
      <c r="E23" s="9">
        <v>44659</v>
      </c>
      <c r="F23" s="9">
        <v>44660</v>
      </c>
      <c r="G23" s="9">
        <v>44663</v>
      </c>
      <c r="H23" s="9">
        <v>44664</v>
      </c>
      <c r="I23" s="9">
        <v>44664</v>
      </c>
      <c r="J23" s="9">
        <v>44664</v>
      </c>
      <c r="K23" s="9">
        <v>44665</v>
      </c>
      <c r="L23" s="9">
        <v>44665</v>
      </c>
      <c r="M23" s="64" t="s">
        <v>54</v>
      </c>
      <c r="N23" s="64" t="s">
        <v>54</v>
      </c>
      <c r="O23" s="64" t="s">
        <v>54</v>
      </c>
      <c r="P23" s="64" t="s">
        <v>54</v>
      </c>
      <c r="Q23" s="11" t="s">
        <v>1385</v>
      </c>
      <c r="R23" s="9">
        <v>44672</v>
      </c>
      <c r="S23" s="9">
        <v>44672</v>
      </c>
      <c r="T23" s="9">
        <v>44673</v>
      </c>
      <c r="U23" s="9">
        <v>44674</v>
      </c>
    </row>
    <row r="24" spans="1:21" hidden="1">
      <c r="A24" s="11" t="s">
        <v>418</v>
      </c>
      <c r="B24" s="109" t="s">
        <v>1467</v>
      </c>
      <c r="C24" s="9">
        <v>44665</v>
      </c>
      <c r="D24" s="9">
        <v>44665</v>
      </c>
      <c r="E24" s="9">
        <v>44666</v>
      </c>
      <c r="F24" s="9">
        <v>44667</v>
      </c>
      <c r="G24" s="9">
        <v>44670</v>
      </c>
      <c r="H24" s="9">
        <v>44671</v>
      </c>
      <c r="I24" s="9">
        <v>44671</v>
      </c>
      <c r="J24" s="9">
        <v>44671</v>
      </c>
      <c r="K24" s="9">
        <v>44672</v>
      </c>
      <c r="L24" s="9">
        <v>44672</v>
      </c>
      <c r="M24" s="64" t="s">
        <v>54</v>
      </c>
      <c r="N24" s="64" t="s">
        <v>54</v>
      </c>
      <c r="O24" s="64" t="s">
        <v>54</v>
      </c>
      <c r="P24" s="64" t="s">
        <v>54</v>
      </c>
      <c r="Q24" s="11" t="s">
        <v>1468</v>
      </c>
      <c r="R24" s="136">
        <v>44706</v>
      </c>
      <c r="S24" s="136">
        <v>44679</v>
      </c>
      <c r="T24" s="9">
        <v>44680</v>
      </c>
      <c r="U24" s="9">
        <v>44681</v>
      </c>
    </row>
    <row r="25" spans="1:21" hidden="1">
      <c r="A25" s="124" t="s">
        <v>1522</v>
      </c>
      <c r="B25" s="109" t="s">
        <v>1523</v>
      </c>
      <c r="C25" s="9">
        <v>44672</v>
      </c>
      <c r="D25" s="9">
        <v>44672</v>
      </c>
      <c r="E25" s="9">
        <v>44673</v>
      </c>
      <c r="F25" s="9">
        <v>44674</v>
      </c>
      <c r="G25" s="9">
        <v>44677</v>
      </c>
      <c r="H25" s="9">
        <v>44678</v>
      </c>
      <c r="I25" s="9">
        <v>44678</v>
      </c>
      <c r="J25" s="9">
        <v>44678</v>
      </c>
      <c r="K25" s="9">
        <v>44679</v>
      </c>
      <c r="L25" s="9">
        <v>44679</v>
      </c>
      <c r="M25" s="64" t="s">
        <v>54</v>
      </c>
      <c r="N25" s="64" t="s">
        <v>54</v>
      </c>
      <c r="O25" s="64" t="s">
        <v>54</v>
      </c>
      <c r="P25" s="64" t="s">
        <v>54</v>
      </c>
      <c r="Q25" s="11" t="s">
        <v>1524</v>
      </c>
      <c r="R25" s="9">
        <v>44686</v>
      </c>
      <c r="S25" s="9">
        <v>44686</v>
      </c>
      <c r="T25" s="134">
        <v>44687</v>
      </c>
      <c r="U25" s="134" t="s">
        <v>1520</v>
      </c>
    </row>
    <row r="26" spans="1:21" hidden="1">
      <c r="A26" s="11" t="s">
        <v>418</v>
      </c>
      <c r="B26" s="109" t="s">
        <v>1525</v>
      </c>
      <c r="C26" s="9">
        <v>44679</v>
      </c>
      <c r="D26" s="9">
        <v>44679</v>
      </c>
      <c r="E26" s="9">
        <v>44680</v>
      </c>
      <c r="F26" s="9">
        <v>44681</v>
      </c>
      <c r="G26" s="9">
        <v>44684</v>
      </c>
      <c r="H26" s="9">
        <v>44685</v>
      </c>
      <c r="I26" s="9">
        <v>44685</v>
      </c>
      <c r="J26" s="9">
        <v>44685</v>
      </c>
      <c r="K26" s="9">
        <v>44686</v>
      </c>
      <c r="L26" s="9">
        <v>44686</v>
      </c>
      <c r="M26" s="64" t="s">
        <v>54</v>
      </c>
      <c r="N26" s="64" t="s">
        <v>54</v>
      </c>
      <c r="O26" s="64" t="s">
        <v>54</v>
      </c>
      <c r="P26" s="64" t="s">
        <v>54</v>
      </c>
      <c r="Q26" s="11" t="s">
        <v>1526</v>
      </c>
      <c r="R26" s="9">
        <v>44693</v>
      </c>
      <c r="S26" s="9">
        <v>44693</v>
      </c>
      <c r="T26" s="9">
        <v>44694</v>
      </c>
      <c r="U26" s="9">
        <v>44695</v>
      </c>
    </row>
    <row r="27" spans="1:21" hidden="1">
      <c r="A27" s="11" t="s">
        <v>268</v>
      </c>
      <c r="B27" s="109" t="s">
        <v>1527</v>
      </c>
      <c r="C27" s="64" t="s">
        <v>54</v>
      </c>
      <c r="D27" s="64" t="s">
        <v>54</v>
      </c>
      <c r="E27" s="9">
        <v>44687</v>
      </c>
      <c r="F27" s="9">
        <v>44688</v>
      </c>
      <c r="G27" s="9">
        <v>44691</v>
      </c>
      <c r="H27" s="9">
        <v>44692</v>
      </c>
      <c r="I27" s="9">
        <v>44692</v>
      </c>
      <c r="J27" s="9">
        <v>44692</v>
      </c>
      <c r="K27" s="9">
        <v>44693</v>
      </c>
      <c r="L27" s="9">
        <v>44693</v>
      </c>
      <c r="M27" s="64" t="s">
        <v>54</v>
      </c>
      <c r="N27" s="64" t="s">
        <v>54</v>
      </c>
      <c r="O27" s="64" t="s">
        <v>54</v>
      </c>
      <c r="P27" s="64" t="s">
        <v>54</v>
      </c>
      <c r="Q27" s="11" t="s">
        <v>1528</v>
      </c>
      <c r="R27" s="9">
        <v>44700</v>
      </c>
      <c r="S27" s="9">
        <v>44700</v>
      </c>
      <c r="T27" s="9">
        <v>44701</v>
      </c>
      <c r="U27" s="9">
        <v>44702</v>
      </c>
    </row>
    <row r="28" spans="1:21" hidden="1">
      <c r="A28" s="11" t="s">
        <v>418</v>
      </c>
      <c r="B28" s="109" t="s">
        <v>1529</v>
      </c>
      <c r="C28" s="9">
        <v>44693</v>
      </c>
      <c r="D28" s="9">
        <v>44693</v>
      </c>
      <c r="E28" s="9">
        <v>44694</v>
      </c>
      <c r="F28" s="9">
        <v>44695</v>
      </c>
      <c r="G28" s="9">
        <v>44698</v>
      </c>
      <c r="H28" s="9">
        <v>44699</v>
      </c>
      <c r="I28" s="9">
        <v>44699</v>
      </c>
      <c r="J28" s="9">
        <v>44699</v>
      </c>
      <c r="K28" s="9">
        <v>44700</v>
      </c>
      <c r="L28" s="9">
        <v>44700</v>
      </c>
      <c r="M28" s="64" t="s">
        <v>54</v>
      </c>
      <c r="N28" s="64" t="s">
        <v>54</v>
      </c>
      <c r="O28" s="64" t="s">
        <v>54</v>
      </c>
      <c r="P28" s="64" t="s">
        <v>54</v>
      </c>
      <c r="Q28" s="11" t="s">
        <v>1530</v>
      </c>
      <c r="R28" s="9">
        <v>44707</v>
      </c>
      <c r="S28" s="9">
        <v>44707</v>
      </c>
      <c r="T28" s="9">
        <v>44708</v>
      </c>
      <c r="U28" s="9">
        <v>44709</v>
      </c>
    </row>
    <row r="29" spans="1:21" hidden="1">
      <c r="A29" s="11" t="s">
        <v>268</v>
      </c>
      <c r="B29" s="109" t="s">
        <v>1629</v>
      </c>
      <c r="C29" s="9">
        <v>44700</v>
      </c>
      <c r="D29" s="9">
        <v>44700</v>
      </c>
      <c r="E29" s="9">
        <v>44701</v>
      </c>
      <c r="F29" s="9">
        <v>44702</v>
      </c>
      <c r="G29" s="9">
        <v>44705</v>
      </c>
      <c r="H29" s="9">
        <v>44706</v>
      </c>
      <c r="I29" s="9">
        <v>44706</v>
      </c>
      <c r="J29" s="9">
        <v>44706</v>
      </c>
      <c r="K29" s="9">
        <v>44707</v>
      </c>
      <c r="L29" s="9">
        <v>44707</v>
      </c>
      <c r="M29" s="64" t="s">
        <v>54</v>
      </c>
      <c r="N29" s="64" t="s">
        <v>54</v>
      </c>
      <c r="O29" s="64" t="s">
        <v>54</v>
      </c>
      <c r="P29" s="64" t="s">
        <v>54</v>
      </c>
      <c r="Q29" s="11" t="s">
        <v>1630</v>
      </c>
      <c r="R29" s="9">
        <v>44714</v>
      </c>
      <c r="S29" s="9">
        <v>44714</v>
      </c>
      <c r="T29" s="9">
        <v>44715</v>
      </c>
      <c r="U29" s="9">
        <v>44716</v>
      </c>
    </row>
    <row r="30" spans="1:21" hidden="1">
      <c r="A30" s="11" t="s">
        <v>418</v>
      </c>
      <c r="B30" s="109" t="s">
        <v>1631</v>
      </c>
      <c r="C30" s="9">
        <v>44707</v>
      </c>
      <c r="D30" s="9">
        <v>44707</v>
      </c>
      <c r="E30" s="9">
        <v>44708</v>
      </c>
      <c r="F30" s="9">
        <v>44709</v>
      </c>
      <c r="G30" s="9">
        <v>44712</v>
      </c>
      <c r="H30" s="9">
        <v>44713</v>
      </c>
      <c r="I30" s="9">
        <v>44713</v>
      </c>
      <c r="J30" s="9">
        <v>44713</v>
      </c>
      <c r="K30" s="9">
        <v>44714</v>
      </c>
      <c r="L30" s="9">
        <v>44714</v>
      </c>
      <c r="M30" s="64" t="s">
        <v>54</v>
      </c>
      <c r="N30" s="64" t="s">
        <v>54</v>
      </c>
      <c r="O30" s="64" t="s">
        <v>54</v>
      </c>
      <c r="P30" s="64" t="s">
        <v>54</v>
      </c>
      <c r="Q30" s="11" t="s">
        <v>1632</v>
      </c>
      <c r="R30" s="9">
        <v>44721</v>
      </c>
      <c r="S30" s="9">
        <v>44721</v>
      </c>
      <c r="T30" s="9">
        <v>44722</v>
      </c>
      <c r="U30" s="9">
        <v>44723</v>
      </c>
    </row>
    <row r="31" spans="1:21" hidden="1">
      <c r="A31" s="11" t="s">
        <v>268</v>
      </c>
      <c r="B31" s="109" t="s">
        <v>1741</v>
      </c>
      <c r="C31" s="9">
        <v>44714</v>
      </c>
      <c r="D31" s="9">
        <v>44714</v>
      </c>
      <c r="E31" s="9">
        <v>44715</v>
      </c>
      <c r="F31" s="9">
        <v>44716</v>
      </c>
      <c r="G31" s="9">
        <v>44719</v>
      </c>
      <c r="H31" s="9">
        <v>44720</v>
      </c>
      <c r="I31" s="9">
        <v>44720</v>
      </c>
      <c r="J31" s="9">
        <v>44720</v>
      </c>
      <c r="K31" s="9">
        <v>44721</v>
      </c>
      <c r="L31" s="9">
        <v>44721</v>
      </c>
      <c r="M31" s="64" t="s">
        <v>54</v>
      </c>
      <c r="N31" s="64" t="s">
        <v>54</v>
      </c>
      <c r="O31" s="64" t="s">
        <v>54</v>
      </c>
      <c r="P31" s="64" t="s">
        <v>54</v>
      </c>
      <c r="Q31" s="11" t="s">
        <v>1742</v>
      </c>
      <c r="R31" s="9">
        <v>44728</v>
      </c>
      <c r="S31" s="9">
        <v>44728</v>
      </c>
      <c r="T31" s="9">
        <v>44729</v>
      </c>
      <c r="U31" s="9">
        <v>44730</v>
      </c>
    </row>
    <row r="32" spans="1:21" hidden="1">
      <c r="A32" s="11" t="s">
        <v>418</v>
      </c>
      <c r="B32" s="109" t="s">
        <v>1743</v>
      </c>
      <c r="C32" s="9">
        <v>44721</v>
      </c>
      <c r="D32" s="9">
        <v>44721</v>
      </c>
      <c r="E32" s="9">
        <v>44722</v>
      </c>
      <c r="F32" s="9">
        <v>44723</v>
      </c>
      <c r="G32" s="9">
        <v>44726</v>
      </c>
      <c r="H32" s="9">
        <v>44727</v>
      </c>
      <c r="I32" s="9">
        <v>44727</v>
      </c>
      <c r="J32" s="9">
        <v>44727</v>
      </c>
      <c r="K32" s="9">
        <v>44728</v>
      </c>
      <c r="L32" s="9">
        <v>44728</v>
      </c>
      <c r="M32" s="64" t="s">
        <v>54</v>
      </c>
      <c r="N32" s="64" t="s">
        <v>54</v>
      </c>
      <c r="O32" s="64" t="s">
        <v>54</v>
      </c>
      <c r="P32" s="64" t="s">
        <v>54</v>
      </c>
      <c r="Q32" s="11" t="s">
        <v>1744</v>
      </c>
      <c r="R32" s="9">
        <v>44735</v>
      </c>
      <c r="S32" s="9">
        <v>44735</v>
      </c>
      <c r="T32" s="9">
        <v>44736</v>
      </c>
      <c r="U32" s="9">
        <v>44737</v>
      </c>
    </row>
    <row r="33" spans="1:21" hidden="1">
      <c r="A33" s="11" t="s">
        <v>268</v>
      </c>
      <c r="B33" s="109" t="s">
        <v>1885</v>
      </c>
      <c r="C33" s="9">
        <v>44728</v>
      </c>
      <c r="D33" s="9">
        <v>44728</v>
      </c>
      <c r="E33" s="9">
        <v>44729</v>
      </c>
      <c r="F33" s="9">
        <v>44730</v>
      </c>
      <c r="G33" s="9">
        <v>44733</v>
      </c>
      <c r="H33" s="9">
        <v>44734</v>
      </c>
      <c r="I33" s="9">
        <v>44734</v>
      </c>
      <c r="J33" s="9">
        <v>44734</v>
      </c>
      <c r="K33" s="9">
        <v>44735</v>
      </c>
      <c r="L33" s="9">
        <v>44735</v>
      </c>
      <c r="M33" s="64" t="s">
        <v>54</v>
      </c>
      <c r="N33" s="64" t="s">
        <v>54</v>
      </c>
      <c r="O33" s="64" t="s">
        <v>54</v>
      </c>
      <c r="P33" s="64" t="s">
        <v>54</v>
      </c>
      <c r="Q33" s="11" t="s">
        <v>1886</v>
      </c>
      <c r="R33" s="9">
        <v>44742</v>
      </c>
      <c r="S33" s="9">
        <v>44742</v>
      </c>
      <c r="T33" s="9">
        <v>44743</v>
      </c>
      <c r="U33" s="9">
        <v>44744</v>
      </c>
    </row>
    <row r="34" spans="1:21" hidden="1">
      <c r="A34" s="11" t="s">
        <v>418</v>
      </c>
      <c r="B34" s="109" t="s">
        <v>1887</v>
      </c>
      <c r="C34" s="9">
        <v>44735</v>
      </c>
      <c r="D34" s="9">
        <v>44735</v>
      </c>
      <c r="E34" s="9">
        <v>44736</v>
      </c>
      <c r="F34" s="9">
        <v>44737</v>
      </c>
      <c r="G34" s="9">
        <v>44740</v>
      </c>
      <c r="H34" s="9">
        <v>44741</v>
      </c>
      <c r="I34" s="9">
        <v>44741</v>
      </c>
      <c r="J34" s="9">
        <v>44741</v>
      </c>
      <c r="K34" s="9">
        <v>44742</v>
      </c>
      <c r="L34" s="9">
        <v>44742</v>
      </c>
      <c r="M34" s="64" t="s">
        <v>54</v>
      </c>
      <c r="N34" s="64" t="s">
        <v>54</v>
      </c>
      <c r="O34" s="64" t="s">
        <v>54</v>
      </c>
      <c r="P34" s="64" t="s">
        <v>54</v>
      </c>
      <c r="Q34" s="11" t="s">
        <v>1888</v>
      </c>
      <c r="R34" s="9">
        <v>44749</v>
      </c>
      <c r="S34" s="9">
        <v>44749</v>
      </c>
      <c r="T34" s="9">
        <v>44750</v>
      </c>
      <c r="U34" s="9">
        <v>44751</v>
      </c>
    </row>
    <row r="35" spans="1:21" hidden="1">
      <c r="A35" s="11" t="s">
        <v>268</v>
      </c>
      <c r="B35" s="109" t="s">
        <v>1901</v>
      </c>
      <c r="C35" s="9">
        <v>44742</v>
      </c>
      <c r="D35" s="9">
        <v>44742</v>
      </c>
      <c r="E35" s="9">
        <v>44743</v>
      </c>
      <c r="F35" s="9">
        <v>44744</v>
      </c>
      <c r="G35" s="9">
        <v>44747</v>
      </c>
      <c r="H35" s="9">
        <v>44748</v>
      </c>
      <c r="I35" s="9">
        <v>44748</v>
      </c>
      <c r="J35" s="9">
        <v>44748</v>
      </c>
      <c r="K35" s="9">
        <v>44749</v>
      </c>
      <c r="L35" s="9">
        <v>44749</v>
      </c>
      <c r="M35" s="64" t="s">
        <v>54</v>
      </c>
      <c r="N35" s="64" t="s">
        <v>54</v>
      </c>
      <c r="O35" s="64" t="s">
        <v>54</v>
      </c>
      <c r="P35" s="64" t="s">
        <v>54</v>
      </c>
      <c r="Q35" s="11" t="s">
        <v>1902</v>
      </c>
      <c r="R35" s="9">
        <v>44756</v>
      </c>
      <c r="S35" s="9">
        <v>44756</v>
      </c>
      <c r="T35" s="9">
        <v>44757</v>
      </c>
      <c r="U35" s="9">
        <v>44758</v>
      </c>
    </row>
    <row r="36" spans="1:21" hidden="1">
      <c r="A36" s="11" t="s">
        <v>418</v>
      </c>
      <c r="B36" s="109" t="s">
        <v>1903</v>
      </c>
      <c r="C36" s="9">
        <v>44749</v>
      </c>
      <c r="D36" s="9">
        <v>44749</v>
      </c>
      <c r="E36" s="9">
        <v>44750</v>
      </c>
      <c r="F36" s="9">
        <v>44751</v>
      </c>
      <c r="G36" s="9">
        <v>44754</v>
      </c>
      <c r="H36" s="9">
        <v>44755</v>
      </c>
      <c r="I36" s="9">
        <v>44755</v>
      </c>
      <c r="J36" s="9">
        <v>44755</v>
      </c>
      <c r="K36" s="9">
        <v>44756</v>
      </c>
      <c r="L36" s="9">
        <v>44756</v>
      </c>
      <c r="M36" s="64" t="s">
        <v>54</v>
      </c>
      <c r="N36" s="64" t="s">
        <v>54</v>
      </c>
      <c r="O36" s="64" t="s">
        <v>54</v>
      </c>
      <c r="P36" s="64" t="s">
        <v>54</v>
      </c>
      <c r="Q36" s="11" t="s">
        <v>1904</v>
      </c>
      <c r="R36" s="9">
        <v>44763</v>
      </c>
      <c r="S36" s="9">
        <v>44763</v>
      </c>
      <c r="T36" s="9">
        <v>44764</v>
      </c>
      <c r="U36" s="9">
        <v>44765</v>
      </c>
    </row>
    <row r="37" spans="1:21" hidden="1">
      <c r="A37" s="11" t="s">
        <v>268</v>
      </c>
      <c r="B37" s="109" t="s">
        <v>1974</v>
      </c>
      <c r="C37" s="9">
        <v>44756</v>
      </c>
      <c r="D37" s="9">
        <v>44756</v>
      </c>
      <c r="E37" s="9">
        <v>44757</v>
      </c>
      <c r="F37" s="9">
        <v>44758</v>
      </c>
      <c r="G37" s="9">
        <v>44761</v>
      </c>
      <c r="H37" s="9">
        <v>44762</v>
      </c>
      <c r="I37" s="9">
        <v>44762</v>
      </c>
      <c r="J37" s="9">
        <v>44762</v>
      </c>
      <c r="K37" s="9">
        <v>44763</v>
      </c>
      <c r="L37" s="9">
        <v>44763</v>
      </c>
      <c r="M37" s="64" t="s">
        <v>54</v>
      </c>
      <c r="N37" s="64" t="s">
        <v>54</v>
      </c>
      <c r="O37" s="64" t="s">
        <v>54</v>
      </c>
      <c r="P37" s="64" t="s">
        <v>54</v>
      </c>
      <c r="Q37" s="11" t="s">
        <v>1975</v>
      </c>
      <c r="R37" s="9">
        <v>44770</v>
      </c>
      <c r="S37" s="9">
        <v>44770</v>
      </c>
      <c r="T37" s="9">
        <v>44771</v>
      </c>
      <c r="U37" s="9">
        <v>44772</v>
      </c>
    </row>
    <row r="38" spans="1:21" hidden="1">
      <c r="A38" s="11" t="s">
        <v>418</v>
      </c>
      <c r="B38" s="109" t="s">
        <v>1976</v>
      </c>
      <c r="C38" s="9">
        <v>44763</v>
      </c>
      <c r="D38" s="9">
        <v>44763</v>
      </c>
      <c r="E38" s="9">
        <v>44764</v>
      </c>
      <c r="F38" s="9">
        <v>44765</v>
      </c>
      <c r="G38" s="9">
        <v>44768</v>
      </c>
      <c r="H38" s="9">
        <v>44769</v>
      </c>
      <c r="I38" s="9">
        <v>44769</v>
      </c>
      <c r="J38" s="9">
        <v>44769</v>
      </c>
      <c r="K38" s="9">
        <v>44770</v>
      </c>
      <c r="L38" s="9">
        <v>44770</v>
      </c>
      <c r="M38" s="64" t="s">
        <v>54</v>
      </c>
      <c r="N38" s="64" t="s">
        <v>54</v>
      </c>
      <c r="O38" s="64" t="s">
        <v>54</v>
      </c>
      <c r="P38" s="64" t="s">
        <v>54</v>
      </c>
      <c r="Q38" s="11" t="s">
        <v>1977</v>
      </c>
      <c r="R38" s="9">
        <v>44777</v>
      </c>
      <c r="S38" s="9">
        <v>44777</v>
      </c>
      <c r="T38" s="9">
        <v>44778</v>
      </c>
      <c r="U38" s="9">
        <v>44779</v>
      </c>
    </row>
    <row r="39" spans="1:21" hidden="1">
      <c r="A39" s="11" t="s">
        <v>268</v>
      </c>
      <c r="B39" s="109" t="s">
        <v>1978</v>
      </c>
      <c r="C39" s="9">
        <v>44770</v>
      </c>
      <c r="D39" s="9">
        <v>44770</v>
      </c>
      <c r="E39" s="9">
        <v>44771</v>
      </c>
      <c r="F39" s="9">
        <v>44772</v>
      </c>
      <c r="G39" s="9">
        <v>44775</v>
      </c>
      <c r="H39" s="9">
        <v>44776</v>
      </c>
      <c r="I39" s="9">
        <v>44776</v>
      </c>
      <c r="J39" s="9">
        <v>44776</v>
      </c>
      <c r="K39" s="9">
        <v>44777</v>
      </c>
      <c r="L39" s="9">
        <v>44777</v>
      </c>
      <c r="M39" s="64" t="s">
        <v>54</v>
      </c>
      <c r="N39" s="64" t="s">
        <v>54</v>
      </c>
      <c r="O39" s="64" t="s">
        <v>54</v>
      </c>
      <c r="P39" s="64" t="s">
        <v>54</v>
      </c>
      <c r="Q39" s="11" t="s">
        <v>1979</v>
      </c>
      <c r="R39" s="9">
        <v>44784</v>
      </c>
      <c r="S39" s="9">
        <v>44784</v>
      </c>
      <c r="T39" s="9">
        <v>44785</v>
      </c>
      <c r="U39" s="9">
        <v>44786</v>
      </c>
    </row>
    <row r="40" spans="1:21" hidden="1">
      <c r="A40" s="11" t="s">
        <v>418</v>
      </c>
      <c r="B40" s="109" t="s">
        <v>2009</v>
      </c>
      <c r="C40" s="9">
        <v>44777</v>
      </c>
      <c r="D40" s="9">
        <v>44777</v>
      </c>
      <c r="E40" s="9">
        <v>44778</v>
      </c>
      <c r="F40" s="9">
        <v>44779</v>
      </c>
      <c r="G40" s="9">
        <v>44782</v>
      </c>
      <c r="H40" s="9">
        <v>44783</v>
      </c>
      <c r="I40" s="9">
        <v>44783</v>
      </c>
      <c r="J40" s="9">
        <v>44783</v>
      </c>
      <c r="K40" s="9">
        <v>44784</v>
      </c>
      <c r="L40" s="9">
        <v>44784</v>
      </c>
      <c r="M40" s="64" t="s">
        <v>54</v>
      </c>
      <c r="N40" s="64" t="s">
        <v>54</v>
      </c>
      <c r="O40" s="64" t="s">
        <v>54</v>
      </c>
      <c r="P40" s="64" t="s">
        <v>54</v>
      </c>
      <c r="Q40" s="11" t="s">
        <v>2010</v>
      </c>
      <c r="R40" s="9">
        <v>44791</v>
      </c>
      <c r="S40" s="9">
        <v>44791</v>
      </c>
      <c r="T40" s="9">
        <v>44792</v>
      </c>
      <c r="U40" s="9">
        <v>44793</v>
      </c>
    </row>
    <row r="41" spans="1:21" hidden="1">
      <c r="A41" s="170" t="s">
        <v>2358</v>
      </c>
      <c r="B41" s="171" t="s">
        <v>2359</v>
      </c>
      <c r="C41" s="64" t="s">
        <v>2360</v>
      </c>
      <c r="D41" s="64" t="s">
        <v>2360</v>
      </c>
      <c r="E41" s="9">
        <v>44789</v>
      </c>
      <c r="F41" s="9">
        <v>44789</v>
      </c>
      <c r="G41" s="9">
        <v>44793</v>
      </c>
      <c r="H41" s="9">
        <v>44793</v>
      </c>
      <c r="I41" s="9">
        <v>44793</v>
      </c>
      <c r="J41" s="9">
        <v>44794</v>
      </c>
      <c r="K41" s="9">
        <v>44794</v>
      </c>
      <c r="L41" s="9">
        <v>44795</v>
      </c>
      <c r="M41" s="64" t="s">
        <v>54</v>
      </c>
      <c r="N41" s="64" t="s">
        <v>54</v>
      </c>
      <c r="O41" s="64" t="s">
        <v>54</v>
      </c>
      <c r="P41" s="64" t="s">
        <v>54</v>
      </c>
      <c r="Q41" s="11" t="s">
        <v>2012</v>
      </c>
      <c r="R41" s="9">
        <v>44798</v>
      </c>
      <c r="S41" s="9">
        <v>44798</v>
      </c>
      <c r="T41" s="9">
        <v>44799</v>
      </c>
      <c r="U41" s="9">
        <v>44800</v>
      </c>
    </row>
    <row r="42" spans="1:21" hidden="1">
      <c r="A42" s="11" t="s">
        <v>418</v>
      </c>
      <c r="B42" s="109" t="s">
        <v>2176</v>
      </c>
      <c r="C42" s="9">
        <v>44791</v>
      </c>
      <c r="D42" s="9">
        <v>44791</v>
      </c>
      <c r="E42" s="9">
        <v>44792</v>
      </c>
      <c r="F42" s="9">
        <v>44793</v>
      </c>
      <c r="G42" s="9">
        <v>44796</v>
      </c>
      <c r="H42" s="9">
        <v>44797</v>
      </c>
      <c r="I42" s="9">
        <v>44797</v>
      </c>
      <c r="J42" s="9">
        <v>44797</v>
      </c>
      <c r="K42" s="9">
        <v>44798</v>
      </c>
      <c r="L42" s="9">
        <v>44798</v>
      </c>
      <c r="M42" s="64" t="s">
        <v>54</v>
      </c>
      <c r="N42" s="64" t="s">
        <v>54</v>
      </c>
      <c r="O42" s="64" t="s">
        <v>54</v>
      </c>
      <c r="P42" s="64" t="s">
        <v>54</v>
      </c>
      <c r="Q42" s="11" t="s">
        <v>2177</v>
      </c>
      <c r="R42" s="9">
        <v>44805</v>
      </c>
      <c r="S42" s="9">
        <v>44805</v>
      </c>
      <c r="T42" s="9">
        <v>44806</v>
      </c>
      <c r="U42" s="9">
        <v>44807</v>
      </c>
    </row>
    <row r="43" spans="1:21" hidden="1">
      <c r="A43" s="170" t="s">
        <v>2358</v>
      </c>
      <c r="B43" s="109" t="s">
        <v>2178</v>
      </c>
      <c r="C43" s="9">
        <v>44798</v>
      </c>
      <c r="D43" s="9">
        <v>44798</v>
      </c>
      <c r="E43" s="9">
        <v>44799</v>
      </c>
      <c r="F43" s="9">
        <v>44800</v>
      </c>
      <c r="G43" s="9">
        <v>44803</v>
      </c>
      <c r="H43" s="9">
        <v>44804</v>
      </c>
      <c r="I43" s="9">
        <v>44804</v>
      </c>
      <c r="J43" s="9">
        <v>44804</v>
      </c>
      <c r="K43" s="9">
        <v>44805</v>
      </c>
      <c r="L43" s="9">
        <v>44805</v>
      </c>
      <c r="M43" s="64" t="s">
        <v>54</v>
      </c>
      <c r="N43" s="64" t="s">
        <v>54</v>
      </c>
      <c r="O43" s="64" t="s">
        <v>54</v>
      </c>
      <c r="P43" s="64" t="s">
        <v>54</v>
      </c>
      <c r="Q43" s="11" t="s">
        <v>2179</v>
      </c>
      <c r="R43" s="9">
        <v>44812</v>
      </c>
      <c r="S43" s="9">
        <v>44812</v>
      </c>
      <c r="T43" s="9">
        <v>44813</v>
      </c>
      <c r="U43" s="9">
        <v>44814</v>
      </c>
    </row>
    <row r="44" spans="1:21" hidden="1">
      <c r="A44" s="11" t="s">
        <v>418</v>
      </c>
      <c r="B44" s="109" t="s">
        <v>2180</v>
      </c>
      <c r="C44" s="9">
        <v>44805</v>
      </c>
      <c r="D44" s="9">
        <v>44805</v>
      </c>
      <c r="E44" s="9">
        <v>44806</v>
      </c>
      <c r="F44" s="9">
        <v>44807</v>
      </c>
      <c r="G44" s="9">
        <v>44810</v>
      </c>
      <c r="H44" s="9">
        <v>44811</v>
      </c>
      <c r="I44" s="9">
        <v>44811</v>
      </c>
      <c r="J44" s="9">
        <v>44811</v>
      </c>
      <c r="K44" s="9">
        <v>44812</v>
      </c>
      <c r="L44" s="9">
        <v>44812</v>
      </c>
      <c r="M44" s="64" t="s">
        <v>54</v>
      </c>
      <c r="N44" s="64" t="s">
        <v>54</v>
      </c>
      <c r="O44" s="64" t="s">
        <v>54</v>
      </c>
      <c r="P44" s="64" t="s">
        <v>54</v>
      </c>
      <c r="Q44" s="11" t="s">
        <v>2181</v>
      </c>
      <c r="R44" s="150" t="s">
        <v>2482</v>
      </c>
      <c r="S44" s="9">
        <v>44819</v>
      </c>
      <c r="T44" s="9">
        <v>44820</v>
      </c>
      <c r="U44" s="9">
        <v>44821</v>
      </c>
    </row>
    <row r="45" spans="1:21" hidden="1">
      <c r="A45" s="170" t="s">
        <v>2358</v>
      </c>
      <c r="B45" s="109" t="s">
        <v>2182</v>
      </c>
      <c r="C45" s="9">
        <v>44812</v>
      </c>
      <c r="D45" s="9">
        <v>44812</v>
      </c>
      <c r="E45" s="9">
        <v>44813</v>
      </c>
      <c r="F45" s="9">
        <v>44814</v>
      </c>
      <c r="G45" s="9">
        <v>44817</v>
      </c>
      <c r="H45" s="9">
        <v>44818</v>
      </c>
      <c r="I45" s="9">
        <v>44818</v>
      </c>
      <c r="J45" s="9">
        <v>44818</v>
      </c>
      <c r="K45" s="9">
        <v>44819</v>
      </c>
      <c r="L45" s="9">
        <v>44819</v>
      </c>
      <c r="M45" s="64" t="s">
        <v>54</v>
      </c>
      <c r="N45" s="64" t="s">
        <v>54</v>
      </c>
      <c r="O45" s="64" t="s">
        <v>54</v>
      </c>
      <c r="P45" s="64" t="s">
        <v>54</v>
      </c>
      <c r="Q45" s="11" t="s">
        <v>2183</v>
      </c>
      <c r="R45" s="9">
        <v>44826</v>
      </c>
      <c r="S45" s="9">
        <v>44826</v>
      </c>
      <c r="T45" s="9">
        <v>44827</v>
      </c>
      <c r="U45" s="9">
        <v>44828</v>
      </c>
    </row>
    <row r="46" spans="1:21" hidden="1">
      <c r="A46" s="11" t="s">
        <v>418</v>
      </c>
      <c r="B46" s="109" t="s">
        <v>2251</v>
      </c>
      <c r="C46" s="9">
        <v>44819</v>
      </c>
      <c r="D46" s="9">
        <v>44819</v>
      </c>
      <c r="E46" s="9">
        <v>44820</v>
      </c>
      <c r="F46" s="9">
        <v>44821</v>
      </c>
      <c r="G46" s="9">
        <v>44824</v>
      </c>
      <c r="H46" s="9">
        <v>44825</v>
      </c>
      <c r="I46" s="9">
        <v>44825</v>
      </c>
      <c r="J46" s="9">
        <v>44825</v>
      </c>
      <c r="K46" s="9">
        <v>44826</v>
      </c>
      <c r="L46" s="9">
        <v>44826</v>
      </c>
      <c r="M46" s="64" t="s">
        <v>54</v>
      </c>
      <c r="N46" s="64" t="s">
        <v>54</v>
      </c>
      <c r="O46" s="64" t="s">
        <v>54</v>
      </c>
      <c r="P46" s="64" t="s">
        <v>54</v>
      </c>
      <c r="Q46" s="11" t="s">
        <v>2252</v>
      </c>
      <c r="R46" s="9">
        <v>44833</v>
      </c>
      <c r="S46" s="9">
        <v>44833</v>
      </c>
      <c r="T46" s="9">
        <v>44834</v>
      </c>
      <c r="U46" s="9">
        <v>44835</v>
      </c>
    </row>
    <row r="47" spans="1:21" hidden="1">
      <c r="A47" s="11" t="s">
        <v>2358</v>
      </c>
      <c r="B47" s="109" t="s">
        <v>2253</v>
      </c>
      <c r="C47" s="9">
        <v>44826</v>
      </c>
      <c r="D47" s="9">
        <v>44826</v>
      </c>
      <c r="E47" s="9">
        <v>44827</v>
      </c>
      <c r="F47" s="9">
        <v>44828</v>
      </c>
      <c r="G47" s="9">
        <v>44831</v>
      </c>
      <c r="H47" s="9">
        <v>44832</v>
      </c>
      <c r="I47" s="9">
        <v>44832</v>
      </c>
      <c r="J47" s="9">
        <v>44832</v>
      </c>
      <c r="K47" s="9">
        <v>44833</v>
      </c>
      <c r="L47" s="9">
        <v>44833</v>
      </c>
      <c r="M47" s="64" t="s">
        <v>54</v>
      </c>
      <c r="N47" s="64" t="s">
        <v>54</v>
      </c>
      <c r="O47" s="64" t="s">
        <v>54</v>
      </c>
      <c r="P47" s="64" t="s">
        <v>54</v>
      </c>
      <c r="Q47" s="11" t="s">
        <v>2254</v>
      </c>
      <c r="R47" s="9">
        <v>44840</v>
      </c>
      <c r="S47" s="9">
        <v>44840</v>
      </c>
      <c r="T47" s="9">
        <v>44841</v>
      </c>
      <c r="U47" s="9">
        <v>44842</v>
      </c>
    </row>
    <row r="48" spans="1:21" hidden="1">
      <c r="A48" s="11" t="s">
        <v>418</v>
      </c>
      <c r="B48" s="109" t="s">
        <v>2355</v>
      </c>
      <c r="C48" s="9">
        <v>44833</v>
      </c>
      <c r="D48" s="9">
        <v>44833</v>
      </c>
      <c r="E48" s="9">
        <v>44834</v>
      </c>
      <c r="F48" s="9">
        <v>44835</v>
      </c>
      <c r="G48" s="9">
        <v>44838</v>
      </c>
      <c r="H48" s="9">
        <v>44839</v>
      </c>
      <c r="I48" s="9">
        <v>44839</v>
      </c>
      <c r="J48" s="9">
        <v>44839</v>
      </c>
      <c r="K48" s="9">
        <v>44840</v>
      </c>
      <c r="L48" s="9">
        <v>44840</v>
      </c>
      <c r="M48" s="64" t="s">
        <v>54</v>
      </c>
      <c r="N48" s="64" t="s">
        <v>54</v>
      </c>
      <c r="O48" s="64" t="s">
        <v>54</v>
      </c>
      <c r="P48" s="64" t="s">
        <v>54</v>
      </c>
      <c r="Q48" s="11" t="s">
        <v>2354</v>
      </c>
      <c r="R48" s="9">
        <v>44847</v>
      </c>
      <c r="S48" s="9">
        <v>44847</v>
      </c>
      <c r="T48" s="9">
        <v>44848</v>
      </c>
      <c r="U48" s="9">
        <v>44849</v>
      </c>
    </row>
    <row r="49" spans="1:21" hidden="1">
      <c r="A49" s="11" t="s">
        <v>2358</v>
      </c>
      <c r="B49" s="109" t="s">
        <v>2361</v>
      </c>
      <c r="C49" s="9">
        <v>44840</v>
      </c>
      <c r="D49" s="9">
        <v>44840</v>
      </c>
      <c r="E49" s="9">
        <v>44841</v>
      </c>
      <c r="F49" s="9">
        <v>44842</v>
      </c>
      <c r="G49" s="9">
        <v>44845</v>
      </c>
      <c r="H49" s="9">
        <v>44846</v>
      </c>
      <c r="I49" s="9">
        <v>44846</v>
      </c>
      <c r="J49" s="9">
        <v>44846</v>
      </c>
      <c r="K49" s="9">
        <v>44847</v>
      </c>
      <c r="L49" s="9">
        <v>44847</v>
      </c>
      <c r="M49" s="64" t="s">
        <v>54</v>
      </c>
      <c r="N49" s="64" t="s">
        <v>54</v>
      </c>
      <c r="O49" s="64" t="s">
        <v>54</v>
      </c>
      <c r="P49" s="64" t="s">
        <v>54</v>
      </c>
      <c r="Q49" s="11" t="s">
        <v>2362</v>
      </c>
      <c r="R49" s="9">
        <v>44854</v>
      </c>
      <c r="S49" s="9">
        <v>44854</v>
      </c>
      <c r="T49" s="9">
        <v>44855</v>
      </c>
      <c r="U49" s="9">
        <v>44856</v>
      </c>
    </row>
    <row r="50" spans="1:21" hidden="1">
      <c r="A50" s="11" t="s">
        <v>418</v>
      </c>
      <c r="B50" s="109" t="s">
        <v>2434</v>
      </c>
      <c r="C50" s="9">
        <v>44847</v>
      </c>
      <c r="D50" s="9">
        <v>44847</v>
      </c>
      <c r="E50" s="9">
        <v>44848</v>
      </c>
      <c r="F50" s="9">
        <v>44849</v>
      </c>
      <c r="G50" s="9">
        <v>44852</v>
      </c>
      <c r="H50" s="9">
        <v>44853</v>
      </c>
      <c r="I50" s="9">
        <v>44853</v>
      </c>
      <c r="J50" s="9">
        <v>44853</v>
      </c>
      <c r="K50" s="9">
        <v>44854</v>
      </c>
      <c r="L50" s="9">
        <v>44854</v>
      </c>
      <c r="M50" s="64" t="s">
        <v>54</v>
      </c>
      <c r="N50" s="64" t="s">
        <v>54</v>
      </c>
      <c r="O50" s="64" t="s">
        <v>54</v>
      </c>
      <c r="P50" s="64" t="s">
        <v>54</v>
      </c>
      <c r="Q50" s="11" t="s">
        <v>2435</v>
      </c>
      <c r="R50" s="9">
        <v>44861</v>
      </c>
      <c r="S50" s="9">
        <v>44861</v>
      </c>
      <c r="T50" s="9">
        <v>44862</v>
      </c>
      <c r="U50" s="9">
        <v>44863</v>
      </c>
    </row>
    <row r="51" spans="1:21" hidden="1">
      <c r="A51" s="11" t="s">
        <v>2358</v>
      </c>
      <c r="B51" s="109" t="s">
        <v>2436</v>
      </c>
      <c r="C51" s="9">
        <v>44854</v>
      </c>
      <c r="D51" s="9">
        <v>44854</v>
      </c>
      <c r="E51" s="9">
        <v>44855</v>
      </c>
      <c r="F51" s="9">
        <v>44856</v>
      </c>
      <c r="G51" s="9">
        <v>44859</v>
      </c>
      <c r="H51" s="9">
        <v>44860</v>
      </c>
      <c r="I51" s="9">
        <v>44860</v>
      </c>
      <c r="J51" s="9">
        <v>44860</v>
      </c>
      <c r="K51" s="9">
        <v>44861</v>
      </c>
      <c r="L51" s="9">
        <v>44861</v>
      </c>
      <c r="M51" s="64" t="s">
        <v>54</v>
      </c>
      <c r="N51" s="64" t="s">
        <v>54</v>
      </c>
      <c r="O51" s="64" t="s">
        <v>54</v>
      </c>
      <c r="P51" s="64" t="s">
        <v>54</v>
      </c>
      <c r="Q51" s="11" t="s">
        <v>2437</v>
      </c>
      <c r="R51" s="9">
        <v>44868</v>
      </c>
      <c r="S51" s="9">
        <v>44868</v>
      </c>
      <c r="T51" s="9">
        <v>44869</v>
      </c>
      <c r="U51" s="9">
        <v>44870</v>
      </c>
    </row>
    <row r="52" spans="1:21" hidden="1">
      <c r="A52" s="11" t="s">
        <v>418</v>
      </c>
      <c r="B52" s="109" t="s">
        <v>2438</v>
      </c>
      <c r="C52" s="9">
        <v>44861</v>
      </c>
      <c r="D52" s="9">
        <v>44861</v>
      </c>
      <c r="E52" s="9">
        <v>44862</v>
      </c>
      <c r="F52" s="9">
        <v>44863</v>
      </c>
      <c r="G52" s="9">
        <v>44866</v>
      </c>
      <c r="H52" s="9">
        <v>44867</v>
      </c>
      <c r="I52" s="9">
        <v>44867</v>
      </c>
      <c r="J52" s="9">
        <v>44867</v>
      </c>
      <c r="K52" s="9">
        <v>44868</v>
      </c>
      <c r="L52" s="9">
        <v>44868</v>
      </c>
      <c r="M52" s="185">
        <v>44869</v>
      </c>
      <c r="N52" s="185">
        <f>M52</f>
        <v>44869</v>
      </c>
      <c r="O52" s="185">
        <f>N52</f>
        <v>44869</v>
      </c>
      <c r="P52" s="185">
        <f>O52</f>
        <v>44869</v>
      </c>
      <c r="Q52" s="11" t="s">
        <v>2439</v>
      </c>
      <c r="R52" s="9">
        <v>44875</v>
      </c>
      <c r="S52" s="9">
        <v>44875</v>
      </c>
      <c r="T52" s="9">
        <v>44876</v>
      </c>
      <c r="U52" s="9">
        <v>44877</v>
      </c>
    </row>
    <row r="53" spans="1:21" hidden="1">
      <c r="A53" s="11" t="s">
        <v>2358</v>
      </c>
      <c r="B53" s="109" t="s">
        <v>2465</v>
      </c>
      <c r="C53" s="9">
        <v>44868</v>
      </c>
      <c r="D53" s="9">
        <v>44868</v>
      </c>
      <c r="E53" s="9">
        <v>44869</v>
      </c>
      <c r="F53" s="9">
        <v>44870</v>
      </c>
      <c r="G53" s="9">
        <v>44873</v>
      </c>
      <c r="H53" s="9">
        <v>44874</v>
      </c>
      <c r="I53" s="9">
        <v>44874</v>
      </c>
      <c r="J53" s="9">
        <v>44874</v>
      </c>
      <c r="K53" s="9">
        <v>44875</v>
      </c>
      <c r="L53" s="9">
        <v>44875</v>
      </c>
      <c r="M53" s="64" t="s">
        <v>54</v>
      </c>
      <c r="N53" s="64" t="s">
        <v>54</v>
      </c>
      <c r="O53" s="64" t="s">
        <v>54</v>
      </c>
      <c r="P53" s="64" t="s">
        <v>54</v>
      </c>
      <c r="Q53" s="11" t="s">
        <v>2466</v>
      </c>
      <c r="R53" s="9">
        <v>44882</v>
      </c>
      <c r="S53" s="9">
        <v>44882</v>
      </c>
      <c r="T53" s="9">
        <v>44883</v>
      </c>
      <c r="U53" s="9">
        <v>44884</v>
      </c>
    </row>
    <row r="54" spans="1:21">
      <c r="A54" s="11" t="s">
        <v>418</v>
      </c>
      <c r="B54" s="109" t="s">
        <v>2701</v>
      </c>
      <c r="C54" s="9">
        <v>44875</v>
      </c>
      <c r="D54" s="9">
        <v>44875</v>
      </c>
      <c r="E54" s="9">
        <v>44876</v>
      </c>
      <c r="F54" s="9">
        <v>44877</v>
      </c>
      <c r="G54" s="9">
        <v>44880</v>
      </c>
      <c r="H54" s="9">
        <v>44881</v>
      </c>
      <c r="I54" s="9">
        <v>44881</v>
      </c>
      <c r="J54" s="9">
        <v>44881</v>
      </c>
      <c r="K54" s="9">
        <v>44882</v>
      </c>
      <c r="L54" s="9">
        <v>44882</v>
      </c>
      <c r="M54" s="64" t="s">
        <v>54</v>
      </c>
      <c r="N54" s="64" t="s">
        <v>54</v>
      </c>
      <c r="O54" s="64" t="s">
        <v>54</v>
      </c>
      <c r="P54" s="64" t="s">
        <v>54</v>
      </c>
      <c r="Q54" s="11" t="s">
        <v>2700</v>
      </c>
      <c r="R54" s="9">
        <v>44889</v>
      </c>
      <c r="S54" s="9">
        <v>44889</v>
      </c>
      <c r="T54" s="9">
        <v>44890</v>
      </c>
      <c r="U54" s="9">
        <v>44891</v>
      </c>
    </row>
    <row r="55" spans="1:21">
      <c r="A55" s="11" t="s">
        <v>2358</v>
      </c>
      <c r="B55" s="109" t="s">
        <v>2703</v>
      </c>
      <c r="C55" s="9">
        <v>44882</v>
      </c>
      <c r="D55" s="9">
        <v>44882</v>
      </c>
      <c r="E55" s="9">
        <v>44883</v>
      </c>
      <c r="F55" s="9">
        <v>44884</v>
      </c>
      <c r="G55" s="9">
        <v>44887</v>
      </c>
      <c r="H55" s="9">
        <v>44888</v>
      </c>
      <c r="I55" s="9">
        <v>44888</v>
      </c>
      <c r="J55" s="9">
        <v>44888</v>
      </c>
      <c r="K55" s="9">
        <v>44889</v>
      </c>
      <c r="L55" s="9">
        <v>44889</v>
      </c>
      <c r="M55" s="64" t="s">
        <v>54</v>
      </c>
      <c r="N55" s="64" t="s">
        <v>54</v>
      </c>
      <c r="O55" s="64" t="s">
        <v>54</v>
      </c>
      <c r="P55" s="64" t="s">
        <v>54</v>
      </c>
      <c r="Q55" s="11" t="s">
        <v>2702</v>
      </c>
      <c r="R55" s="9">
        <v>44896</v>
      </c>
      <c r="S55" s="9">
        <v>44896</v>
      </c>
      <c r="T55" s="9">
        <v>44897</v>
      </c>
      <c r="U55" s="9">
        <v>44898</v>
      </c>
    </row>
    <row r="56" spans="1:21">
      <c r="A56" s="11" t="s">
        <v>418</v>
      </c>
      <c r="B56" s="109" t="s">
        <v>2705</v>
      </c>
      <c r="C56" s="9">
        <v>44889</v>
      </c>
      <c r="D56" s="9">
        <v>44889</v>
      </c>
      <c r="E56" s="9">
        <v>44890</v>
      </c>
      <c r="F56" s="9">
        <v>44891</v>
      </c>
      <c r="G56" s="9">
        <v>44894</v>
      </c>
      <c r="H56" s="9">
        <v>44895</v>
      </c>
      <c r="I56" s="9">
        <v>44895</v>
      </c>
      <c r="J56" s="9">
        <v>44895</v>
      </c>
      <c r="K56" s="9">
        <v>44896</v>
      </c>
      <c r="L56" s="9">
        <v>44896</v>
      </c>
      <c r="M56" s="64" t="s">
        <v>54</v>
      </c>
      <c r="N56" s="64" t="s">
        <v>54</v>
      </c>
      <c r="O56" s="64" t="s">
        <v>54</v>
      </c>
      <c r="P56" s="64" t="s">
        <v>54</v>
      </c>
      <c r="Q56" s="11" t="s">
        <v>2704</v>
      </c>
      <c r="R56" s="9">
        <v>44903</v>
      </c>
      <c r="S56" s="9">
        <v>44903</v>
      </c>
      <c r="T56" s="9">
        <v>44904</v>
      </c>
      <c r="U56" s="9">
        <v>44905</v>
      </c>
    </row>
    <row r="57" spans="1:21">
      <c r="A57" s="11" t="s">
        <v>2358</v>
      </c>
      <c r="B57" s="109" t="s">
        <v>2707</v>
      </c>
      <c r="C57" s="9">
        <v>44896</v>
      </c>
      <c r="D57" s="9">
        <v>44896</v>
      </c>
      <c r="E57" s="9">
        <v>44897</v>
      </c>
      <c r="F57" s="9">
        <v>44898</v>
      </c>
      <c r="G57" s="9">
        <v>44901</v>
      </c>
      <c r="H57" s="9">
        <v>44902</v>
      </c>
      <c r="I57" s="9">
        <v>44902</v>
      </c>
      <c r="J57" s="9">
        <v>44902</v>
      </c>
      <c r="K57" s="9">
        <v>44903</v>
      </c>
      <c r="L57" s="9">
        <v>44903</v>
      </c>
      <c r="M57" s="64" t="s">
        <v>54</v>
      </c>
      <c r="N57" s="64" t="s">
        <v>54</v>
      </c>
      <c r="O57" s="64" t="s">
        <v>54</v>
      </c>
      <c r="P57" s="64" t="s">
        <v>54</v>
      </c>
      <c r="Q57" s="11" t="s">
        <v>2706</v>
      </c>
      <c r="R57" s="9">
        <v>44910</v>
      </c>
      <c r="S57" s="9">
        <v>44910</v>
      </c>
      <c r="T57" s="9">
        <v>44911</v>
      </c>
      <c r="U57" s="9">
        <v>44912</v>
      </c>
    </row>
    <row r="58" spans="1:21">
      <c r="A58" s="11" t="s">
        <v>418</v>
      </c>
      <c r="B58" s="109" t="s">
        <v>2827</v>
      </c>
      <c r="C58" s="9">
        <v>44903</v>
      </c>
      <c r="D58" s="9">
        <v>44903</v>
      </c>
      <c r="E58" s="9">
        <v>44904</v>
      </c>
      <c r="F58" s="9">
        <v>44905</v>
      </c>
      <c r="G58" s="9">
        <v>44908</v>
      </c>
      <c r="H58" s="9">
        <v>44909</v>
      </c>
      <c r="I58" s="9">
        <v>44909</v>
      </c>
      <c r="J58" s="9">
        <v>44909</v>
      </c>
      <c r="K58" s="9">
        <v>44910</v>
      </c>
      <c r="L58" s="9">
        <v>44910</v>
      </c>
      <c r="M58" s="64" t="s">
        <v>54</v>
      </c>
      <c r="N58" s="64" t="s">
        <v>54</v>
      </c>
      <c r="O58" s="64" t="s">
        <v>54</v>
      </c>
      <c r="P58" s="64" t="s">
        <v>54</v>
      </c>
      <c r="Q58" s="11" t="s">
        <v>2828</v>
      </c>
      <c r="R58" s="9">
        <v>44917</v>
      </c>
      <c r="S58" s="9">
        <v>44917</v>
      </c>
      <c r="T58" s="9">
        <v>44918</v>
      </c>
      <c r="U58" s="9">
        <v>44919</v>
      </c>
    </row>
    <row r="59" spans="1:21">
      <c r="A59" s="11" t="s">
        <v>1522</v>
      </c>
      <c r="B59" s="109" t="s">
        <v>2829</v>
      </c>
      <c r="C59" s="9">
        <v>44910</v>
      </c>
      <c r="D59" s="9">
        <v>44910</v>
      </c>
      <c r="E59" s="9">
        <v>44911</v>
      </c>
      <c r="F59" s="9">
        <v>44912</v>
      </c>
      <c r="G59" s="9">
        <v>44915</v>
      </c>
      <c r="H59" s="9">
        <v>44916</v>
      </c>
      <c r="I59" s="9">
        <v>44916</v>
      </c>
      <c r="J59" s="9">
        <v>44916</v>
      </c>
      <c r="K59" s="9">
        <v>44917</v>
      </c>
      <c r="L59" s="9">
        <v>44917</v>
      </c>
      <c r="M59" s="64" t="s">
        <v>54</v>
      </c>
      <c r="N59" s="64" t="s">
        <v>54</v>
      </c>
      <c r="O59" s="64" t="s">
        <v>54</v>
      </c>
      <c r="P59" s="64" t="s">
        <v>54</v>
      </c>
      <c r="Q59" s="11" t="s">
        <v>2830</v>
      </c>
      <c r="R59" s="9">
        <v>44924</v>
      </c>
      <c r="S59" s="9">
        <v>44924</v>
      </c>
      <c r="T59" s="9">
        <v>44925</v>
      </c>
      <c r="U59" s="9">
        <v>44926</v>
      </c>
    </row>
    <row r="60" spans="1:21">
      <c r="A60" s="11" t="s">
        <v>418</v>
      </c>
      <c r="B60" s="109" t="s">
        <v>2831</v>
      </c>
      <c r="C60" s="9">
        <v>44917</v>
      </c>
      <c r="D60" s="9">
        <v>44917</v>
      </c>
      <c r="E60" s="9">
        <v>44918</v>
      </c>
      <c r="F60" s="9">
        <v>44919</v>
      </c>
      <c r="G60" s="9">
        <v>44922</v>
      </c>
      <c r="H60" s="9">
        <v>44923</v>
      </c>
      <c r="I60" s="9">
        <v>44923</v>
      </c>
      <c r="J60" s="9">
        <v>44923</v>
      </c>
      <c r="K60" s="9">
        <v>44924</v>
      </c>
      <c r="L60" s="9">
        <v>44924</v>
      </c>
      <c r="M60" s="240">
        <v>44925</v>
      </c>
      <c r="N60" s="240">
        <v>44925</v>
      </c>
      <c r="O60" s="64" t="s">
        <v>54</v>
      </c>
      <c r="P60" s="64" t="s">
        <v>54</v>
      </c>
      <c r="Q60" s="11" t="s">
        <v>2832</v>
      </c>
      <c r="R60" s="9">
        <v>44931</v>
      </c>
      <c r="S60" s="9">
        <v>44931</v>
      </c>
      <c r="T60" s="9">
        <v>44932</v>
      </c>
      <c r="U60" s="9">
        <v>44933</v>
      </c>
    </row>
    <row r="61" spans="1:21">
      <c r="A61" s="11" t="s">
        <v>1522</v>
      </c>
      <c r="B61" s="109" t="s">
        <v>2833</v>
      </c>
      <c r="C61" s="9">
        <v>44924</v>
      </c>
      <c r="D61" s="9">
        <v>44924</v>
      </c>
      <c r="E61" s="9">
        <v>44925</v>
      </c>
      <c r="F61" s="9">
        <v>44926</v>
      </c>
      <c r="G61" s="9">
        <v>44929</v>
      </c>
      <c r="H61" s="9">
        <v>44930</v>
      </c>
      <c r="I61" s="9">
        <v>44930</v>
      </c>
      <c r="J61" s="9">
        <v>44930</v>
      </c>
      <c r="K61" s="9">
        <v>44931</v>
      </c>
      <c r="L61" s="9">
        <v>44931</v>
      </c>
      <c r="M61" s="64" t="s">
        <v>54</v>
      </c>
      <c r="N61" s="64" t="s">
        <v>54</v>
      </c>
      <c r="O61" s="64" t="s">
        <v>54</v>
      </c>
      <c r="P61" s="64" t="s">
        <v>54</v>
      </c>
      <c r="Q61" s="11" t="s">
        <v>2834</v>
      </c>
      <c r="R61" s="9">
        <v>44938</v>
      </c>
      <c r="S61" s="9">
        <v>44938</v>
      </c>
      <c r="T61" s="9">
        <v>44939</v>
      </c>
      <c r="U61" s="9">
        <v>44940</v>
      </c>
    </row>
    <row r="62" spans="1:21" hidden="1">
      <c r="A62" s="11" t="s">
        <v>418</v>
      </c>
      <c r="B62" s="109" t="s">
        <v>2888</v>
      </c>
      <c r="C62" s="9">
        <v>44931</v>
      </c>
      <c r="D62" s="9">
        <v>44931</v>
      </c>
      <c r="E62" s="9">
        <v>44932</v>
      </c>
      <c r="F62" s="9">
        <v>44933</v>
      </c>
      <c r="G62" s="9">
        <v>44936</v>
      </c>
      <c r="H62" s="9">
        <v>44937</v>
      </c>
      <c r="I62" s="9">
        <v>44937</v>
      </c>
      <c r="J62" s="9">
        <v>44937</v>
      </c>
      <c r="K62" s="9">
        <v>44938</v>
      </c>
      <c r="L62" s="9">
        <v>44938</v>
      </c>
      <c r="M62" s="9">
        <v>44939</v>
      </c>
      <c r="N62" s="9">
        <v>44939</v>
      </c>
      <c r="O62" s="9">
        <v>44939</v>
      </c>
      <c r="P62" s="9">
        <v>44939</v>
      </c>
      <c r="Q62" s="11" t="s">
        <v>2887</v>
      </c>
      <c r="R62" s="9">
        <v>44945</v>
      </c>
      <c r="S62" s="9">
        <v>44945</v>
      </c>
      <c r="T62" s="9">
        <v>44946</v>
      </c>
      <c r="U62" s="9">
        <v>44947</v>
      </c>
    </row>
    <row r="63" spans="1:21" hidden="1">
      <c r="A63" s="11" t="s">
        <v>1522</v>
      </c>
      <c r="B63" s="109" t="s">
        <v>2891</v>
      </c>
      <c r="C63" s="9">
        <v>44938</v>
      </c>
      <c r="D63" s="9">
        <v>44938</v>
      </c>
      <c r="E63" s="9">
        <v>44939</v>
      </c>
      <c r="F63" s="9">
        <v>44940</v>
      </c>
      <c r="G63" s="9">
        <v>44943</v>
      </c>
      <c r="H63" s="9">
        <v>44944</v>
      </c>
      <c r="I63" s="9">
        <v>44944</v>
      </c>
      <c r="J63" s="9">
        <v>44944</v>
      </c>
      <c r="K63" s="9">
        <v>44945</v>
      </c>
      <c r="L63" s="9">
        <v>44945</v>
      </c>
      <c r="M63" s="9">
        <v>44946</v>
      </c>
      <c r="N63" s="9">
        <v>44946</v>
      </c>
      <c r="O63" s="9">
        <v>44946</v>
      </c>
      <c r="P63" s="9">
        <v>44946</v>
      </c>
      <c r="Q63" s="11" t="s">
        <v>2889</v>
      </c>
      <c r="R63" s="9">
        <v>44952</v>
      </c>
      <c r="S63" s="9">
        <v>44952</v>
      </c>
      <c r="T63" s="9">
        <v>44953</v>
      </c>
      <c r="U63" s="9">
        <v>44954</v>
      </c>
    </row>
    <row r="64" spans="1:21" hidden="1">
      <c r="A64" s="11" t="s">
        <v>418</v>
      </c>
      <c r="B64" s="109" t="s">
        <v>2892</v>
      </c>
      <c r="C64" s="9">
        <v>44945</v>
      </c>
      <c r="D64" s="9">
        <v>44945</v>
      </c>
      <c r="E64" s="9">
        <v>44946</v>
      </c>
      <c r="F64" s="9">
        <v>44947</v>
      </c>
      <c r="G64" s="9">
        <v>44950</v>
      </c>
      <c r="H64" s="9">
        <v>44951</v>
      </c>
      <c r="I64" s="9">
        <v>44951</v>
      </c>
      <c r="J64" s="9">
        <v>44951</v>
      </c>
      <c r="K64" s="9">
        <v>44952</v>
      </c>
      <c r="L64" s="9">
        <v>44952</v>
      </c>
      <c r="M64" s="9">
        <v>44953</v>
      </c>
      <c r="N64" s="9">
        <v>44953</v>
      </c>
      <c r="O64" s="9">
        <v>44953</v>
      </c>
      <c r="P64" s="9">
        <v>44953</v>
      </c>
      <c r="Q64" s="11" t="s">
        <v>2890</v>
      </c>
      <c r="R64" s="9">
        <v>44959</v>
      </c>
      <c r="S64" s="9">
        <v>44959</v>
      </c>
      <c r="T64" s="9">
        <v>44960</v>
      </c>
      <c r="U64" s="9">
        <v>44961</v>
      </c>
    </row>
    <row r="65" spans="1:20">
      <c r="J65" s="15"/>
      <c r="L65" s="15"/>
      <c r="N65" s="15"/>
      <c r="P65" s="15"/>
      <c r="Q65" s="15"/>
      <c r="R65" s="15"/>
      <c r="S65" s="15"/>
    </row>
    <row r="66" spans="1:20" ht="16.5">
      <c r="A66" s="12" t="s">
        <v>92</v>
      </c>
      <c r="B66" s="279" t="s">
        <v>170</v>
      </c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</row>
    <row r="67" spans="1:20" ht="16.5">
      <c r="A67" s="13" t="s">
        <v>280</v>
      </c>
      <c r="B67" s="271" t="s">
        <v>348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3"/>
      <c r="R67" s="2"/>
      <c r="S67" s="2"/>
    </row>
    <row r="68" spans="1:20" ht="16.5">
      <c r="A68" s="13" t="s">
        <v>93</v>
      </c>
      <c r="B68" s="271" t="s">
        <v>610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3"/>
    </row>
    <row r="69" spans="1:20" ht="16.5">
      <c r="A69" s="14" t="s">
        <v>94</v>
      </c>
      <c r="B69" s="280" t="s">
        <v>95</v>
      </c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</row>
    <row r="70" spans="1:20" ht="16.5">
      <c r="A70" s="14" t="s">
        <v>96</v>
      </c>
      <c r="B70" s="280" t="s">
        <v>97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T70" s="57"/>
    </row>
    <row r="71" spans="1:20" ht="16.5">
      <c r="A71" s="14" t="s">
        <v>98</v>
      </c>
      <c r="B71" s="271" t="s">
        <v>99</v>
      </c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3"/>
    </row>
    <row r="72" spans="1:20" ht="16.5">
      <c r="A72" s="14" t="s">
        <v>100</v>
      </c>
      <c r="B72" s="271" t="s">
        <v>1268</v>
      </c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3"/>
    </row>
    <row r="73" spans="1:20" ht="16.5">
      <c r="A73" s="43" t="s">
        <v>1267</v>
      </c>
      <c r="B73" s="276" t="s">
        <v>1357</v>
      </c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8"/>
    </row>
    <row r="74" spans="1:20" ht="16.5">
      <c r="A74" s="43" t="s">
        <v>281</v>
      </c>
      <c r="B74" s="276" t="s">
        <v>101</v>
      </c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8"/>
    </row>
    <row r="77" spans="1:20">
      <c r="K77" s="57"/>
    </row>
  </sheetData>
  <mergeCells count="45">
    <mergeCell ref="T12:U12"/>
    <mergeCell ref="C14:D14"/>
    <mergeCell ref="E14:F14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A4:U4"/>
    <mergeCell ref="A6:A7"/>
    <mergeCell ref="B6:B7"/>
    <mergeCell ref="C6:D6"/>
    <mergeCell ref="E6:F6"/>
    <mergeCell ref="C7:D7"/>
    <mergeCell ref="E7:F7"/>
    <mergeCell ref="T7:U7"/>
    <mergeCell ref="K7:L7"/>
    <mergeCell ref="R5:S5"/>
    <mergeCell ref="G7:H7"/>
    <mergeCell ref="I7:J7"/>
    <mergeCell ref="I6:J6"/>
    <mergeCell ref="I5:J5"/>
    <mergeCell ref="M7:N7"/>
    <mergeCell ref="O7:P7"/>
    <mergeCell ref="K5:L5"/>
    <mergeCell ref="O5:P5"/>
    <mergeCell ref="G6:H6"/>
    <mergeCell ref="R7:S7"/>
    <mergeCell ref="R12:S12"/>
    <mergeCell ref="B74:Q74"/>
    <mergeCell ref="B66:Q66"/>
    <mergeCell ref="B68:Q68"/>
    <mergeCell ref="B69:Q69"/>
    <mergeCell ref="B71:Q71"/>
    <mergeCell ref="B72:Q72"/>
    <mergeCell ref="B73:Q73"/>
    <mergeCell ref="B70:Q70"/>
    <mergeCell ref="B67:Q67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S29"/>
  <sheetViews>
    <sheetView workbookViewId="0">
      <selection activeCell="A12" sqref="A12:XFD12"/>
    </sheetView>
  </sheetViews>
  <sheetFormatPr defaultRowHeight="15"/>
  <cols>
    <col min="1" max="1" width="19" customWidth="1"/>
    <col min="2" max="19" width="8.58203125" customWidth="1"/>
  </cols>
  <sheetData>
    <row r="1" spans="1:253" ht="51" customHeight="1">
      <c r="B1" s="256" t="s">
        <v>48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38"/>
      <c r="S1" s="38"/>
    </row>
    <row r="2" spans="1:253" ht="17.149999999999999" customHeight="1">
      <c r="B2" s="257" t="s">
        <v>49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40"/>
      <c r="S2" s="40"/>
    </row>
    <row r="3" spans="1:253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432" t="s">
        <v>2528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1:253" ht="15.5">
      <c r="A5" s="32" t="s">
        <v>23</v>
      </c>
      <c r="B5" s="32" t="s">
        <v>24</v>
      </c>
      <c r="C5" s="246" t="s">
        <v>2531</v>
      </c>
      <c r="D5" s="309"/>
      <c r="E5" s="250" t="s">
        <v>2532</v>
      </c>
      <c r="F5" s="251"/>
      <c r="G5" s="250" t="s">
        <v>2533</v>
      </c>
      <c r="H5" s="251"/>
      <c r="I5" s="250" t="s">
        <v>2513</v>
      </c>
      <c r="J5" s="251"/>
      <c r="K5" s="250" t="s">
        <v>2533</v>
      </c>
      <c r="L5" s="251"/>
      <c r="M5" s="32" t="s">
        <v>24</v>
      </c>
      <c r="N5" s="246" t="s">
        <v>2534</v>
      </c>
      <c r="O5" s="309"/>
      <c r="P5" s="250" t="s">
        <v>2532</v>
      </c>
      <c r="Q5" s="251"/>
    </row>
    <row r="6" spans="1:253">
      <c r="A6" s="16" t="s">
        <v>3</v>
      </c>
      <c r="B6" s="16" t="s">
        <v>4</v>
      </c>
      <c r="C6" s="310" t="s">
        <v>2511</v>
      </c>
      <c r="D6" s="312"/>
      <c r="E6" s="310" t="s">
        <v>2512</v>
      </c>
      <c r="F6" s="312"/>
      <c r="G6" s="241" t="s">
        <v>26</v>
      </c>
      <c r="H6" s="241"/>
      <c r="I6" s="241" t="s">
        <v>404</v>
      </c>
      <c r="J6" s="241"/>
      <c r="K6" s="241" t="s">
        <v>26</v>
      </c>
      <c r="L6" s="241"/>
      <c r="M6" s="16" t="s">
        <v>4</v>
      </c>
      <c r="N6" s="310" t="s">
        <v>2511</v>
      </c>
      <c r="O6" s="312"/>
      <c r="P6" s="310" t="s">
        <v>2512</v>
      </c>
      <c r="Q6" s="312"/>
    </row>
    <row r="7" spans="1:253">
      <c r="A7" s="16"/>
      <c r="B7" s="16"/>
      <c r="C7" s="310" t="s">
        <v>2514</v>
      </c>
      <c r="D7" s="312"/>
      <c r="E7" s="310" t="s">
        <v>2515</v>
      </c>
      <c r="F7" s="312"/>
      <c r="G7" s="310" t="s">
        <v>2516</v>
      </c>
      <c r="H7" s="312"/>
      <c r="I7" s="310" t="s">
        <v>2514</v>
      </c>
      <c r="J7" s="312"/>
      <c r="K7" s="310" t="s">
        <v>2517</v>
      </c>
      <c r="L7" s="312"/>
      <c r="M7" s="16"/>
      <c r="N7" s="310" t="s">
        <v>2514</v>
      </c>
      <c r="O7" s="312"/>
      <c r="P7" s="310" t="s">
        <v>2515</v>
      </c>
      <c r="Q7" s="312"/>
    </row>
    <row r="8" spans="1:253" hidden="1">
      <c r="A8" s="54" t="s">
        <v>2508</v>
      </c>
      <c r="B8" s="19" t="s">
        <v>2509</v>
      </c>
      <c r="C8" s="21">
        <v>44834</v>
      </c>
      <c r="D8" s="20">
        <f t="shared" ref="D8" si="0">C8+1</f>
        <v>44835</v>
      </c>
      <c r="E8" s="21">
        <f>D8</f>
        <v>44835</v>
      </c>
      <c r="F8" s="20">
        <f>E8+1</f>
        <v>44836</v>
      </c>
      <c r="G8" s="20">
        <f>F8+4</f>
        <v>44840</v>
      </c>
      <c r="H8" s="20">
        <f>G8</f>
        <v>44840</v>
      </c>
      <c r="I8" s="20">
        <f>H8+1</f>
        <v>44841</v>
      </c>
      <c r="J8" s="20">
        <f>I8+1</f>
        <v>44842</v>
      </c>
      <c r="K8" s="20">
        <f>J8+1</f>
        <v>44843</v>
      </c>
      <c r="L8" s="20">
        <f>K8</f>
        <v>44843</v>
      </c>
      <c r="M8" s="19" t="s">
        <v>2510</v>
      </c>
      <c r="N8" s="20">
        <f>L8+5</f>
        <v>44848</v>
      </c>
      <c r="O8" s="20">
        <f>N8+1</f>
        <v>44849</v>
      </c>
      <c r="P8" s="21">
        <f>O8</f>
        <v>44849</v>
      </c>
      <c r="Q8" s="21">
        <f>P8+1</f>
        <v>44850</v>
      </c>
    </row>
    <row r="9" spans="1:253" hidden="1">
      <c r="A9" s="260" t="s">
        <v>2519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261"/>
    </row>
    <row r="10" spans="1:253" hidden="1">
      <c r="A10" s="54" t="s">
        <v>2518</v>
      </c>
      <c r="B10" s="19" t="s">
        <v>2634</v>
      </c>
      <c r="C10" s="21">
        <v>44848</v>
      </c>
      <c r="D10" s="20">
        <f t="shared" ref="D10:D11" si="1">C10+1</f>
        <v>44849</v>
      </c>
      <c r="E10" s="21">
        <f t="shared" ref="E10:E16" si="2">D10</f>
        <v>44849</v>
      </c>
      <c r="F10" s="20">
        <f t="shared" ref="F10:F16" si="3">E10+1</f>
        <v>44850</v>
      </c>
      <c r="G10" s="20">
        <f t="shared" ref="G10:G16" si="4">F10+4</f>
        <v>44854</v>
      </c>
      <c r="H10" s="20">
        <f t="shared" ref="H10:H16" si="5">G10</f>
        <v>44854</v>
      </c>
      <c r="I10" s="20">
        <f t="shared" ref="I10:K12" si="6">H10+1</f>
        <v>44855</v>
      </c>
      <c r="J10" s="20">
        <f t="shared" si="6"/>
        <v>44856</v>
      </c>
      <c r="K10" s="20">
        <f t="shared" si="6"/>
        <v>44857</v>
      </c>
      <c r="L10" s="20">
        <f t="shared" ref="L10:L16" si="7">K10</f>
        <v>44857</v>
      </c>
      <c r="M10" s="19" t="s">
        <v>2636</v>
      </c>
      <c r="N10" s="20">
        <f t="shared" ref="N10:N16" si="8">L10+5</f>
        <v>44862</v>
      </c>
      <c r="O10" s="20">
        <f>N10+1</f>
        <v>44863</v>
      </c>
      <c r="P10" s="21">
        <f>O10</f>
        <v>44863</v>
      </c>
      <c r="Q10" s="21">
        <f>P10+1</f>
        <v>44864</v>
      </c>
    </row>
    <row r="11" spans="1:253" hidden="1">
      <c r="A11" s="88" t="s">
        <v>2633</v>
      </c>
      <c r="B11" s="19" t="s">
        <v>2635</v>
      </c>
      <c r="C11" s="21">
        <v>44855</v>
      </c>
      <c r="D11" s="20">
        <f t="shared" si="1"/>
        <v>44856</v>
      </c>
      <c r="E11" s="21">
        <f t="shared" si="2"/>
        <v>44856</v>
      </c>
      <c r="F11" s="20">
        <f t="shared" si="3"/>
        <v>44857</v>
      </c>
      <c r="G11" s="20">
        <f t="shared" si="4"/>
        <v>44861</v>
      </c>
      <c r="H11" s="20">
        <f t="shared" si="5"/>
        <v>44861</v>
      </c>
      <c r="I11" s="20">
        <f t="shared" si="6"/>
        <v>44862</v>
      </c>
      <c r="J11" s="20">
        <f t="shared" si="6"/>
        <v>44863</v>
      </c>
      <c r="K11" s="20">
        <f t="shared" si="6"/>
        <v>44864</v>
      </c>
      <c r="L11" s="20">
        <f t="shared" si="7"/>
        <v>44864</v>
      </c>
      <c r="M11" s="19" t="s">
        <v>2637</v>
      </c>
      <c r="N11" s="20">
        <f t="shared" si="8"/>
        <v>44869</v>
      </c>
      <c r="O11" s="20">
        <f>N11+1</f>
        <v>44870</v>
      </c>
      <c r="P11" s="21">
        <f>O11</f>
        <v>44870</v>
      </c>
      <c r="Q11" s="21">
        <f>P11+1</f>
        <v>44871</v>
      </c>
    </row>
    <row r="12" spans="1:253" hidden="1">
      <c r="A12" s="54" t="s">
        <v>2518</v>
      </c>
      <c r="B12" s="19" t="s">
        <v>2639</v>
      </c>
      <c r="C12" s="21">
        <v>44862</v>
      </c>
      <c r="D12" s="20">
        <f t="shared" ref="D12:D14" si="9">C12+1</f>
        <v>44863</v>
      </c>
      <c r="E12" s="21">
        <f t="shared" si="2"/>
        <v>44863</v>
      </c>
      <c r="F12" s="20">
        <f t="shared" si="3"/>
        <v>44864</v>
      </c>
      <c r="G12" s="20">
        <f t="shared" si="4"/>
        <v>44868</v>
      </c>
      <c r="H12" s="20">
        <f t="shared" si="5"/>
        <v>44868</v>
      </c>
      <c r="I12" s="20">
        <f t="shared" si="6"/>
        <v>44869</v>
      </c>
      <c r="J12" s="20">
        <f t="shared" si="6"/>
        <v>44870</v>
      </c>
      <c r="K12" s="20">
        <f t="shared" si="6"/>
        <v>44871</v>
      </c>
      <c r="L12" s="20">
        <f t="shared" si="7"/>
        <v>44871</v>
      </c>
      <c r="M12" s="19" t="s">
        <v>2638</v>
      </c>
      <c r="N12" s="50">
        <f t="shared" si="8"/>
        <v>44876</v>
      </c>
      <c r="O12" s="51" t="s">
        <v>2679</v>
      </c>
      <c r="P12" s="21"/>
      <c r="Q12" s="21"/>
    </row>
    <row r="13" spans="1:253">
      <c r="A13" s="54" t="s">
        <v>2642</v>
      </c>
      <c r="B13" s="19" t="s">
        <v>2640</v>
      </c>
      <c r="C13" s="21">
        <v>44869</v>
      </c>
      <c r="D13" s="20">
        <f t="shared" si="9"/>
        <v>44870</v>
      </c>
      <c r="E13" s="21">
        <f t="shared" si="2"/>
        <v>44870</v>
      </c>
      <c r="F13" s="20">
        <f t="shared" si="3"/>
        <v>44871</v>
      </c>
      <c r="G13" s="20">
        <f t="shared" si="4"/>
        <v>44875</v>
      </c>
      <c r="H13" s="20">
        <f t="shared" si="5"/>
        <v>44875</v>
      </c>
      <c r="I13" s="20">
        <f t="shared" ref="I13:I14" si="10">H13+1</f>
        <v>44876</v>
      </c>
      <c r="J13" s="20">
        <f t="shared" ref="J13:J14" si="11">I13+1</f>
        <v>44877</v>
      </c>
      <c r="K13" s="20">
        <f t="shared" ref="K13:K14" si="12">J13+1</f>
        <v>44878</v>
      </c>
      <c r="L13" s="20">
        <f t="shared" si="7"/>
        <v>44878</v>
      </c>
      <c r="M13" s="19" t="s">
        <v>2641</v>
      </c>
      <c r="N13" s="20">
        <f t="shared" si="8"/>
        <v>44883</v>
      </c>
      <c r="O13" s="20">
        <f t="shared" ref="O13:O18" si="13">N13+1</f>
        <v>44884</v>
      </c>
      <c r="P13" s="21">
        <f t="shared" ref="P13:P18" si="14">O13</f>
        <v>44884</v>
      </c>
      <c r="Q13" s="21">
        <f t="shared" ref="Q13:Q18" si="15">P13+1</f>
        <v>44885</v>
      </c>
    </row>
    <row r="14" spans="1:253">
      <c r="A14" s="88" t="s">
        <v>2678</v>
      </c>
      <c r="B14" s="19" t="s">
        <v>2676</v>
      </c>
      <c r="C14" s="21">
        <v>44876</v>
      </c>
      <c r="D14" s="20">
        <f t="shared" si="9"/>
        <v>44877</v>
      </c>
      <c r="E14" s="21">
        <f t="shared" si="2"/>
        <v>44877</v>
      </c>
      <c r="F14" s="20">
        <f t="shared" si="3"/>
        <v>44878</v>
      </c>
      <c r="G14" s="20">
        <f t="shared" si="4"/>
        <v>44882</v>
      </c>
      <c r="H14" s="20">
        <f t="shared" si="5"/>
        <v>44882</v>
      </c>
      <c r="I14" s="20">
        <f t="shared" si="10"/>
        <v>44883</v>
      </c>
      <c r="J14" s="20">
        <f t="shared" si="11"/>
        <v>44884</v>
      </c>
      <c r="K14" s="20">
        <f t="shared" si="12"/>
        <v>44885</v>
      </c>
      <c r="L14" s="20">
        <f t="shared" si="7"/>
        <v>44885</v>
      </c>
      <c r="M14" s="19" t="s">
        <v>2677</v>
      </c>
      <c r="N14" s="20">
        <f t="shared" si="8"/>
        <v>44890</v>
      </c>
      <c r="O14" s="20">
        <f t="shared" si="13"/>
        <v>44891</v>
      </c>
      <c r="P14" s="21">
        <f t="shared" si="14"/>
        <v>44891</v>
      </c>
      <c r="Q14" s="21">
        <f t="shared" si="15"/>
        <v>44892</v>
      </c>
    </row>
    <row r="15" spans="1:253">
      <c r="A15" s="54" t="s">
        <v>2633</v>
      </c>
      <c r="B15" s="19" t="s">
        <v>2680</v>
      </c>
      <c r="C15" s="21">
        <v>44883</v>
      </c>
      <c r="D15" s="20">
        <f t="shared" ref="D15:D17" si="16">C15+1</f>
        <v>44884</v>
      </c>
      <c r="E15" s="21">
        <f t="shared" si="2"/>
        <v>44884</v>
      </c>
      <c r="F15" s="20">
        <f t="shared" si="3"/>
        <v>44885</v>
      </c>
      <c r="G15" s="20">
        <f t="shared" si="4"/>
        <v>44889</v>
      </c>
      <c r="H15" s="20">
        <f t="shared" si="5"/>
        <v>44889</v>
      </c>
      <c r="I15" s="20">
        <f t="shared" ref="I15:I17" si="17">H15+1</f>
        <v>44890</v>
      </c>
      <c r="J15" s="20">
        <f t="shared" ref="J15:J17" si="18">I15+1</f>
        <v>44891</v>
      </c>
      <c r="K15" s="20">
        <f t="shared" ref="K15:K17" si="19">J15+1</f>
        <v>44892</v>
      </c>
      <c r="L15" s="20">
        <f t="shared" si="7"/>
        <v>44892</v>
      </c>
      <c r="M15" s="19" t="s">
        <v>2681</v>
      </c>
      <c r="N15" s="20">
        <f t="shared" si="8"/>
        <v>44897</v>
      </c>
      <c r="O15" s="20">
        <f t="shared" si="13"/>
        <v>44898</v>
      </c>
      <c r="P15" s="21">
        <f t="shared" si="14"/>
        <v>44898</v>
      </c>
      <c r="Q15" s="21">
        <f t="shared" si="15"/>
        <v>44899</v>
      </c>
    </row>
    <row r="16" spans="1:253">
      <c r="A16" s="54" t="s">
        <v>2678</v>
      </c>
      <c r="B16" s="19" t="s">
        <v>2682</v>
      </c>
      <c r="C16" s="21">
        <v>44890</v>
      </c>
      <c r="D16" s="20">
        <f t="shared" si="16"/>
        <v>44891</v>
      </c>
      <c r="E16" s="21">
        <f t="shared" si="2"/>
        <v>44891</v>
      </c>
      <c r="F16" s="20">
        <f t="shared" si="3"/>
        <v>44892</v>
      </c>
      <c r="G16" s="20">
        <f t="shared" si="4"/>
        <v>44896</v>
      </c>
      <c r="H16" s="20">
        <f t="shared" si="5"/>
        <v>44896</v>
      </c>
      <c r="I16" s="20">
        <f t="shared" si="17"/>
        <v>44897</v>
      </c>
      <c r="J16" s="20">
        <f t="shared" si="18"/>
        <v>44898</v>
      </c>
      <c r="K16" s="20">
        <f t="shared" si="19"/>
        <v>44899</v>
      </c>
      <c r="L16" s="20">
        <f t="shared" si="7"/>
        <v>44899</v>
      </c>
      <c r="M16" s="19" t="s">
        <v>2683</v>
      </c>
      <c r="N16" s="20">
        <f t="shared" si="8"/>
        <v>44904</v>
      </c>
      <c r="O16" s="20">
        <f t="shared" si="13"/>
        <v>44905</v>
      </c>
      <c r="P16" s="21">
        <f t="shared" si="14"/>
        <v>44905</v>
      </c>
      <c r="Q16" s="21">
        <f t="shared" si="15"/>
        <v>44906</v>
      </c>
    </row>
    <row r="17" spans="1:19">
      <c r="A17" s="54" t="s">
        <v>2633</v>
      </c>
      <c r="B17" s="19" t="s">
        <v>2815</v>
      </c>
      <c r="C17" s="21">
        <v>44897</v>
      </c>
      <c r="D17" s="20">
        <f t="shared" si="16"/>
        <v>44898</v>
      </c>
      <c r="E17" s="21">
        <f t="shared" ref="E17:E19" si="20">D17</f>
        <v>44898</v>
      </c>
      <c r="F17" s="20">
        <f t="shared" ref="F17:F19" si="21">E17+1</f>
        <v>44899</v>
      </c>
      <c r="G17" s="20">
        <f t="shared" ref="G17:G19" si="22">F17+4</f>
        <v>44903</v>
      </c>
      <c r="H17" s="20">
        <f t="shared" ref="H17:H19" si="23">G17</f>
        <v>44903</v>
      </c>
      <c r="I17" s="20">
        <f t="shared" si="17"/>
        <v>44904</v>
      </c>
      <c r="J17" s="20">
        <f t="shared" si="18"/>
        <v>44905</v>
      </c>
      <c r="K17" s="20">
        <f t="shared" si="19"/>
        <v>44906</v>
      </c>
      <c r="L17" s="20">
        <f t="shared" ref="L17:L19" si="24">K17</f>
        <v>44906</v>
      </c>
      <c r="M17" s="19" t="s">
        <v>2816</v>
      </c>
      <c r="N17" s="20">
        <f t="shared" ref="N17:N19" si="25">L17+5</f>
        <v>44911</v>
      </c>
      <c r="O17" s="20">
        <f t="shared" si="13"/>
        <v>44912</v>
      </c>
      <c r="P17" s="21">
        <f t="shared" si="14"/>
        <v>44912</v>
      </c>
      <c r="Q17" s="21">
        <f t="shared" si="15"/>
        <v>44913</v>
      </c>
    </row>
    <row r="18" spans="1:19">
      <c r="A18" s="54" t="s">
        <v>2678</v>
      </c>
      <c r="B18" s="19" t="s">
        <v>2817</v>
      </c>
      <c r="C18" s="21">
        <v>44904</v>
      </c>
      <c r="D18" s="20">
        <f t="shared" ref="D18:D20" si="26">C18+1</f>
        <v>44905</v>
      </c>
      <c r="E18" s="21">
        <f t="shared" si="20"/>
        <v>44905</v>
      </c>
      <c r="F18" s="20">
        <f t="shared" si="21"/>
        <v>44906</v>
      </c>
      <c r="G18" s="20">
        <f t="shared" si="22"/>
        <v>44910</v>
      </c>
      <c r="H18" s="20">
        <f t="shared" si="23"/>
        <v>44910</v>
      </c>
      <c r="I18" s="20">
        <f t="shared" ref="I18:I20" si="27">H18+1</f>
        <v>44911</v>
      </c>
      <c r="J18" s="20">
        <f t="shared" ref="J18:J20" si="28">I18+1</f>
        <v>44912</v>
      </c>
      <c r="K18" s="20">
        <f t="shared" ref="K18:K20" si="29">J18+1</f>
        <v>44913</v>
      </c>
      <c r="L18" s="20">
        <f t="shared" si="24"/>
        <v>44913</v>
      </c>
      <c r="M18" s="19" t="s">
        <v>2818</v>
      </c>
      <c r="N18" s="20">
        <f t="shared" si="25"/>
        <v>44918</v>
      </c>
      <c r="O18" s="20">
        <f t="shared" si="13"/>
        <v>44919</v>
      </c>
      <c r="P18" s="21">
        <f t="shared" si="14"/>
        <v>44919</v>
      </c>
      <c r="Q18" s="21">
        <f t="shared" si="15"/>
        <v>44920</v>
      </c>
    </row>
    <row r="19" spans="1:19">
      <c r="A19" s="54" t="s">
        <v>2633</v>
      </c>
      <c r="B19" s="19" t="s">
        <v>2936</v>
      </c>
      <c r="C19" s="21">
        <v>44911</v>
      </c>
      <c r="D19" s="20">
        <f t="shared" si="26"/>
        <v>44912</v>
      </c>
      <c r="E19" s="21">
        <f t="shared" si="20"/>
        <v>44912</v>
      </c>
      <c r="F19" s="20">
        <f t="shared" si="21"/>
        <v>44913</v>
      </c>
      <c r="G19" s="20">
        <f t="shared" si="22"/>
        <v>44917</v>
      </c>
      <c r="H19" s="20">
        <f t="shared" si="23"/>
        <v>44917</v>
      </c>
      <c r="I19" s="20">
        <f t="shared" si="27"/>
        <v>44918</v>
      </c>
      <c r="J19" s="20">
        <f t="shared" si="28"/>
        <v>44919</v>
      </c>
      <c r="K19" s="20">
        <f t="shared" si="29"/>
        <v>44920</v>
      </c>
      <c r="L19" s="20">
        <f t="shared" si="24"/>
        <v>44920</v>
      </c>
      <c r="M19" s="19" t="s">
        <v>2939</v>
      </c>
      <c r="N19" s="20">
        <f t="shared" si="25"/>
        <v>44925</v>
      </c>
      <c r="O19" s="20">
        <f t="shared" ref="O19:O21" si="30">N19+1</f>
        <v>44926</v>
      </c>
      <c r="P19" s="21">
        <f t="shared" ref="P19:P21" si="31">O19</f>
        <v>44926</v>
      </c>
      <c r="Q19" s="21">
        <f t="shared" ref="Q19:Q21" si="32">P19+1</f>
        <v>44927</v>
      </c>
    </row>
    <row r="20" spans="1:19">
      <c r="A20" s="54" t="s">
        <v>2678</v>
      </c>
      <c r="B20" s="19" t="s">
        <v>2937</v>
      </c>
      <c r="C20" s="21">
        <v>44918</v>
      </c>
      <c r="D20" s="20">
        <f t="shared" si="26"/>
        <v>44919</v>
      </c>
      <c r="E20" s="21">
        <f t="shared" ref="E20:E21" si="33">D20</f>
        <v>44919</v>
      </c>
      <c r="F20" s="20">
        <f t="shared" ref="F20:F21" si="34">E20+1</f>
        <v>44920</v>
      </c>
      <c r="G20" s="20">
        <f t="shared" ref="G20:G21" si="35">F20+4</f>
        <v>44924</v>
      </c>
      <c r="H20" s="20">
        <f t="shared" ref="H20:H21" si="36">G20</f>
        <v>44924</v>
      </c>
      <c r="I20" s="20">
        <f t="shared" si="27"/>
        <v>44925</v>
      </c>
      <c r="J20" s="20">
        <f t="shared" si="28"/>
        <v>44926</v>
      </c>
      <c r="K20" s="20">
        <f t="shared" si="29"/>
        <v>44927</v>
      </c>
      <c r="L20" s="20">
        <f t="shared" ref="L20:L21" si="37">K20</f>
        <v>44927</v>
      </c>
      <c r="M20" s="19" t="s">
        <v>2940</v>
      </c>
      <c r="N20" s="20">
        <f t="shared" ref="N20:N21" si="38">L20+5</f>
        <v>44932</v>
      </c>
      <c r="O20" s="20">
        <f t="shared" si="30"/>
        <v>44933</v>
      </c>
      <c r="P20" s="21">
        <f t="shared" si="31"/>
        <v>44933</v>
      </c>
      <c r="Q20" s="21">
        <f t="shared" si="32"/>
        <v>44934</v>
      </c>
    </row>
    <row r="21" spans="1:19" hidden="1">
      <c r="A21" s="54" t="s">
        <v>2633</v>
      </c>
      <c r="B21" s="19" t="s">
        <v>2938</v>
      </c>
      <c r="C21" s="21">
        <v>44925</v>
      </c>
      <c r="D21" s="20">
        <f t="shared" ref="D21" si="39">C21+1</f>
        <v>44926</v>
      </c>
      <c r="E21" s="21">
        <f t="shared" si="33"/>
        <v>44926</v>
      </c>
      <c r="F21" s="20">
        <f t="shared" si="34"/>
        <v>44927</v>
      </c>
      <c r="G21" s="20">
        <f t="shared" si="35"/>
        <v>44931</v>
      </c>
      <c r="H21" s="20">
        <f t="shared" si="36"/>
        <v>44931</v>
      </c>
      <c r="I21" s="20">
        <f t="shared" ref="I21" si="40">H21+1</f>
        <v>44932</v>
      </c>
      <c r="J21" s="20">
        <f t="shared" ref="J21" si="41">I21+1</f>
        <v>44933</v>
      </c>
      <c r="K21" s="20">
        <f t="shared" ref="K21" si="42">J21+1</f>
        <v>44934</v>
      </c>
      <c r="L21" s="20">
        <f t="shared" si="37"/>
        <v>44934</v>
      </c>
      <c r="M21" s="19" t="s">
        <v>2941</v>
      </c>
      <c r="N21" s="20">
        <f t="shared" si="38"/>
        <v>44939</v>
      </c>
      <c r="O21" s="20">
        <f t="shared" si="30"/>
        <v>44940</v>
      </c>
      <c r="P21" s="21">
        <f t="shared" si="31"/>
        <v>44940</v>
      </c>
      <c r="Q21" s="21">
        <f t="shared" si="32"/>
        <v>44941</v>
      </c>
    </row>
    <row r="22" spans="1:19" ht="15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6">
      <c r="A23" s="31" t="s">
        <v>17</v>
      </c>
      <c r="B23" s="266" t="s">
        <v>2520</v>
      </c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"/>
      <c r="P23" s="1"/>
      <c r="Q23" s="1"/>
      <c r="R23" s="1"/>
      <c r="S23" s="1"/>
    </row>
    <row r="24" spans="1:19" ht="16">
      <c r="A24" s="34" t="s">
        <v>2511</v>
      </c>
      <c r="B24" s="423" t="s">
        <v>2529</v>
      </c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1"/>
      <c r="P24" s="1"/>
      <c r="Q24" s="1"/>
      <c r="R24" s="1"/>
      <c r="S24" s="1"/>
    </row>
    <row r="25" spans="1:19" ht="16">
      <c r="A25" s="34" t="s">
        <v>2521</v>
      </c>
      <c r="B25" s="423" t="s">
        <v>2530</v>
      </c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1"/>
      <c r="P25" s="1"/>
      <c r="Q25" s="1"/>
      <c r="R25" s="1"/>
      <c r="S25" s="1"/>
    </row>
    <row r="26" spans="1:19" ht="16">
      <c r="A26" s="34" t="s">
        <v>404</v>
      </c>
      <c r="B26" s="423" t="s">
        <v>530</v>
      </c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1"/>
      <c r="P26" s="1"/>
      <c r="Q26" s="1"/>
      <c r="R26" s="1"/>
      <c r="S26" s="1"/>
    </row>
    <row r="27" spans="1:19" ht="16">
      <c r="A27" s="34" t="s">
        <v>531</v>
      </c>
      <c r="B27" s="253" t="s">
        <v>2535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  <c r="O27" s="1"/>
      <c r="P27" s="1"/>
      <c r="Q27" s="1"/>
      <c r="R27" s="1"/>
      <c r="S27" s="1"/>
    </row>
    <row r="29" spans="1:19">
      <c r="B29" s="26"/>
    </row>
  </sheetData>
  <mergeCells count="30">
    <mergeCell ref="B1:Q1"/>
    <mergeCell ref="B2:Q2"/>
    <mergeCell ref="A4:Q4"/>
    <mergeCell ref="C5:D5"/>
    <mergeCell ref="E5:F5"/>
    <mergeCell ref="I5:J5"/>
    <mergeCell ref="K5:L5"/>
    <mergeCell ref="N5:O5"/>
    <mergeCell ref="P5:Q5"/>
    <mergeCell ref="E6:F6"/>
    <mergeCell ref="I6:J6"/>
    <mergeCell ref="K6:L6"/>
    <mergeCell ref="N6:O6"/>
    <mergeCell ref="P6:Q6"/>
    <mergeCell ref="B24:N24"/>
    <mergeCell ref="B25:N25"/>
    <mergeCell ref="B26:N26"/>
    <mergeCell ref="B27:N27"/>
    <mergeCell ref="G5:H5"/>
    <mergeCell ref="G6:H6"/>
    <mergeCell ref="G7:H7"/>
    <mergeCell ref="A9:Q9"/>
    <mergeCell ref="B23:N23"/>
    <mergeCell ref="C7:D7"/>
    <mergeCell ref="E7:F7"/>
    <mergeCell ref="I7:J7"/>
    <mergeCell ref="K7:L7"/>
    <mergeCell ref="N7:O7"/>
    <mergeCell ref="P7:Q7"/>
    <mergeCell ref="C6:D6"/>
  </mergeCells>
  <phoneticPr fontId="3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K117"/>
  <sheetViews>
    <sheetView topLeftCell="A72" workbookViewId="0">
      <selection activeCell="G83" sqref="G83"/>
    </sheetView>
  </sheetViews>
  <sheetFormatPr defaultRowHeight="15"/>
  <cols>
    <col min="1" max="1" width="15.83203125" customWidth="1"/>
    <col min="2" max="2" width="6.58203125" customWidth="1"/>
    <col min="3" max="14" width="7.08203125" customWidth="1"/>
    <col min="15" max="27" width="6.58203125" customWidth="1"/>
    <col min="247" max="247" width="20.332031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332031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332031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332031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332031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332031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332031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332031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332031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332031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332031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332031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332031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332031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332031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332031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332031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332031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332031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332031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332031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332031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332031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332031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332031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332031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332031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332031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332031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332031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332031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332031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332031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332031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332031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332031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332031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332031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332031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332031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332031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332031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332031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332031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332031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332031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332031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332031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332031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332031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332031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332031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332031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332031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332031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332031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332031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332031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332031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332031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332031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332031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332031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4" customHeight="1">
      <c r="B1" s="256" t="s">
        <v>611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38"/>
      <c r="Q1" s="38"/>
      <c r="R1" s="38"/>
      <c r="S1" s="38"/>
    </row>
    <row r="2" spans="1:245" ht="17.149999999999999" customHeight="1">
      <c r="B2" s="257" t="s">
        <v>612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40"/>
      <c r="Q2" s="40"/>
      <c r="R2" s="40"/>
      <c r="S2" s="40"/>
    </row>
    <row r="3" spans="1:245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idden="1">
      <c r="A4" s="245" t="s">
        <v>1049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45" ht="15.5" hidden="1">
      <c r="A5" s="96" t="s">
        <v>1</v>
      </c>
      <c r="B5" s="96" t="s">
        <v>2</v>
      </c>
      <c r="C5" s="282" t="s">
        <v>1050</v>
      </c>
      <c r="D5" s="283"/>
      <c r="E5" s="363" t="s">
        <v>6</v>
      </c>
      <c r="F5" s="241"/>
      <c r="G5" s="282" t="s">
        <v>1051</v>
      </c>
      <c r="H5" s="283"/>
      <c r="I5" s="250" t="s">
        <v>1052</v>
      </c>
      <c r="J5" s="251"/>
      <c r="K5" s="250" t="s">
        <v>341</v>
      </c>
      <c r="L5" s="251"/>
      <c r="M5" s="96" t="s">
        <v>2</v>
      </c>
      <c r="N5" s="282" t="s">
        <v>1053</v>
      </c>
      <c r="O5" s="283"/>
      <c r="P5" s="363" t="s">
        <v>6</v>
      </c>
      <c r="Q5" s="241"/>
      <c r="R5" s="282" t="s">
        <v>1054</v>
      </c>
      <c r="S5" s="283"/>
    </row>
    <row r="6" spans="1:245" hidden="1">
      <c r="A6" s="16" t="s">
        <v>3</v>
      </c>
      <c r="B6" s="16" t="s">
        <v>4</v>
      </c>
      <c r="C6" s="242" t="s">
        <v>1055</v>
      </c>
      <c r="D6" s="242"/>
      <c r="E6" s="241" t="s">
        <v>9</v>
      </c>
      <c r="F6" s="241"/>
      <c r="G6" s="243" t="s">
        <v>1056</v>
      </c>
      <c r="H6" s="244"/>
      <c r="I6" s="241" t="s">
        <v>1057</v>
      </c>
      <c r="J6" s="241"/>
      <c r="K6" s="241" t="s">
        <v>1058</v>
      </c>
      <c r="L6" s="241"/>
      <c r="M6" s="16" t="s">
        <v>4</v>
      </c>
      <c r="N6" s="242" t="s">
        <v>1055</v>
      </c>
      <c r="O6" s="242"/>
      <c r="P6" s="241" t="s">
        <v>9</v>
      </c>
      <c r="Q6" s="241"/>
      <c r="R6" s="243" t="s">
        <v>1056</v>
      </c>
      <c r="S6" s="244"/>
    </row>
    <row r="7" spans="1:245" hidden="1">
      <c r="A7" s="17"/>
      <c r="B7" s="78"/>
      <c r="C7" s="242" t="s">
        <v>5</v>
      </c>
      <c r="D7" s="242"/>
      <c r="E7" s="242" t="s">
        <v>5</v>
      </c>
      <c r="F7" s="242"/>
      <c r="G7" s="242" t="s">
        <v>5</v>
      </c>
      <c r="H7" s="242"/>
      <c r="I7" s="242" t="s">
        <v>5</v>
      </c>
      <c r="J7" s="242"/>
      <c r="K7" s="242" t="s">
        <v>5</v>
      </c>
      <c r="L7" s="242"/>
      <c r="M7" s="78"/>
      <c r="N7" s="242" t="s">
        <v>5</v>
      </c>
      <c r="O7" s="242"/>
      <c r="P7" s="242" t="s">
        <v>5</v>
      </c>
      <c r="Q7" s="242"/>
      <c r="R7" s="242" t="s">
        <v>5</v>
      </c>
      <c r="S7" s="242"/>
    </row>
    <row r="8" spans="1:245" ht="26" hidden="1">
      <c r="A8" s="17"/>
      <c r="B8" s="79"/>
      <c r="C8" s="82" t="s">
        <v>1059</v>
      </c>
      <c r="D8" s="82" t="s">
        <v>1060</v>
      </c>
      <c r="E8" s="82" t="s">
        <v>1061</v>
      </c>
      <c r="F8" s="82" t="s">
        <v>1062</v>
      </c>
      <c r="G8" s="82" t="s">
        <v>1063</v>
      </c>
      <c r="H8" s="82" t="s">
        <v>1064</v>
      </c>
      <c r="I8" s="105" t="s">
        <v>1065</v>
      </c>
      <c r="J8" s="105" t="s">
        <v>1066</v>
      </c>
      <c r="K8" s="105" t="s">
        <v>1067</v>
      </c>
      <c r="L8" s="105" t="s">
        <v>1068</v>
      </c>
      <c r="M8" s="79"/>
      <c r="N8" s="82" t="s">
        <v>1059</v>
      </c>
      <c r="O8" s="82" t="s">
        <v>1060</v>
      </c>
      <c r="P8" s="82" t="s">
        <v>1061</v>
      </c>
      <c r="Q8" s="82" t="s">
        <v>1062</v>
      </c>
      <c r="R8" s="82" t="s">
        <v>1063</v>
      </c>
      <c r="S8" s="82" t="s">
        <v>1069</v>
      </c>
    </row>
    <row r="9" spans="1:245" ht="15.65" hidden="1" customHeight="1">
      <c r="A9" s="24" t="s">
        <v>1070</v>
      </c>
      <c r="B9" s="24" t="s">
        <v>1071</v>
      </c>
      <c r="C9" s="20">
        <v>44542</v>
      </c>
      <c r="D9" s="20">
        <v>44543</v>
      </c>
      <c r="E9" s="20">
        <f>D9+3</f>
        <v>44546</v>
      </c>
      <c r="F9" s="20">
        <f>E9</f>
        <v>44546</v>
      </c>
      <c r="G9" s="83">
        <v>44546</v>
      </c>
      <c r="H9" s="55">
        <v>44547</v>
      </c>
      <c r="I9" s="22">
        <v>44550</v>
      </c>
      <c r="J9" s="22">
        <f>I9+1</f>
        <v>44551</v>
      </c>
      <c r="K9" s="22">
        <v>44551</v>
      </c>
      <c r="L9" s="22">
        <f>K9+1</f>
        <v>44552</v>
      </c>
      <c r="M9" s="24" t="s">
        <v>1072</v>
      </c>
      <c r="N9" s="55" t="s">
        <v>1073</v>
      </c>
      <c r="O9" s="65" t="s">
        <v>1074</v>
      </c>
      <c r="P9" s="50">
        <v>44563</v>
      </c>
      <c r="Q9" s="50">
        <v>44564</v>
      </c>
      <c r="R9" s="83" t="s">
        <v>1075</v>
      </c>
      <c r="S9" s="83" t="s">
        <v>1075</v>
      </c>
    </row>
    <row r="10" spans="1:245" ht="15.65" hidden="1" customHeight="1">
      <c r="A10" s="24"/>
      <c r="B10" s="371" t="s">
        <v>1076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3"/>
    </row>
    <row r="11" spans="1:245" ht="15.65" hidden="1" customHeight="1">
      <c r="A11" s="24" t="s">
        <v>1077</v>
      </c>
      <c r="B11" s="24" t="s">
        <v>1078</v>
      </c>
      <c r="C11" s="55" t="s">
        <v>1079</v>
      </c>
      <c r="D11" s="65" t="s">
        <v>1080</v>
      </c>
      <c r="E11" s="50">
        <v>44563</v>
      </c>
      <c r="F11" s="50">
        <v>44564</v>
      </c>
      <c r="G11" s="83" t="s">
        <v>1081</v>
      </c>
      <c r="H11" s="83" t="s">
        <v>1081</v>
      </c>
      <c r="I11" s="22">
        <v>44566</v>
      </c>
      <c r="J11" s="22">
        <v>44569</v>
      </c>
      <c r="K11" s="22">
        <f>J11</f>
        <v>44569</v>
      </c>
      <c r="L11" s="22">
        <v>44574</v>
      </c>
      <c r="M11" s="24" t="s">
        <v>1082</v>
      </c>
      <c r="N11" s="334" t="s">
        <v>1197</v>
      </c>
      <c r="O11" s="335"/>
      <c r="P11" s="334" t="s">
        <v>1198</v>
      </c>
      <c r="Q11" s="335"/>
      <c r="R11" s="545" t="s">
        <v>1199</v>
      </c>
      <c r="S11" s="531"/>
    </row>
    <row r="12" spans="1:245" ht="15.65" hidden="1" customHeight="1">
      <c r="A12" s="24" t="s">
        <v>1100</v>
      </c>
      <c r="B12" s="24" t="s">
        <v>1101</v>
      </c>
      <c r="C12" s="334" t="s">
        <v>1197</v>
      </c>
      <c r="D12" s="335"/>
      <c r="E12" s="334" t="s">
        <v>1198</v>
      </c>
      <c r="F12" s="335"/>
      <c r="G12" s="545" t="s">
        <v>1199</v>
      </c>
      <c r="H12" s="531"/>
      <c r="I12" s="328" t="s">
        <v>1200</v>
      </c>
      <c r="J12" s="544"/>
      <c r="K12" s="544"/>
      <c r="L12" s="329"/>
      <c r="M12" s="24" t="s">
        <v>1102</v>
      </c>
      <c r="N12" s="427" t="s">
        <v>1328</v>
      </c>
      <c r="O12" s="428"/>
      <c r="P12" s="318" t="s">
        <v>1330</v>
      </c>
      <c r="Q12" s="319"/>
      <c r="R12" s="318" t="s">
        <v>1331</v>
      </c>
      <c r="S12" s="319"/>
    </row>
    <row r="13" spans="1:245" hidden="1">
      <c r="A13" s="245" t="s">
        <v>1083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</row>
    <row r="14" spans="1:245" ht="15.5" hidden="1">
      <c r="A14" s="96" t="s">
        <v>1</v>
      </c>
      <c r="B14" s="96" t="s">
        <v>2</v>
      </c>
      <c r="C14" s="361" t="s">
        <v>1084</v>
      </c>
      <c r="D14" s="362"/>
      <c r="E14" s="282" t="s">
        <v>1053</v>
      </c>
      <c r="F14" s="283"/>
      <c r="G14" s="250" t="s">
        <v>1085</v>
      </c>
      <c r="H14" s="251"/>
      <c r="I14" s="250" t="s">
        <v>341</v>
      </c>
      <c r="J14" s="251"/>
      <c r="K14" s="96" t="s">
        <v>2</v>
      </c>
      <c r="L14" s="361" t="s">
        <v>1084</v>
      </c>
      <c r="M14" s="362"/>
      <c r="N14" s="282" t="s">
        <v>1053</v>
      </c>
      <c r="O14" s="283"/>
    </row>
    <row r="15" spans="1:245" hidden="1">
      <c r="A15" s="16" t="s">
        <v>3</v>
      </c>
      <c r="B15" s="16" t="s">
        <v>4</v>
      </c>
      <c r="C15" s="241" t="s">
        <v>1086</v>
      </c>
      <c r="D15" s="241"/>
      <c r="E15" s="242" t="s">
        <v>1055</v>
      </c>
      <c r="F15" s="242"/>
      <c r="G15" s="241" t="s">
        <v>1057</v>
      </c>
      <c r="H15" s="241"/>
      <c r="I15" s="241" t="s">
        <v>1058</v>
      </c>
      <c r="J15" s="241"/>
      <c r="K15" s="16" t="s">
        <v>4</v>
      </c>
      <c r="L15" s="310" t="s">
        <v>1086</v>
      </c>
      <c r="M15" s="312"/>
      <c r="N15" s="243" t="s">
        <v>1055</v>
      </c>
      <c r="O15" s="244"/>
    </row>
    <row r="16" spans="1:245" hidden="1">
      <c r="A16" s="17"/>
      <c r="B16" s="78"/>
      <c r="C16" s="242" t="s">
        <v>5</v>
      </c>
      <c r="D16" s="242"/>
      <c r="E16" s="242" t="s">
        <v>5</v>
      </c>
      <c r="F16" s="242"/>
      <c r="G16" s="242" t="s">
        <v>5</v>
      </c>
      <c r="H16" s="242"/>
      <c r="I16" s="242" t="s">
        <v>5</v>
      </c>
      <c r="J16" s="242"/>
      <c r="K16" s="78"/>
      <c r="L16" s="243" t="s">
        <v>5</v>
      </c>
      <c r="M16" s="244"/>
      <c r="N16" s="243" t="s">
        <v>5</v>
      </c>
      <c r="O16" s="244"/>
    </row>
    <row r="17" spans="1:25" ht="15.65" hidden="1" customHeight="1">
      <c r="A17" s="24" t="s">
        <v>1087</v>
      </c>
      <c r="B17" s="24" t="s">
        <v>1088</v>
      </c>
      <c r="C17" s="20">
        <v>44572</v>
      </c>
      <c r="D17" s="20">
        <v>44573</v>
      </c>
      <c r="E17" s="51" t="s">
        <v>1089</v>
      </c>
      <c r="F17" s="51" t="s">
        <v>1089</v>
      </c>
      <c r="G17" s="23">
        <v>44577</v>
      </c>
      <c r="H17" s="22">
        <v>44581</v>
      </c>
      <c r="I17" s="22">
        <f t="shared" ref="I17" si="0">H17+1</f>
        <v>44582</v>
      </c>
      <c r="J17" s="22">
        <v>44585</v>
      </c>
      <c r="K17" s="24" t="s">
        <v>1090</v>
      </c>
      <c r="L17" s="532" t="s">
        <v>1207</v>
      </c>
      <c r="M17" s="533"/>
      <c r="N17" s="328" t="s">
        <v>1208</v>
      </c>
      <c r="O17" s="329"/>
      <c r="P17" s="27"/>
      <c r="Q17" s="27"/>
      <c r="R17" s="45"/>
      <c r="S17" s="44"/>
    </row>
    <row r="18" spans="1:25" ht="15.65" hidden="1" customHeight="1">
      <c r="A18" s="24" t="s">
        <v>1091</v>
      </c>
      <c r="B18" s="24" t="s">
        <v>1092</v>
      </c>
      <c r="C18" s="542" t="s">
        <v>1093</v>
      </c>
      <c r="D18" s="542"/>
      <c r="E18" s="543" t="s">
        <v>1094</v>
      </c>
      <c r="F18" s="543"/>
      <c r="G18" s="23">
        <v>44580</v>
      </c>
      <c r="H18" s="22">
        <v>44582</v>
      </c>
      <c r="I18" s="22">
        <f>H18</f>
        <v>44582</v>
      </c>
      <c r="J18" s="22">
        <v>44586</v>
      </c>
      <c r="K18" s="24" t="s">
        <v>1095</v>
      </c>
      <c r="L18" s="23">
        <f>J18+5</f>
        <v>44591</v>
      </c>
      <c r="M18" s="22">
        <v>44591</v>
      </c>
      <c r="N18" s="22">
        <f>M18+1</f>
        <v>44592</v>
      </c>
      <c r="O18" s="22">
        <f>N18+1</f>
        <v>44593</v>
      </c>
      <c r="P18" s="27"/>
      <c r="Q18" s="27"/>
      <c r="R18" s="45"/>
      <c r="S18" s="44"/>
    </row>
    <row r="19" spans="1:25" ht="15.65" hidden="1" customHeight="1">
      <c r="A19" s="24" t="s">
        <v>1096</v>
      </c>
      <c r="B19" s="24" t="s">
        <v>1097</v>
      </c>
      <c r="C19" s="116" t="s">
        <v>1236</v>
      </c>
      <c r="D19" s="116" t="s">
        <v>1237</v>
      </c>
      <c r="E19" s="328" t="s">
        <v>1238</v>
      </c>
      <c r="F19" s="329"/>
      <c r="G19" s="116" t="s">
        <v>1272</v>
      </c>
      <c r="H19" s="22" t="s">
        <v>1270</v>
      </c>
      <c r="I19" s="51" t="s">
        <v>204</v>
      </c>
      <c r="J19" s="51" t="s">
        <v>204</v>
      </c>
      <c r="K19" s="24" t="s">
        <v>1098</v>
      </c>
      <c r="L19" s="540" t="s">
        <v>1279</v>
      </c>
      <c r="M19" s="541"/>
      <c r="N19" s="115">
        <v>44605</v>
      </c>
      <c r="O19" s="115">
        <f>N19</f>
        <v>44605</v>
      </c>
      <c r="P19" s="27"/>
      <c r="Q19" s="27"/>
      <c r="R19" s="45"/>
      <c r="S19" s="44"/>
    </row>
    <row r="20" spans="1:25" ht="15.65" hidden="1" customHeight="1">
      <c r="A20" s="24" t="s">
        <v>1091</v>
      </c>
      <c r="B20" s="112" t="s">
        <v>1099</v>
      </c>
      <c r="C20" s="23">
        <v>44591</v>
      </c>
      <c r="D20" s="22">
        <v>44592</v>
      </c>
      <c r="E20" s="22">
        <f>D20+1</f>
        <v>44593</v>
      </c>
      <c r="F20" s="22">
        <f>E20</f>
        <v>44593</v>
      </c>
      <c r="G20" s="328" t="s">
        <v>1271</v>
      </c>
      <c r="H20" s="329"/>
      <c r="I20" s="22">
        <v>44599</v>
      </c>
      <c r="J20" s="22">
        <f>I20+2</f>
        <v>44601</v>
      </c>
      <c r="K20" s="24" t="s">
        <v>1098</v>
      </c>
      <c r="L20" s="23">
        <f>J20+5</f>
        <v>44606</v>
      </c>
      <c r="M20" s="22">
        <f>L20</f>
        <v>44606</v>
      </c>
      <c r="N20" s="22">
        <f>M20+2</f>
        <v>44608</v>
      </c>
      <c r="O20" s="22">
        <f>N20</f>
        <v>44608</v>
      </c>
      <c r="P20" s="27"/>
      <c r="Q20" s="27"/>
      <c r="R20" s="45"/>
      <c r="S20" s="44"/>
    </row>
    <row r="21" spans="1:25" hidden="1">
      <c r="A21" s="245" t="s">
        <v>1342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</row>
    <row r="22" spans="1:25" ht="15.5" hidden="1">
      <c r="A22" s="96" t="s">
        <v>1</v>
      </c>
      <c r="B22" s="96" t="s">
        <v>2</v>
      </c>
      <c r="C22" s="361" t="s">
        <v>1281</v>
      </c>
      <c r="D22" s="362"/>
      <c r="E22" s="282" t="s">
        <v>1282</v>
      </c>
      <c r="F22" s="283"/>
      <c r="G22" s="250" t="s">
        <v>1283</v>
      </c>
      <c r="H22" s="251"/>
      <c r="I22" s="250" t="s">
        <v>1332</v>
      </c>
      <c r="J22" s="251"/>
      <c r="K22" s="96" t="s">
        <v>2</v>
      </c>
      <c r="L22" s="250" t="s">
        <v>1284</v>
      </c>
      <c r="M22" s="251"/>
      <c r="N22" s="250" t="s">
        <v>1285</v>
      </c>
      <c r="O22" s="251"/>
      <c r="P22" s="250" t="s">
        <v>1286</v>
      </c>
      <c r="Q22" s="251"/>
      <c r="R22" s="361" t="s">
        <v>1287</v>
      </c>
      <c r="S22" s="362"/>
      <c r="T22" s="282" t="s">
        <v>1288</v>
      </c>
      <c r="U22" s="283"/>
    </row>
    <row r="23" spans="1:25" hidden="1">
      <c r="A23" s="16" t="s">
        <v>3</v>
      </c>
      <c r="B23" s="16" t="s">
        <v>4</v>
      </c>
      <c r="C23" s="241" t="s">
        <v>1289</v>
      </c>
      <c r="D23" s="241"/>
      <c r="E23" s="242" t="s">
        <v>1290</v>
      </c>
      <c r="F23" s="242"/>
      <c r="G23" s="241" t="s">
        <v>1291</v>
      </c>
      <c r="H23" s="241"/>
      <c r="I23" s="241" t="s">
        <v>1333</v>
      </c>
      <c r="J23" s="241"/>
      <c r="K23" s="16" t="s">
        <v>4</v>
      </c>
      <c r="L23" s="241" t="s">
        <v>1292</v>
      </c>
      <c r="M23" s="241"/>
      <c r="N23" s="241" t="s">
        <v>1293</v>
      </c>
      <c r="O23" s="241"/>
      <c r="P23" s="241" t="s">
        <v>1294</v>
      </c>
      <c r="Q23" s="241"/>
      <c r="R23" s="310" t="s">
        <v>1295</v>
      </c>
      <c r="S23" s="312"/>
      <c r="T23" s="243" t="s">
        <v>1296</v>
      </c>
      <c r="U23" s="244"/>
    </row>
    <row r="24" spans="1:25" hidden="1">
      <c r="A24" s="17"/>
      <c r="B24" s="78"/>
      <c r="C24" s="242" t="s">
        <v>5</v>
      </c>
      <c r="D24" s="242"/>
      <c r="E24" s="242" t="s">
        <v>5</v>
      </c>
      <c r="F24" s="242"/>
      <c r="G24" s="242" t="s">
        <v>5</v>
      </c>
      <c r="H24" s="242"/>
      <c r="I24" s="242" t="s">
        <v>5</v>
      </c>
      <c r="J24" s="242"/>
      <c r="K24" s="78"/>
      <c r="L24" s="242" t="s">
        <v>5</v>
      </c>
      <c r="M24" s="242"/>
      <c r="N24" s="242" t="s">
        <v>5</v>
      </c>
      <c r="O24" s="242"/>
      <c r="P24" s="242" t="s">
        <v>5</v>
      </c>
      <c r="Q24" s="242"/>
      <c r="R24" s="243" t="s">
        <v>5</v>
      </c>
      <c r="S24" s="244"/>
      <c r="T24" s="243" t="s">
        <v>5</v>
      </c>
      <c r="U24" s="244"/>
    </row>
    <row r="25" spans="1:25" ht="26" hidden="1">
      <c r="A25" s="17"/>
      <c r="B25" s="79"/>
      <c r="C25" s="105" t="s">
        <v>1297</v>
      </c>
      <c r="D25" s="105" t="s">
        <v>1298</v>
      </c>
      <c r="E25" s="82" t="s">
        <v>1299</v>
      </c>
      <c r="F25" s="82" t="s">
        <v>1300</v>
      </c>
      <c r="G25" s="105" t="s">
        <v>1334</v>
      </c>
      <c r="H25" s="105" t="s">
        <v>1335</v>
      </c>
      <c r="I25" s="105" t="s">
        <v>1336</v>
      </c>
      <c r="J25" s="105" t="s">
        <v>1337</v>
      </c>
      <c r="K25" s="79"/>
      <c r="L25" s="105" t="s">
        <v>1301</v>
      </c>
      <c r="M25" s="105" t="s">
        <v>1302</v>
      </c>
      <c r="N25" s="105" t="s">
        <v>1303</v>
      </c>
      <c r="O25" s="105" t="s">
        <v>1304</v>
      </c>
      <c r="P25" s="105" t="s">
        <v>1305</v>
      </c>
      <c r="Q25" s="105" t="s">
        <v>1306</v>
      </c>
      <c r="R25" s="18" t="s">
        <v>1297</v>
      </c>
      <c r="S25" s="18" t="s">
        <v>1298</v>
      </c>
      <c r="T25" s="62" t="s">
        <v>1299</v>
      </c>
      <c r="U25" s="62" t="s">
        <v>1300</v>
      </c>
    </row>
    <row r="26" spans="1:25" ht="15.65" hidden="1" customHeight="1">
      <c r="A26" s="24" t="s">
        <v>1307</v>
      </c>
      <c r="B26" s="24" t="s">
        <v>1308</v>
      </c>
      <c r="C26" s="20">
        <v>44606</v>
      </c>
      <c r="D26" s="20">
        <f t="shared" ref="D26" si="1">C26</f>
        <v>44606</v>
      </c>
      <c r="E26" s="20">
        <f t="shared" ref="E26" si="2">D26+2</f>
        <v>44608</v>
      </c>
      <c r="F26" s="20">
        <f t="shared" ref="F26" si="3">E26</f>
        <v>44608</v>
      </c>
      <c r="G26" s="116" t="s">
        <v>1327</v>
      </c>
      <c r="H26" s="22">
        <v>44620</v>
      </c>
      <c r="I26" s="23">
        <f>H26+1</f>
        <v>44621</v>
      </c>
      <c r="J26" s="22">
        <f>I26</f>
        <v>44621</v>
      </c>
      <c r="K26" s="24" t="s">
        <v>1309</v>
      </c>
      <c r="L26" s="22">
        <v>44626</v>
      </c>
      <c r="M26" s="22">
        <v>44627</v>
      </c>
      <c r="N26" s="22" t="s">
        <v>54</v>
      </c>
      <c r="O26" s="22" t="str">
        <f>N26</f>
        <v>OMIT</v>
      </c>
      <c r="P26" s="22" t="s">
        <v>1310</v>
      </c>
      <c r="Q26" s="22" t="str">
        <f>P26</f>
        <v>OMIT</v>
      </c>
      <c r="R26" s="23">
        <f>M26+3</f>
        <v>44630</v>
      </c>
      <c r="S26" s="22">
        <f t="shared" ref="S26" si="4">R26</f>
        <v>44630</v>
      </c>
      <c r="T26" s="22">
        <f t="shared" ref="T26" si="5">S26+2</f>
        <v>44632</v>
      </c>
      <c r="U26" s="22">
        <f t="shared" ref="U26" si="6">T26</f>
        <v>44632</v>
      </c>
      <c r="V26" s="27"/>
      <c r="W26" s="27"/>
      <c r="X26" s="45"/>
      <c r="Y26" s="44"/>
    </row>
    <row r="27" spans="1:25" hidden="1">
      <c r="A27" s="245" t="s">
        <v>1341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</row>
    <row r="28" spans="1:25" ht="15.5" hidden="1">
      <c r="A28" s="96" t="s">
        <v>1</v>
      </c>
      <c r="B28" s="96" t="s">
        <v>2</v>
      </c>
      <c r="C28" s="361" t="s">
        <v>1281</v>
      </c>
      <c r="D28" s="362"/>
      <c r="E28" s="282" t="s">
        <v>1282</v>
      </c>
      <c r="F28" s="283"/>
      <c r="G28" s="250" t="s">
        <v>1332</v>
      </c>
      <c r="H28" s="251"/>
      <c r="I28" s="96" t="s">
        <v>2</v>
      </c>
      <c r="J28" s="250" t="s">
        <v>1284</v>
      </c>
      <c r="K28" s="251"/>
      <c r="L28" s="250" t="s">
        <v>1285</v>
      </c>
      <c r="M28" s="251"/>
      <c r="N28" s="250" t="s">
        <v>1286</v>
      </c>
      <c r="O28" s="251"/>
      <c r="P28" s="361" t="s">
        <v>1287</v>
      </c>
      <c r="Q28" s="362"/>
      <c r="R28" s="282" t="s">
        <v>1288</v>
      </c>
      <c r="S28" s="283"/>
    </row>
    <row r="29" spans="1:25" hidden="1">
      <c r="A29" s="16" t="s">
        <v>3</v>
      </c>
      <c r="B29" s="16" t="s">
        <v>4</v>
      </c>
      <c r="C29" s="241" t="s">
        <v>1289</v>
      </c>
      <c r="D29" s="241"/>
      <c r="E29" s="242" t="s">
        <v>1290</v>
      </c>
      <c r="F29" s="242"/>
      <c r="G29" s="241" t="s">
        <v>1333</v>
      </c>
      <c r="H29" s="241"/>
      <c r="I29" s="16" t="s">
        <v>4</v>
      </c>
      <c r="J29" s="241" t="s">
        <v>1292</v>
      </c>
      <c r="K29" s="241"/>
      <c r="L29" s="241" t="s">
        <v>1293</v>
      </c>
      <c r="M29" s="241"/>
      <c r="N29" s="241" t="s">
        <v>1294</v>
      </c>
      <c r="O29" s="241"/>
      <c r="P29" s="310" t="s">
        <v>1295</v>
      </c>
      <c r="Q29" s="312"/>
      <c r="R29" s="243" t="s">
        <v>1296</v>
      </c>
      <c r="S29" s="244"/>
    </row>
    <row r="30" spans="1:25" hidden="1">
      <c r="A30" s="17"/>
      <c r="B30" s="78"/>
      <c r="C30" s="242" t="s">
        <v>5</v>
      </c>
      <c r="D30" s="242"/>
      <c r="E30" s="242" t="s">
        <v>5</v>
      </c>
      <c r="F30" s="242"/>
      <c r="G30" s="242" t="s">
        <v>5</v>
      </c>
      <c r="H30" s="242"/>
      <c r="I30" s="78"/>
      <c r="J30" s="242" t="s">
        <v>5</v>
      </c>
      <c r="K30" s="242"/>
      <c r="L30" s="242" t="s">
        <v>5</v>
      </c>
      <c r="M30" s="242"/>
      <c r="N30" s="242" t="s">
        <v>5</v>
      </c>
      <c r="O30" s="242"/>
      <c r="P30" s="243" t="s">
        <v>5</v>
      </c>
      <c r="Q30" s="244"/>
      <c r="R30" s="243" t="s">
        <v>5</v>
      </c>
      <c r="S30" s="244"/>
    </row>
    <row r="31" spans="1:25" ht="26" hidden="1">
      <c r="A31" s="17"/>
      <c r="B31" s="79"/>
      <c r="C31" s="105" t="s">
        <v>1761</v>
      </c>
      <c r="D31" s="105" t="s">
        <v>1298</v>
      </c>
      <c r="E31" s="82" t="s">
        <v>1299</v>
      </c>
      <c r="F31" s="82" t="s">
        <v>1300</v>
      </c>
      <c r="G31" s="105" t="s">
        <v>1336</v>
      </c>
      <c r="H31" s="105" t="s">
        <v>1337</v>
      </c>
      <c r="I31" s="79"/>
      <c r="J31" s="105" t="s">
        <v>1301</v>
      </c>
      <c r="K31" s="105" t="s">
        <v>1302</v>
      </c>
      <c r="L31" s="105" t="s">
        <v>1303</v>
      </c>
      <c r="M31" s="105" t="s">
        <v>1304</v>
      </c>
      <c r="N31" s="105" t="s">
        <v>1305</v>
      </c>
      <c r="O31" s="105" t="s">
        <v>1306</v>
      </c>
      <c r="P31" s="18" t="s">
        <v>1297</v>
      </c>
      <c r="Q31" s="18" t="s">
        <v>1298</v>
      </c>
      <c r="R31" s="62" t="s">
        <v>1299</v>
      </c>
      <c r="S31" s="62" t="s">
        <v>1300</v>
      </c>
    </row>
    <row r="32" spans="1:25" ht="15.65" hidden="1" customHeight="1">
      <c r="A32" s="24" t="s">
        <v>1311</v>
      </c>
      <c r="B32" s="24" t="s">
        <v>1312</v>
      </c>
      <c r="C32" s="20">
        <v>44613</v>
      </c>
      <c r="D32" s="20">
        <f t="shared" ref="D32:D34" si="7">C32</f>
        <v>44613</v>
      </c>
      <c r="E32" s="20">
        <f t="shared" ref="E32:E34" si="8">D32+2</f>
        <v>44615</v>
      </c>
      <c r="F32" s="20">
        <f t="shared" ref="F32:F34" si="9">E32</f>
        <v>44615</v>
      </c>
      <c r="G32" s="23">
        <v>44621</v>
      </c>
      <c r="H32" s="22">
        <v>44622</v>
      </c>
      <c r="I32" s="24" t="s">
        <v>1313</v>
      </c>
      <c r="J32" s="22" t="s">
        <v>54</v>
      </c>
      <c r="K32" s="22" t="str">
        <f t="shared" ref="K32" si="10">J32</f>
        <v>OMIT</v>
      </c>
      <c r="L32" s="22">
        <v>44627</v>
      </c>
      <c r="M32" s="22">
        <f t="shared" ref="L32:M34" si="11">L32</f>
        <v>44627</v>
      </c>
      <c r="N32" s="22" t="s">
        <v>1310</v>
      </c>
      <c r="O32" s="22" t="str">
        <f t="shared" ref="O32:O37" si="12">N32</f>
        <v>OMIT</v>
      </c>
      <c r="P32" s="23">
        <f>M32+3</f>
        <v>44630</v>
      </c>
      <c r="Q32" s="22">
        <f t="shared" ref="Q32:Q33" si="13">P32</f>
        <v>44630</v>
      </c>
      <c r="R32" s="22">
        <f t="shared" ref="R32:R33" si="14">Q32+2</f>
        <v>44632</v>
      </c>
      <c r="S32" s="22">
        <f t="shared" ref="S32:S33" si="15">R32</f>
        <v>44632</v>
      </c>
      <c r="T32" s="27"/>
      <c r="U32" s="27"/>
      <c r="V32" s="45"/>
      <c r="W32" s="44"/>
    </row>
    <row r="33" spans="1:27" ht="15.65" hidden="1" customHeight="1">
      <c r="A33" s="24" t="s">
        <v>1314</v>
      </c>
      <c r="B33" s="24" t="s">
        <v>1312</v>
      </c>
      <c r="C33" s="20">
        <v>44630</v>
      </c>
      <c r="D33" s="20">
        <f t="shared" si="7"/>
        <v>44630</v>
      </c>
      <c r="E33" s="20">
        <f t="shared" si="8"/>
        <v>44632</v>
      </c>
      <c r="F33" s="20">
        <f t="shared" si="9"/>
        <v>44632</v>
      </c>
      <c r="G33" s="23" t="s">
        <v>1573</v>
      </c>
      <c r="H33" s="22">
        <v>44640</v>
      </c>
      <c r="I33" s="24" t="s">
        <v>1313</v>
      </c>
      <c r="J33" s="22" t="s">
        <v>54</v>
      </c>
      <c r="K33" s="22" t="str">
        <f t="shared" ref="K33" si="16">J33</f>
        <v>OMIT</v>
      </c>
      <c r="L33" s="22">
        <v>44646</v>
      </c>
      <c r="M33" s="22">
        <v>44647</v>
      </c>
      <c r="N33" s="22">
        <v>44648</v>
      </c>
      <c r="O33" s="22">
        <f t="shared" si="12"/>
        <v>44648</v>
      </c>
      <c r="P33" s="23">
        <f>O33+2</f>
        <v>44650</v>
      </c>
      <c r="Q33" s="22">
        <f t="shared" si="13"/>
        <v>44650</v>
      </c>
      <c r="R33" s="22">
        <f t="shared" si="14"/>
        <v>44652</v>
      </c>
      <c r="S33" s="22">
        <f t="shared" si="15"/>
        <v>44652</v>
      </c>
      <c r="T33" s="27"/>
      <c r="U33" s="27"/>
      <c r="V33" s="45"/>
      <c r="W33" s="44"/>
    </row>
    <row r="34" spans="1:27" ht="15.65" hidden="1" customHeight="1">
      <c r="A34" s="24" t="s">
        <v>1311</v>
      </c>
      <c r="B34" s="24" t="s">
        <v>1315</v>
      </c>
      <c r="C34" s="20">
        <v>44630</v>
      </c>
      <c r="D34" s="20">
        <f t="shared" si="7"/>
        <v>44630</v>
      </c>
      <c r="E34" s="20">
        <f t="shared" si="8"/>
        <v>44632</v>
      </c>
      <c r="F34" s="20">
        <f t="shared" si="9"/>
        <v>44632</v>
      </c>
      <c r="G34" s="23">
        <v>44637</v>
      </c>
      <c r="H34" s="22">
        <v>44639</v>
      </c>
      <c r="I34" s="24" t="s">
        <v>1316</v>
      </c>
      <c r="J34" s="22" t="s">
        <v>54</v>
      </c>
      <c r="K34" s="22" t="str">
        <f t="shared" ref="K34:K37" si="17">J34</f>
        <v>OMIT</v>
      </c>
      <c r="L34" s="22" t="str">
        <f t="shared" si="11"/>
        <v>OMIT</v>
      </c>
      <c r="M34" s="22" t="str">
        <f t="shared" si="11"/>
        <v>OMIT</v>
      </c>
      <c r="N34" s="22" t="s">
        <v>54</v>
      </c>
      <c r="O34" s="22" t="str">
        <f t="shared" si="12"/>
        <v>OMIT</v>
      </c>
      <c r="P34" s="262" t="s">
        <v>1654</v>
      </c>
      <c r="Q34" s="263"/>
      <c r="R34" s="534" t="s">
        <v>1655</v>
      </c>
      <c r="S34" s="535"/>
      <c r="T34" s="27"/>
      <c r="U34" s="27"/>
      <c r="V34" s="45"/>
      <c r="W34" s="44"/>
    </row>
    <row r="35" spans="1:27" ht="15.65" hidden="1" customHeight="1">
      <c r="A35" s="24" t="s">
        <v>485</v>
      </c>
      <c r="B35" s="24" t="s">
        <v>1469</v>
      </c>
      <c r="C35" s="262" t="s">
        <v>1654</v>
      </c>
      <c r="D35" s="263"/>
      <c r="E35" s="534" t="s">
        <v>1655</v>
      </c>
      <c r="F35" s="535"/>
      <c r="G35" s="23">
        <v>44652</v>
      </c>
      <c r="H35" s="22">
        <v>44653</v>
      </c>
      <c r="I35" s="24" t="s">
        <v>1470</v>
      </c>
      <c r="J35" s="377" t="s">
        <v>1690</v>
      </c>
      <c r="K35" s="379"/>
      <c r="L35" s="22">
        <v>44660</v>
      </c>
      <c r="M35" s="22">
        <f>L35</f>
        <v>44660</v>
      </c>
      <c r="N35" s="377" t="s">
        <v>1691</v>
      </c>
      <c r="O35" s="379"/>
      <c r="P35" s="23">
        <v>44663</v>
      </c>
      <c r="Q35" s="22">
        <v>44665</v>
      </c>
      <c r="R35" s="55" t="s">
        <v>1719</v>
      </c>
      <c r="S35" s="55" t="str">
        <f>R35</f>
        <v>OMIT</v>
      </c>
      <c r="T35" s="27"/>
      <c r="U35" s="27"/>
      <c r="V35" s="45"/>
      <c r="W35" s="44"/>
    </row>
    <row r="36" spans="1:27" ht="15.65" hidden="1" customHeight="1">
      <c r="A36" s="24" t="s">
        <v>1091</v>
      </c>
      <c r="B36" s="24" t="s">
        <v>1405</v>
      </c>
      <c r="C36" s="20">
        <v>44650</v>
      </c>
      <c r="D36" s="20">
        <f t="shared" ref="D36" si="18">C36</f>
        <v>44650</v>
      </c>
      <c r="E36" s="20">
        <f t="shared" ref="E36" si="19">D36+2</f>
        <v>44652</v>
      </c>
      <c r="F36" s="20">
        <f t="shared" ref="F36" si="20">E36</f>
        <v>44652</v>
      </c>
      <c r="G36" s="23" t="s">
        <v>1687</v>
      </c>
      <c r="H36" s="22">
        <v>44659</v>
      </c>
      <c r="I36" s="24" t="s">
        <v>1404</v>
      </c>
      <c r="J36" s="22" t="s">
        <v>54</v>
      </c>
      <c r="K36" s="22" t="str">
        <f t="shared" si="17"/>
        <v>OMIT</v>
      </c>
      <c r="L36" s="22">
        <f t="shared" ref="L36:L37" si="21">H36+5</f>
        <v>44664</v>
      </c>
      <c r="M36" s="22">
        <v>44665</v>
      </c>
      <c r="N36" s="22">
        <f>M36+1</f>
        <v>44666</v>
      </c>
      <c r="O36" s="22">
        <f t="shared" si="12"/>
        <v>44666</v>
      </c>
      <c r="P36" s="23">
        <f>O36+2</f>
        <v>44668</v>
      </c>
      <c r="Q36" s="22">
        <f t="shared" ref="Q36:Q37" si="22">P36</f>
        <v>44668</v>
      </c>
      <c r="R36" s="22">
        <f t="shared" ref="R36" si="23">Q36+2</f>
        <v>44670</v>
      </c>
      <c r="S36" s="22">
        <f t="shared" ref="S36" si="24">R36</f>
        <v>44670</v>
      </c>
      <c r="T36" s="27"/>
      <c r="U36" s="27"/>
      <c r="V36" s="45"/>
      <c r="W36" s="44"/>
    </row>
    <row r="37" spans="1:27" ht="15.65" hidden="1" customHeight="1">
      <c r="A37" s="24" t="s">
        <v>485</v>
      </c>
      <c r="B37" s="24" t="s">
        <v>1509</v>
      </c>
      <c r="C37" s="20">
        <v>44663</v>
      </c>
      <c r="D37" s="20">
        <v>44665</v>
      </c>
      <c r="E37" s="55" t="s">
        <v>1719</v>
      </c>
      <c r="F37" s="55" t="str">
        <f>E37</f>
        <v>OMIT</v>
      </c>
      <c r="G37" s="23">
        <v>44670</v>
      </c>
      <c r="H37" s="22">
        <v>44671</v>
      </c>
      <c r="I37" s="24" t="s">
        <v>1614</v>
      </c>
      <c r="J37" s="22" t="s">
        <v>54</v>
      </c>
      <c r="K37" s="22" t="str">
        <f t="shared" si="17"/>
        <v>OMIT</v>
      </c>
      <c r="L37" s="22">
        <f t="shared" si="21"/>
        <v>44676</v>
      </c>
      <c r="M37" s="22">
        <v>44677</v>
      </c>
      <c r="N37" s="22">
        <f>M37+1</f>
        <v>44678</v>
      </c>
      <c r="O37" s="22">
        <f t="shared" si="12"/>
        <v>44678</v>
      </c>
      <c r="P37" s="23">
        <f>O37+2</f>
        <v>44680</v>
      </c>
      <c r="Q37" s="22">
        <f t="shared" si="22"/>
        <v>44680</v>
      </c>
      <c r="R37" s="153" t="s">
        <v>1719</v>
      </c>
      <c r="S37" s="153" t="str">
        <f>R37</f>
        <v>OMIT</v>
      </c>
      <c r="T37" s="27"/>
      <c r="U37" s="27"/>
      <c r="V37" s="45"/>
      <c r="W37" s="44"/>
    </row>
    <row r="38" spans="1:27" ht="15.65" hidden="1" customHeight="1">
      <c r="A38" s="24" t="s">
        <v>1091</v>
      </c>
      <c r="B38" s="24" t="s">
        <v>1612</v>
      </c>
      <c r="C38" s="20">
        <v>44668</v>
      </c>
      <c r="D38" s="20">
        <f t="shared" ref="D38:D39" si="25">C38</f>
        <v>44668</v>
      </c>
      <c r="E38" s="20">
        <v>44673</v>
      </c>
      <c r="F38" s="50" t="s">
        <v>1775</v>
      </c>
      <c r="G38" s="23" t="s">
        <v>1776</v>
      </c>
      <c r="H38" s="22">
        <v>44681</v>
      </c>
      <c r="I38" s="24" t="s">
        <v>1609</v>
      </c>
      <c r="J38" s="22">
        <f>H38+5</f>
        <v>44686</v>
      </c>
      <c r="K38" s="22">
        <f t="shared" ref="K38:K39" si="26">J38</f>
        <v>44686</v>
      </c>
      <c r="L38" s="22">
        <v>44687</v>
      </c>
      <c r="M38" s="22">
        <f>L38</f>
        <v>44687</v>
      </c>
      <c r="N38" s="22">
        <f t="shared" ref="N38" si="27">M38+1</f>
        <v>44688</v>
      </c>
      <c r="O38" s="22">
        <f t="shared" ref="O38:O39" si="28">N38</f>
        <v>44688</v>
      </c>
      <c r="P38" s="23">
        <f t="shared" ref="P38:P39" si="29">O38+2</f>
        <v>44690</v>
      </c>
      <c r="Q38" s="22">
        <f t="shared" ref="Q38:Q39" si="30">P38</f>
        <v>44690</v>
      </c>
      <c r="R38" s="22">
        <f t="shared" ref="R38" si="31">Q38+2</f>
        <v>44692</v>
      </c>
      <c r="S38" s="22">
        <f t="shared" ref="S38" si="32">R38</f>
        <v>44692</v>
      </c>
      <c r="T38" s="27"/>
      <c r="U38" s="27"/>
      <c r="V38" s="45"/>
      <c r="W38" s="44"/>
    </row>
    <row r="39" spans="1:27" ht="15.65" hidden="1" customHeight="1">
      <c r="A39" s="24" t="s">
        <v>485</v>
      </c>
      <c r="B39" s="24" t="s">
        <v>1613</v>
      </c>
      <c r="C39" s="20">
        <v>44680</v>
      </c>
      <c r="D39" s="20">
        <f t="shared" si="25"/>
        <v>44680</v>
      </c>
      <c r="E39" s="153" t="s">
        <v>1719</v>
      </c>
      <c r="F39" s="153" t="str">
        <f>E39</f>
        <v>OMIT</v>
      </c>
      <c r="G39" s="23">
        <v>44686</v>
      </c>
      <c r="H39" s="22">
        <v>44687</v>
      </c>
      <c r="I39" s="24" t="s">
        <v>1615</v>
      </c>
      <c r="J39" s="22" t="s">
        <v>54</v>
      </c>
      <c r="K39" s="22" t="str">
        <f t="shared" si="26"/>
        <v>OMIT</v>
      </c>
      <c r="L39" s="65" t="s">
        <v>54</v>
      </c>
      <c r="M39" s="65" t="str">
        <f t="shared" ref="M39" si="33">L39</f>
        <v>OMIT</v>
      </c>
      <c r="N39" s="22">
        <f>H39+5</f>
        <v>44692</v>
      </c>
      <c r="O39" s="22">
        <f t="shared" si="28"/>
        <v>44692</v>
      </c>
      <c r="P39" s="23">
        <f t="shared" si="29"/>
        <v>44694</v>
      </c>
      <c r="Q39" s="22">
        <f t="shared" si="30"/>
        <v>44694</v>
      </c>
      <c r="R39" s="55" t="s">
        <v>54</v>
      </c>
      <c r="S39" s="55" t="str">
        <f>R39</f>
        <v>OMIT</v>
      </c>
      <c r="T39" s="27"/>
      <c r="U39" s="27"/>
      <c r="V39" s="45"/>
      <c r="W39" s="44"/>
    </row>
    <row r="40" spans="1:27" hidden="1">
      <c r="A40" s="245" t="s">
        <v>1790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</row>
    <row r="41" spans="1:27" ht="15.5" hidden="1">
      <c r="A41" s="96" t="s">
        <v>1</v>
      </c>
      <c r="B41" s="96" t="s">
        <v>2</v>
      </c>
      <c r="C41" s="246" t="s">
        <v>1791</v>
      </c>
      <c r="D41" s="247"/>
      <c r="E41" s="248" t="s">
        <v>1792</v>
      </c>
      <c r="F41" s="249"/>
      <c r="G41" s="250" t="s">
        <v>1793</v>
      </c>
      <c r="H41" s="251"/>
      <c r="I41" s="250" t="s">
        <v>1794</v>
      </c>
      <c r="J41" s="251"/>
      <c r="K41" s="250" t="s">
        <v>1795</v>
      </c>
      <c r="L41" s="251"/>
      <c r="M41" s="155" t="s">
        <v>2</v>
      </c>
      <c r="N41" s="250" t="s">
        <v>1796</v>
      </c>
      <c r="O41" s="251"/>
      <c r="P41" s="250" t="s">
        <v>1797</v>
      </c>
      <c r="Q41" s="251"/>
      <c r="R41" s="250" t="s">
        <v>1798</v>
      </c>
      <c r="S41" s="251"/>
      <c r="T41" s="246" t="s">
        <v>1791</v>
      </c>
      <c r="U41" s="247"/>
      <c r="V41" s="248" t="s">
        <v>1792</v>
      </c>
      <c r="W41" s="249"/>
    </row>
    <row r="42" spans="1:27" hidden="1">
      <c r="A42" s="16" t="s">
        <v>3</v>
      </c>
      <c r="B42" s="16" t="s">
        <v>4</v>
      </c>
      <c r="C42" s="241" t="s">
        <v>1799</v>
      </c>
      <c r="D42" s="241"/>
      <c r="E42" s="242" t="s">
        <v>1800</v>
      </c>
      <c r="F42" s="242"/>
      <c r="G42" s="241" t="s">
        <v>2481</v>
      </c>
      <c r="H42" s="241"/>
      <c r="I42" s="241" t="s">
        <v>1767</v>
      </c>
      <c r="J42" s="241"/>
      <c r="K42" s="241" t="s">
        <v>1801</v>
      </c>
      <c r="L42" s="241"/>
      <c r="M42" s="16" t="s">
        <v>4</v>
      </c>
      <c r="N42" s="241" t="s">
        <v>1802</v>
      </c>
      <c r="O42" s="241"/>
      <c r="P42" s="241" t="s">
        <v>1803</v>
      </c>
      <c r="Q42" s="241"/>
      <c r="R42" s="241" t="s">
        <v>1804</v>
      </c>
      <c r="S42" s="241"/>
      <c r="T42" s="310" t="s">
        <v>1805</v>
      </c>
      <c r="U42" s="312"/>
      <c r="V42" s="243" t="s">
        <v>1766</v>
      </c>
      <c r="W42" s="244"/>
    </row>
    <row r="43" spans="1:27" hidden="1">
      <c r="A43" s="17"/>
      <c r="B43" s="78"/>
      <c r="C43" s="242" t="s">
        <v>5</v>
      </c>
      <c r="D43" s="242"/>
      <c r="E43" s="242" t="s">
        <v>5</v>
      </c>
      <c r="F43" s="242"/>
      <c r="G43" s="242" t="s">
        <v>5</v>
      </c>
      <c r="H43" s="242"/>
      <c r="I43" s="242" t="s">
        <v>5</v>
      </c>
      <c r="J43" s="242"/>
      <c r="K43" s="242" t="s">
        <v>5</v>
      </c>
      <c r="L43" s="242"/>
      <c r="M43" s="78"/>
      <c r="N43" s="242" t="s">
        <v>5</v>
      </c>
      <c r="O43" s="242"/>
      <c r="P43" s="242" t="s">
        <v>5</v>
      </c>
      <c r="Q43" s="242"/>
      <c r="R43" s="242" t="s">
        <v>5</v>
      </c>
      <c r="S43" s="242"/>
      <c r="T43" s="243" t="s">
        <v>5</v>
      </c>
      <c r="U43" s="244"/>
      <c r="V43" s="243" t="s">
        <v>5</v>
      </c>
      <c r="W43" s="244"/>
    </row>
    <row r="44" spans="1:27" ht="26" hidden="1">
      <c r="A44" s="17"/>
      <c r="B44" s="79"/>
      <c r="C44" s="105" t="s">
        <v>1768</v>
      </c>
      <c r="D44" s="105" t="s">
        <v>1806</v>
      </c>
      <c r="E44" s="82" t="s">
        <v>1807</v>
      </c>
      <c r="F44" s="82" t="s">
        <v>1808</v>
      </c>
      <c r="G44" s="105" t="s">
        <v>1809</v>
      </c>
      <c r="H44" s="105" t="s">
        <v>1810</v>
      </c>
      <c r="I44" s="105" t="s">
        <v>1811</v>
      </c>
      <c r="J44" s="105" t="s">
        <v>1812</v>
      </c>
      <c r="K44" s="105" t="s">
        <v>1813</v>
      </c>
      <c r="L44" s="105" t="s">
        <v>1814</v>
      </c>
      <c r="M44" s="79"/>
      <c r="N44" s="105" t="s">
        <v>1815</v>
      </c>
      <c r="O44" s="105" t="s">
        <v>1769</v>
      </c>
      <c r="P44" s="105" t="s">
        <v>1816</v>
      </c>
      <c r="Q44" s="105" t="s">
        <v>1817</v>
      </c>
      <c r="R44" s="105" t="s">
        <v>1818</v>
      </c>
      <c r="S44" s="105" t="s">
        <v>1819</v>
      </c>
      <c r="T44" s="18" t="s">
        <v>1768</v>
      </c>
      <c r="U44" s="18" t="s">
        <v>1806</v>
      </c>
      <c r="V44" s="62" t="s">
        <v>1807</v>
      </c>
      <c r="W44" s="62" t="s">
        <v>1808</v>
      </c>
    </row>
    <row r="45" spans="1:27" ht="15.65" hidden="1" customHeight="1">
      <c r="A45" s="113" t="s">
        <v>1820</v>
      </c>
      <c r="B45" s="24" t="s">
        <v>1821</v>
      </c>
      <c r="C45" s="20">
        <v>44687</v>
      </c>
      <c r="D45" s="20">
        <v>44688</v>
      </c>
      <c r="E45" s="51" t="s">
        <v>1837</v>
      </c>
      <c r="F45" s="51" t="str">
        <f t="shared" ref="F45:F48" si="34">E45</f>
        <v>OMIT</v>
      </c>
      <c r="G45" s="23">
        <v>44693</v>
      </c>
      <c r="H45" s="22">
        <f>G45</f>
        <v>44693</v>
      </c>
      <c r="I45" s="23">
        <f t="shared" ref="H45:I54" si="35">H45</f>
        <v>44693</v>
      </c>
      <c r="J45" s="22">
        <f t="shared" ref="J45:J54" si="36">I45+1</f>
        <v>44694</v>
      </c>
      <c r="K45" s="23">
        <f>J45+2</f>
        <v>44696</v>
      </c>
      <c r="L45" s="22">
        <f>K45</f>
        <v>44696</v>
      </c>
      <c r="M45" s="24" t="s">
        <v>1822</v>
      </c>
      <c r="N45" s="22">
        <f>L45+4</f>
        <v>44700</v>
      </c>
      <c r="O45" s="22">
        <f>N45</f>
        <v>44700</v>
      </c>
      <c r="P45" s="22">
        <f>O45+1</f>
        <v>44701</v>
      </c>
      <c r="Q45" s="22">
        <f t="shared" ref="P45:Q54" si="37">P45</f>
        <v>44701</v>
      </c>
      <c r="R45" s="22">
        <f t="shared" ref="R45:R49" si="38">Q45+1</f>
        <v>44702</v>
      </c>
      <c r="S45" s="22">
        <f>R45</f>
        <v>44702</v>
      </c>
      <c r="T45" s="23">
        <v>44704</v>
      </c>
      <c r="U45" s="22">
        <f t="shared" ref="U45:U49" si="39">T45</f>
        <v>44704</v>
      </c>
      <c r="V45" s="22">
        <f t="shared" ref="V45:V46" si="40">U45+2</f>
        <v>44706</v>
      </c>
      <c r="W45" s="22">
        <f t="shared" ref="W45:W49" si="41">V45</f>
        <v>44706</v>
      </c>
      <c r="X45" s="27"/>
      <c r="Y45" s="27"/>
      <c r="Z45" s="45"/>
      <c r="AA45" s="44"/>
    </row>
    <row r="46" spans="1:27" ht="15.65" hidden="1" customHeight="1">
      <c r="A46" s="24" t="s">
        <v>1823</v>
      </c>
      <c r="B46" s="24" t="s">
        <v>1824</v>
      </c>
      <c r="C46" s="20">
        <v>44690</v>
      </c>
      <c r="D46" s="20">
        <f>C46</f>
        <v>44690</v>
      </c>
      <c r="E46" s="20">
        <f>D46+2</f>
        <v>44692</v>
      </c>
      <c r="F46" s="20">
        <f>E46</f>
        <v>44692</v>
      </c>
      <c r="G46" s="23">
        <v>44696</v>
      </c>
      <c r="H46" s="22">
        <f>G46</f>
        <v>44696</v>
      </c>
      <c r="I46" s="23">
        <f t="shared" si="35"/>
        <v>44696</v>
      </c>
      <c r="J46" s="22">
        <f t="shared" si="36"/>
        <v>44697</v>
      </c>
      <c r="K46" s="23">
        <f>J46+3</f>
        <v>44700</v>
      </c>
      <c r="L46" s="22">
        <f>K46+1</f>
        <v>44701</v>
      </c>
      <c r="M46" s="24" t="s">
        <v>1825</v>
      </c>
      <c r="N46" s="22">
        <f>L46+3</f>
        <v>44704</v>
      </c>
      <c r="O46" s="22">
        <f>N46+1</f>
        <v>44705</v>
      </c>
      <c r="P46" s="22">
        <f>O46</f>
        <v>44705</v>
      </c>
      <c r="Q46" s="22">
        <f t="shared" si="37"/>
        <v>44705</v>
      </c>
      <c r="R46" s="22">
        <f t="shared" si="38"/>
        <v>44706</v>
      </c>
      <c r="S46" s="22">
        <f>R46+1</f>
        <v>44707</v>
      </c>
      <c r="T46" s="23">
        <v>44711</v>
      </c>
      <c r="U46" s="22">
        <f t="shared" si="39"/>
        <v>44711</v>
      </c>
      <c r="V46" s="22">
        <f t="shared" si="40"/>
        <v>44713</v>
      </c>
      <c r="W46" s="22">
        <f t="shared" si="41"/>
        <v>44713</v>
      </c>
      <c r="X46" s="27"/>
      <c r="Y46" s="27"/>
      <c r="Z46" s="45"/>
      <c r="AA46" s="44"/>
    </row>
    <row r="47" spans="1:27" ht="15.65" hidden="1" customHeight="1">
      <c r="A47" s="24" t="s">
        <v>1826</v>
      </c>
      <c r="B47" s="24" t="s">
        <v>1827</v>
      </c>
      <c r="C47" s="20">
        <v>44697</v>
      </c>
      <c r="D47" s="20">
        <f t="shared" ref="D47:D53" si="42">C47</f>
        <v>44697</v>
      </c>
      <c r="E47" s="51" t="s">
        <v>354</v>
      </c>
      <c r="F47" s="51" t="str">
        <f t="shared" ref="F47" si="43">E47</f>
        <v>OMIT</v>
      </c>
      <c r="G47" s="23">
        <v>44703</v>
      </c>
      <c r="H47" s="22">
        <f t="shared" si="35"/>
        <v>44703</v>
      </c>
      <c r="I47" s="23">
        <f t="shared" si="35"/>
        <v>44703</v>
      </c>
      <c r="J47" s="22">
        <f t="shared" si="36"/>
        <v>44704</v>
      </c>
      <c r="K47" s="23">
        <f t="shared" ref="K47:K54" si="44">J47+3</f>
        <v>44707</v>
      </c>
      <c r="L47" s="22">
        <f>K47+1</f>
        <v>44708</v>
      </c>
      <c r="M47" s="24" t="s">
        <v>1828</v>
      </c>
      <c r="N47" s="22">
        <f>L47+3</f>
        <v>44711</v>
      </c>
      <c r="O47" s="22">
        <f t="shared" ref="O47:O49" si="45">N47+1</f>
        <v>44712</v>
      </c>
      <c r="P47" s="22">
        <f t="shared" si="37"/>
        <v>44712</v>
      </c>
      <c r="Q47" s="22">
        <f t="shared" si="37"/>
        <v>44712</v>
      </c>
      <c r="R47" s="22">
        <f t="shared" si="38"/>
        <v>44713</v>
      </c>
      <c r="S47" s="22">
        <f>R47+1</f>
        <v>44714</v>
      </c>
      <c r="T47" s="23">
        <f>S47+4</f>
        <v>44718</v>
      </c>
      <c r="U47" s="22">
        <f t="shared" si="39"/>
        <v>44718</v>
      </c>
      <c r="V47" s="51" t="s">
        <v>354</v>
      </c>
      <c r="W47" s="51" t="str">
        <f t="shared" ref="W47" si="46">V47</f>
        <v>OMIT</v>
      </c>
      <c r="X47" s="27"/>
      <c r="Y47" s="27"/>
      <c r="Z47" s="45"/>
      <c r="AA47" s="44"/>
    </row>
    <row r="48" spans="1:27" ht="15.65" hidden="1" customHeight="1">
      <c r="A48" s="24" t="s">
        <v>1829</v>
      </c>
      <c r="B48" s="24" t="s">
        <v>1830</v>
      </c>
      <c r="C48" s="20">
        <v>44704</v>
      </c>
      <c r="D48" s="20">
        <f t="shared" si="42"/>
        <v>44704</v>
      </c>
      <c r="E48" s="20">
        <f t="shared" ref="E48" si="47">D48+2</f>
        <v>44706</v>
      </c>
      <c r="F48" s="20">
        <f t="shared" si="34"/>
        <v>44706</v>
      </c>
      <c r="G48" s="23">
        <f>F48+4</f>
        <v>44710</v>
      </c>
      <c r="H48" s="22">
        <f t="shared" si="35"/>
        <v>44710</v>
      </c>
      <c r="I48" s="23">
        <f t="shared" si="35"/>
        <v>44710</v>
      </c>
      <c r="J48" s="22">
        <f t="shared" si="36"/>
        <v>44711</v>
      </c>
      <c r="K48" s="23">
        <f t="shared" si="44"/>
        <v>44714</v>
      </c>
      <c r="L48" s="22">
        <f>K48+1</f>
        <v>44715</v>
      </c>
      <c r="M48" s="24" t="s">
        <v>1831</v>
      </c>
      <c r="N48" s="22">
        <f>L48+3</f>
        <v>44718</v>
      </c>
      <c r="O48" s="22">
        <f t="shared" si="45"/>
        <v>44719</v>
      </c>
      <c r="P48" s="22">
        <f t="shared" si="37"/>
        <v>44719</v>
      </c>
      <c r="Q48" s="22">
        <f t="shared" si="37"/>
        <v>44719</v>
      </c>
      <c r="R48" s="22">
        <f t="shared" si="38"/>
        <v>44720</v>
      </c>
      <c r="S48" s="22">
        <f>R48+1</f>
        <v>44721</v>
      </c>
      <c r="T48" s="23">
        <f>S48+4</f>
        <v>44725</v>
      </c>
      <c r="U48" s="22">
        <f t="shared" si="39"/>
        <v>44725</v>
      </c>
      <c r="V48" s="51" t="s">
        <v>354</v>
      </c>
      <c r="W48" s="51" t="str">
        <f t="shared" si="41"/>
        <v>OMIT</v>
      </c>
      <c r="X48" s="27"/>
      <c r="Y48" s="27"/>
      <c r="Z48" s="45"/>
      <c r="AA48" s="44"/>
    </row>
    <row r="49" spans="1:27" ht="15.65" hidden="1" customHeight="1">
      <c r="A49" s="24" t="s">
        <v>1823</v>
      </c>
      <c r="B49" s="24" t="s">
        <v>1832</v>
      </c>
      <c r="C49" s="20">
        <v>44711</v>
      </c>
      <c r="D49" s="20">
        <f t="shared" si="42"/>
        <v>44711</v>
      </c>
      <c r="E49" s="20">
        <f>D49+2</f>
        <v>44713</v>
      </c>
      <c r="F49" s="20">
        <f>E49</f>
        <v>44713</v>
      </c>
      <c r="G49" s="23">
        <f>F49+4</f>
        <v>44717</v>
      </c>
      <c r="H49" s="22">
        <f t="shared" si="35"/>
        <v>44717</v>
      </c>
      <c r="I49" s="23">
        <f t="shared" si="35"/>
        <v>44717</v>
      </c>
      <c r="J49" s="22">
        <f t="shared" si="36"/>
        <v>44718</v>
      </c>
      <c r="K49" s="23">
        <f t="shared" si="44"/>
        <v>44721</v>
      </c>
      <c r="L49" s="22">
        <f>K49+1</f>
        <v>44722</v>
      </c>
      <c r="M49" s="24" t="s">
        <v>1833</v>
      </c>
      <c r="N49" s="22">
        <f>L49+3</f>
        <v>44725</v>
      </c>
      <c r="O49" s="22">
        <f t="shared" si="45"/>
        <v>44726</v>
      </c>
      <c r="P49" s="22">
        <f t="shared" si="37"/>
        <v>44726</v>
      </c>
      <c r="Q49" s="22">
        <f t="shared" si="37"/>
        <v>44726</v>
      </c>
      <c r="R49" s="22">
        <f t="shared" si="38"/>
        <v>44727</v>
      </c>
      <c r="S49" s="22">
        <f>R49+1</f>
        <v>44728</v>
      </c>
      <c r="T49" s="23">
        <f>S49+4</f>
        <v>44732</v>
      </c>
      <c r="U49" s="22">
        <f t="shared" si="39"/>
        <v>44732</v>
      </c>
      <c r="V49" s="51" t="s">
        <v>354</v>
      </c>
      <c r="W49" s="51" t="str">
        <f t="shared" si="41"/>
        <v>OMIT</v>
      </c>
      <c r="X49" s="27"/>
      <c r="Y49" s="27"/>
      <c r="Z49" s="45"/>
      <c r="AA49" s="44"/>
    </row>
    <row r="50" spans="1:27" ht="15.65" hidden="1" customHeight="1">
      <c r="A50" s="24" t="s">
        <v>1826</v>
      </c>
      <c r="B50" s="24" t="s">
        <v>1834</v>
      </c>
      <c r="C50" s="20">
        <v>44718</v>
      </c>
      <c r="D50" s="20">
        <f t="shared" si="42"/>
        <v>44718</v>
      </c>
      <c r="E50" s="51" t="s">
        <v>354</v>
      </c>
      <c r="F50" s="51" t="str">
        <f t="shared" ref="F50" si="48">E50</f>
        <v>OMIT</v>
      </c>
      <c r="G50" s="23">
        <v>44724</v>
      </c>
      <c r="H50" s="22">
        <f t="shared" si="35"/>
        <v>44724</v>
      </c>
      <c r="I50" s="23">
        <f t="shared" si="35"/>
        <v>44724</v>
      </c>
      <c r="J50" s="22">
        <f t="shared" si="36"/>
        <v>44725</v>
      </c>
      <c r="K50" s="116">
        <f t="shared" si="44"/>
        <v>44728</v>
      </c>
      <c r="L50" s="65">
        <f>K50+1</f>
        <v>44729</v>
      </c>
      <c r="M50" s="353" t="s">
        <v>1997</v>
      </c>
      <c r="N50" s="354"/>
      <c r="O50" s="354"/>
      <c r="P50" s="354"/>
      <c r="Q50" s="354"/>
      <c r="R50" s="354"/>
      <c r="S50" s="354"/>
      <c r="T50" s="354"/>
      <c r="U50" s="354"/>
      <c r="V50" s="354"/>
      <c r="W50" s="355"/>
      <c r="X50" s="27"/>
      <c r="Y50" s="27"/>
      <c r="Z50" s="45"/>
      <c r="AA50" s="44"/>
    </row>
    <row r="51" spans="1:27" ht="15.65" hidden="1" customHeight="1">
      <c r="A51" s="24" t="s">
        <v>1918</v>
      </c>
      <c r="B51" s="24" t="s">
        <v>1919</v>
      </c>
      <c r="C51" s="20">
        <v>44725</v>
      </c>
      <c r="D51" s="20">
        <f t="shared" si="42"/>
        <v>44725</v>
      </c>
      <c r="E51" s="51" t="s">
        <v>354</v>
      </c>
      <c r="F51" s="51" t="str">
        <f t="shared" ref="F51" si="49">E51</f>
        <v>OMIT</v>
      </c>
      <c r="G51" s="116">
        <v>44744</v>
      </c>
      <c r="H51" s="65">
        <f t="shared" si="35"/>
        <v>44744</v>
      </c>
      <c r="I51" s="116">
        <v>44744</v>
      </c>
      <c r="J51" s="65">
        <v>44745</v>
      </c>
      <c r="K51" s="51" t="s">
        <v>354</v>
      </c>
      <c r="L51" s="51" t="str">
        <f t="shared" ref="L51" si="50">K51</f>
        <v>OMIT</v>
      </c>
      <c r="M51" s="24" t="s">
        <v>1920</v>
      </c>
      <c r="N51" s="51" t="s">
        <v>354</v>
      </c>
      <c r="O51" s="51" t="str">
        <f t="shared" ref="O51" si="51">N51</f>
        <v>OMIT</v>
      </c>
      <c r="P51" s="51" t="s">
        <v>354</v>
      </c>
      <c r="Q51" s="51" t="str">
        <f t="shared" si="37"/>
        <v>OMIT</v>
      </c>
      <c r="R51" s="51" t="s">
        <v>354</v>
      </c>
      <c r="S51" s="51" t="str">
        <f t="shared" ref="S51" si="52">R51</f>
        <v>OMIT</v>
      </c>
      <c r="T51" s="532" t="s">
        <v>2122</v>
      </c>
      <c r="U51" s="533"/>
      <c r="V51" s="55" t="s">
        <v>2138</v>
      </c>
      <c r="W51" s="55" t="s">
        <v>2139</v>
      </c>
      <c r="X51" s="27"/>
      <c r="Y51" s="27"/>
      <c r="Z51" s="45"/>
      <c r="AA51" s="44"/>
    </row>
    <row r="52" spans="1:27" ht="15.65" hidden="1" customHeight="1">
      <c r="A52" s="141" t="s">
        <v>1990</v>
      </c>
      <c r="B52" s="141" t="s">
        <v>1991</v>
      </c>
      <c r="C52" s="159" t="s">
        <v>1992</v>
      </c>
      <c r="D52" s="159" t="s">
        <v>1992</v>
      </c>
      <c r="E52" s="159" t="s">
        <v>1996</v>
      </c>
      <c r="F52" s="159">
        <v>44734</v>
      </c>
      <c r="G52" s="23">
        <f t="shared" ref="G52" si="53">F52+4</f>
        <v>44738</v>
      </c>
      <c r="H52" s="22">
        <f t="shared" ref="H52" si="54">G52</f>
        <v>44738</v>
      </c>
      <c r="I52" s="23">
        <f t="shared" ref="I52" si="55">H52</f>
        <v>44738</v>
      </c>
      <c r="J52" s="22">
        <f t="shared" ref="J52" si="56">I52+1</f>
        <v>44739</v>
      </c>
      <c r="K52" s="23">
        <f t="shared" ref="K52" si="57">J52+3</f>
        <v>44742</v>
      </c>
      <c r="L52" s="22">
        <f t="shared" ref="L52" si="58">K52+1</f>
        <v>44743</v>
      </c>
      <c r="M52" s="24" t="s">
        <v>1995</v>
      </c>
      <c r="N52" s="22">
        <f t="shared" ref="N52" si="59">L52+3</f>
        <v>44746</v>
      </c>
      <c r="O52" s="22">
        <f t="shared" ref="O52" si="60">N52+1</f>
        <v>44747</v>
      </c>
      <c r="P52" s="22">
        <f t="shared" ref="P52" si="61">O52</f>
        <v>44747</v>
      </c>
      <c r="Q52" s="22">
        <f t="shared" ref="Q52" si="62">P52</f>
        <v>44747</v>
      </c>
      <c r="R52" s="22">
        <f t="shared" ref="R52" si="63">Q52+1</f>
        <v>44748</v>
      </c>
      <c r="S52" s="22">
        <f t="shared" ref="S52" si="64">R52+1</f>
        <v>44749</v>
      </c>
      <c r="T52" s="23">
        <v>44753</v>
      </c>
      <c r="U52" s="22">
        <f t="shared" ref="U52" si="65">T52</f>
        <v>44753</v>
      </c>
      <c r="V52" s="22">
        <f t="shared" ref="V52" si="66">U52+2</f>
        <v>44755</v>
      </c>
      <c r="W52" s="22">
        <f t="shared" ref="W52" si="67">V52</f>
        <v>44755</v>
      </c>
      <c r="X52" s="27"/>
      <c r="Y52" s="27"/>
      <c r="Z52" s="45"/>
      <c r="AA52" s="44"/>
    </row>
    <row r="53" spans="1:27" ht="15.65" hidden="1" customHeight="1">
      <c r="A53" s="24" t="s">
        <v>1921</v>
      </c>
      <c r="B53" s="24" t="s">
        <v>1922</v>
      </c>
      <c r="C53" s="20">
        <v>44732</v>
      </c>
      <c r="D53" s="20">
        <f t="shared" si="42"/>
        <v>44732</v>
      </c>
      <c r="E53" s="51" t="s">
        <v>354</v>
      </c>
      <c r="F53" s="51" t="s">
        <v>2099</v>
      </c>
      <c r="G53" s="23">
        <v>44738</v>
      </c>
      <c r="H53" s="22">
        <f t="shared" si="35"/>
        <v>44738</v>
      </c>
      <c r="I53" s="23">
        <f t="shared" si="35"/>
        <v>44738</v>
      </c>
      <c r="J53" s="22">
        <f t="shared" si="36"/>
        <v>44739</v>
      </c>
      <c r="K53" s="51" t="s">
        <v>2018</v>
      </c>
      <c r="L53" s="157" t="s">
        <v>2019</v>
      </c>
      <c r="M53" s="353" t="s">
        <v>2020</v>
      </c>
      <c r="N53" s="354"/>
      <c r="O53" s="354"/>
      <c r="P53" s="354"/>
      <c r="Q53" s="354"/>
      <c r="R53" s="354"/>
      <c r="S53" s="354"/>
      <c r="T53" s="354"/>
      <c r="U53" s="354"/>
      <c r="V53" s="354"/>
      <c r="W53" s="355"/>
      <c r="X53" s="27"/>
      <c r="Y53" s="27"/>
      <c r="Z53" s="45"/>
      <c r="AA53" s="44"/>
    </row>
    <row r="54" spans="1:27" ht="15.65" hidden="1" customHeight="1">
      <c r="A54" s="113" t="s">
        <v>2079</v>
      </c>
      <c r="B54" s="113" t="s">
        <v>2080</v>
      </c>
      <c r="C54" s="159" t="s">
        <v>2004</v>
      </c>
      <c r="D54" s="159" t="s">
        <v>2003</v>
      </c>
      <c r="E54" s="159">
        <v>44739</v>
      </c>
      <c r="F54" s="159" t="s">
        <v>2081</v>
      </c>
      <c r="G54" s="23">
        <v>44745</v>
      </c>
      <c r="H54" s="22">
        <f t="shared" si="35"/>
        <v>44745</v>
      </c>
      <c r="I54" s="23">
        <f t="shared" si="35"/>
        <v>44745</v>
      </c>
      <c r="J54" s="22">
        <f t="shared" si="36"/>
        <v>44746</v>
      </c>
      <c r="K54" s="23">
        <f t="shared" si="44"/>
        <v>44749</v>
      </c>
      <c r="L54" s="22">
        <f t="shared" ref="L54" si="68">K54+1</f>
        <v>44750</v>
      </c>
      <c r="M54" s="113" t="s">
        <v>2082</v>
      </c>
      <c r="N54" s="328" t="s">
        <v>2194</v>
      </c>
      <c r="O54" s="329"/>
      <c r="P54" s="65">
        <v>44755</v>
      </c>
      <c r="Q54" s="65">
        <f t="shared" si="37"/>
        <v>44755</v>
      </c>
      <c r="R54" s="328" t="s">
        <v>2195</v>
      </c>
      <c r="S54" s="329"/>
      <c r="T54" s="20">
        <v>44760</v>
      </c>
      <c r="U54" s="20">
        <f t="shared" ref="U54:U55" si="69">T54</f>
        <v>44760</v>
      </c>
      <c r="V54" s="20">
        <f t="shared" ref="V54" si="70">U54+2</f>
        <v>44762</v>
      </c>
      <c r="W54" s="20">
        <f t="shared" ref="W54" si="71">V54</f>
        <v>44762</v>
      </c>
      <c r="X54" s="27"/>
      <c r="Y54" s="27"/>
      <c r="Z54" s="45"/>
      <c r="AA54" s="44"/>
    </row>
    <row r="55" spans="1:27" ht="15.65" hidden="1" customHeight="1">
      <c r="A55" s="24" t="s">
        <v>1756</v>
      </c>
      <c r="B55" s="24" t="s">
        <v>1969</v>
      </c>
      <c r="C55" s="532" t="s">
        <v>2131</v>
      </c>
      <c r="D55" s="533"/>
      <c r="E55" s="55" t="s">
        <v>2138</v>
      </c>
      <c r="F55" s="55" t="s">
        <v>2139</v>
      </c>
      <c r="G55" s="23">
        <v>44754</v>
      </c>
      <c r="H55" s="22">
        <f t="shared" ref="H55:I61" si="72">G55</f>
        <v>44754</v>
      </c>
      <c r="I55" s="23">
        <f t="shared" ref="I55:I57" si="73">H55</f>
        <v>44754</v>
      </c>
      <c r="J55" s="22">
        <f t="shared" ref="J55:J60" si="74">I55+1</f>
        <v>44755</v>
      </c>
      <c r="K55" s="51" t="s">
        <v>354</v>
      </c>
      <c r="L55" s="51" t="str">
        <f t="shared" ref="L55" si="75">K55</f>
        <v>OMIT</v>
      </c>
      <c r="M55" s="24" t="s">
        <v>1968</v>
      </c>
      <c r="N55" s="51" t="s">
        <v>354</v>
      </c>
      <c r="O55" s="51" t="str">
        <f t="shared" ref="O55" si="76">N55</f>
        <v>OMIT</v>
      </c>
      <c r="P55" s="51" t="s">
        <v>354</v>
      </c>
      <c r="Q55" s="51" t="str">
        <f t="shared" ref="Q55" si="77">P55</f>
        <v>OMIT</v>
      </c>
      <c r="R55" s="51" t="s">
        <v>354</v>
      </c>
      <c r="S55" s="51" t="str">
        <f t="shared" ref="S55" si="78">R55</f>
        <v>OMIT</v>
      </c>
      <c r="T55" s="51" t="s">
        <v>354</v>
      </c>
      <c r="U55" s="51" t="str">
        <f t="shared" si="69"/>
        <v>OMIT</v>
      </c>
      <c r="V55" s="22">
        <v>44764</v>
      </c>
      <c r="W55" s="22" t="s">
        <v>2229</v>
      </c>
      <c r="X55" s="27"/>
      <c r="Y55" s="27"/>
      <c r="Z55" s="45"/>
      <c r="AA55" s="44"/>
    </row>
    <row r="56" spans="1:27" ht="15.65" hidden="1" customHeight="1">
      <c r="A56" s="24" t="s">
        <v>1990</v>
      </c>
      <c r="B56" s="24" t="s">
        <v>1998</v>
      </c>
      <c r="C56" s="20">
        <v>44753</v>
      </c>
      <c r="D56" s="20">
        <f t="shared" ref="D56:D60" si="79">C56</f>
        <v>44753</v>
      </c>
      <c r="E56" s="20">
        <f>D56+2</f>
        <v>44755</v>
      </c>
      <c r="F56" s="20">
        <f>E56</f>
        <v>44755</v>
      </c>
      <c r="G56" s="23">
        <f t="shared" ref="G56:G57" si="80">F56+4</f>
        <v>44759</v>
      </c>
      <c r="H56" s="22">
        <f t="shared" si="72"/>
        <v>44759</v>
      </c>
      <c r="I56" s="23">
        <f t="shared" si="73"/>
        <v>44759</v>
      </c>
      <c r="J56" s="22">
        <f t="shared" si="74"/>
        <v>44760</v>
      </c>
      <c r="K56" s="23">
        <f t="shared" ref="K56" si="81">J56+3</f>
        <v>44763</v>
      </c>
      <c r="L56" s="22">
        <f t="shared" ref="L56" si="82">K56+1</f>
        <v>44764</v>
      </c>
      <c r="M56" s="24" t="s">
        <v>2005</v>
      </c>
      <c r="N56" s="22">
        <f t="shared" ref="N56" si="83">L56+3</f>
        <v>44767</v>
      </c>
      <c r="O56" s="22">
        <f t="shared" ref="O56" si="84">N56+1</f>
        <v>44768</v>
      </c>
      <c r="P56" s="22">
        <f t="shared" ref="P56" si="85">O56</f>
        <v>44768</v>
      </c>
      <c r="Q56" s="22">
        <f t="shared" ref="Q56:Q61" si="86">P56</f>
        <v>44768</v>
      </c>
      <c r="R56" s="22">
        <f t="shared" ref="R56" si="87">Q56+1</f>
        <v>44769</v>
      </c>
      <c r="S56" s="22">
        <f t="shared" ref="S56" si="88">R56+1</f>
        <v>44770</v>
      </c>
      <c r="T56" s="23">
        <f t="shared" ref="T56" si="89">S56+4</f>
        <v>44774</v>
      </c>
      <c r="U56" s="22">
        <f t="shared" ref="U56" si="90">T56</f>
        <v>44774</v>
      </c>
      <c r="V56" s="20">
        <f>U56+2</f>
        <v>44776</v>
      </c>
      <c r="W56" s="50" t="s">
        <v>2276</v>
      </c>
      <c r="X56" s="27"/>
      <c r="Y56" s="27"/>
      <c r="Z56" s="45"/>
      <c r="AA56" s="44"/>
    </row>
    <row r="57" spans="1:27" ht="15.65" hidden="1" customHeight="1">
      <c r="A57" s="112" t="s">
        <v>2132</v>
      </c>
      <c r="B57" s="112" t="s">
        <v>2133</v>
      </c>
      <c r="C57" s="20">
        <v>44760</v>
      </c>
      <c r="D57" s="20">
        <f t="shared" si="79"/>
        <v>44760</v>
      </c>
      <c r="E57" s="20">
        <f t="shared" ref="E57" si="91">D57+2</f>
        <v>44762</v>
      </c>
      <c r="F57" s="20">
        <f t="shared" ref="F57" si="92">E57</f>
        <v>44762</v>
      </c>
      <c r="G57" s="23">
        <f t="shared" si="80"/>
        <v>44766</v>
      </c>
      <c r="H57" s="22">
        <f t="shared" si="72"/>
        <v>44766</v>
      </c>
      <c r="I57" s="23">
        <f t="shared" si="73"/>
        <v>44766</v>
      </c>
      <c r="J57" s="22">
        <f t="shared" si="74"/>
        <v>44767</v>
      </c>
      <c r="K57" s="51" t="s">
        <v>354</v>
      </c>
      <c r="L57" s="51" t="str">
        <f t="shared" ref="L57" si="93">K57</f>
        <v>OMIT</v>
      </c>
      <c r="M57" s="112" t="s">
        <v>2134</v>
      </c>
      <c r="N57" s="51" t="s">
        <v>354</v>
      </c>
      <c r="O57" s="51" t="str">
        <f t="shared" ref="O57" si="94">N57</f>
        <v>OMIT</v>
      </c>
      <c r="P57" s="51" t="s">
        <v>354</v>
      </c>
      <c r="Q57" s="51" t="str">
        <f t="shared" si="86"/>
        <v>OMIT</v>
      </c>
      <c r="R57" s="51" t="s">
        <v>354</v>
      </c>
      <c r="S57" s="51" t="str">
        <f t="shared" ref="S57" si="95">R57</f>
        <v>OMIT</v>
      </c>
      <c r="T57" s="165" t="s">
        <v>2137</v>
      </c>
      <c r="U57" s="165" t="s">
        <v>2228</v>
      </c>
      <c r="V57" s="22">
        <v>44772</v>
      </c>
      <c r="W57" s="22">
        <v>44773</v>
      </c>
      <c r="X57" s="27"/>
      <c r="Y57" s="27"/>
      <c r="Z57" s="45"/>
      <c r="AA57" s="44"/>
    </row>
    <row r="58" spans="1:27" ht="15.65" hidden="1" customHeight="1">
      <c r="A58" s="24" t="s">
        <v>1756</v>
      </c>
      <c r="B58" s="24" t="s">
        <v>1993</v>
      </c>
      <c r="C58" s="51" t="s">
        <v>354</v>
      </c>
      <c r="D58" s="51" t="str">
        <f t="shared" si="79"/>
        <v>OMIT</v>
      </c>
      <c r="E58" s="22">
        <v>44764</v>
      </c>
      <c r="F58" s="22" t="s">
        <v>2229</v>
      </c>
      <c r="G58" s="23">
        <v>44769</v>
      </c>
      <c r="H58" s="22">
        <f t="shared" si="72"/>
        <v>44769</v>
      </c>
      <c r="I58" s="23">
        <f t="shared" si="72"/>
        <v>44769</v>
      </c>
      <c r="J58" s="22">
        <f t="shared" si="74"/>
        <v>44770</v>
      </c>
      <c r="K58" s="23">
        <f t="shared" ref="K58:K60" si="96">J58+3</f>
        <v>44773</v>
      </c>
      <c r="L58" s="22">
        <f t="shared" ref="L58:L60" si="97">K58+1</f>
        <v>44774</v>
      </c>
      <c r="M58" s="24" t="s">
        <v>1994</v>
      </c>
      <c r="N58" s="22">
        <f t="shared" ref="N58:N60" si="98">L58+3</f>
        <v>44777</v>
      </c>
      <c r="O58" s="22">
        <f t="shared" ref="O58:O60" si="99">N58+1</f>
        <v>44778</v>
      </c>
      <c r="P58" s="22">
        <f t="shared" ref="P58:P60" si="100">O58</f>
        <v>44778</v>
      </c>
      <c r="Q58" s="22">
        <f t="shared" si="86"/>
        <v>44778</v>
      </c>
      <c r="R58" s="22">
        <f t="shared" ref="R58:R60" si="101">Q58+1</f>
        <v>44779</v>
      </c>
      <c r="S58" s="22">
        <f>R58</f>
        <v>44779</v>
      </c>
      <c r="T58" s="51" t="s">
        <v>354</v>
      </c>
      <c r="U58" s="51" t="str">
        <f t="shared" ref="U58:U60" si="102">T58</f>
        <v>OMIT</v>
      </c>
      <c r="V58" s="22">
        <v>44783</v>
      </c>
      <c r="W58" s="22" t="s">
        <v>2240</v>
      </c>
      <c r="X58" s="27"/>
      <c r="Y58" s="27"/>
      <c r="Z58" s="45"/>
      <c r="AA58" s="44"/>
    </row>
    <row r="59" spans="1:27" ht="15.65" hidden="1" customHeight="1">
      <c r="A59" s="24" t="s">
        <v>1990</v>
      </c>
      <c r="B59" s="24" t="s">
        <v>2083</v>
      </c>
      <c r="C59" s="20">
        <v>44774</v>
      </c>
      <c r="D59" s="20">
        <f t="shared" si="79"/>
        <v>44774</v>
      </c>
      <c r="E59" s="20">
        <f>D59+2</f>
        <v>44776</v>
      </c>
      <c r="F59" s="50" t="s">
        <v>2276</v>
      </c>
      <c r="G59" s="23">
        <v>44780</v>
      </c>
      <c r="H59" s="22">
        <f t="shared" si="72"/>
        <v>44780</v>
      </c>
      <c r="I59" s="23">
        <f t="shared" si="72"/>
        <v>44780</v>
      </c>
      <c r="J59" s="22">
        <f t="shared" si="74"/>
        <v>44781</v>
      </c>
      <c r="K59" s="51" t="s">
        <v>354</v>
      </c>
      <c r="L59" s="51" t="str">
        <f t="shared" ref="L59" si="103">K59</f>
        <v>OMIT</v>
      </c>
      <c r="M59" s="24" t="s">
        <v>2084</v>
      </c>
      <c r="N59" s="534" t="s">
        <v>2343</v>
      </c>
      <c r="O59" s="535"/>
      <c r="P59" s="51" t="s">
        <v>354</v>
      </c>
      <c r="Q59" s="51" t="str">
        <f t="shared" si="86"/>
        <v>OMIT</v>
      </c>
      <c r="R59" s="534" t="s">
        <v>2344</v>
      </c>
      <c r="S59" s="535"/>
      <c r="T59" s="117">
        <v>44802</v>
      </c>
      <c r="U59" s="117">
        <f t="shared" si="102"/>
        <v>44802</v>
      </c>
      <c r="V59" s="22">
        <v>44804</v>
      </c>
      <c r="W59" s="22">
        <f>V59</f>
        <v>44804</v>
      </c>
      <c r="X59" s="27"/>
      <c r="Y59" s="27"/>
      <c r="Z59" s="45"/>
      <c r="AA59" s="44"/>
    </row>
    <row r="60" spans="1:27" ht="15.65" hidden="1" customHeight="1">
      <c r="A60" s="24" t="s">
        <v>1756</v>
      </c>
      <c r="B60" s="24" t="s">
        <v>2135</v>
      </c>
      <c r="C60" s="51" t="s">
        <v>354</v>
      </c>
      <c r="D60" s="51" t="str">
        <f t="shared" si="79"/>
        <v>OMIT</v>
      </c>
      <c r="E60" s="22">
        <v>44783</v>
      </c>
      <c r="F60" s="22" t="s">
        <v>2240</v>
      </c>
      <c r="G60" s="23">
        <v>44787</v>
      </c>
      <c r="H60" s="22">
        <f t="shared" si="72"/>
        <v>44787</v>
      </c>
      <c r="I60" s="23">
        <f t="shared" si="72"/>
        <v>44787</v>
      </c>
      <c r="J60" s="22">
        <f t="shared" si="74"/>
        <v>44788</v>
      </c>
      <c r="K60" s="23">
        <f t="shared" si="96"/>
        <v>44791</v>
      </c>
      <c r="L60" s="22">
        <f t="shared" si="97"/>
        <v>44792</v>
      </c>
      <c r="M60" s="24" t="s">
        <v>2136</v>
      </c>
      <c r="N60" s="22">
        <f t="shared" si="98"/>
        <v>44795</v>
      </c>
      <c r="O60" s="22">
        <f t="shared" si="99"/>
        <v>44796</v>
      </c>
      <c r="P60" s="22">
        <f t="shared" si="100"/>
        <v>44796</v>
      </c>
      <c r="Q60" s="22">
        <f t="shared" si="86"/>
        <v>44796</v>
      </c>
      <c r="R60" s="22">
        <f t="shared" si="101"/>
        <v>44797</v>
      </c>
      <c r="S60" s="22">
        <f>R60</f>
        <v>44797</v>
      </c>
      <c r="T60" s="20">
        <v>44809</v>
      </c>
      <c r="U60" s="20">
        <f t="shared" si="102"/>
        <v>44809</v>
      </c>
      <c r="V60" s="22">
        <v>44811</v>
      </c>
      <c r="W60" s="22" t="s">
        <v>2295</v>
      </c>
      <c r="X60" s="27"/>
      <c r="Y60" s="27"/>
      <c r="Z60" s="45"/>
      <c r="AA60" s="44"/>
    </row>
    <row r="61" spans="1:27" ht="15.65" hidden="1" customHeight="1">
      <c r="A61" s="169" t="s">
        <v>2292</v>
      </c>
      <c r="B61" s="24" t="s">
        <v>2293</v>
      </c>
      <c r="C61" s="20">
        <v>44790</v>
      </c>
      <c r="D61" s="20">
        <f>C61</f>
        <v>44790</v>
      </c>
      <c r="E61" s="51" t="s">
        <v>354</v>
      </c>
      <c r="F61" s="51" t="str">
        <f t="shared" ref="F61" si="104">E61</f>
        <v>OMIT</v>
      </c>
      <c r="G61" s="51" t="s">
        <v>354</v>
      </c>
      <c r="H61" s="51" t="str">
        <f t="shared" si="72"/>
        <v>OMIT</v>
      </c>
      <c r="I61" s="23">
        <v>44795</v>
      </c>
      <c r="J61" s="22">
        <v>44796</v>
      </c>
      <c r="K61" s="51" t="s">
        <v>354</v>
      </c>
      <c r="L61" s="51" t="str">
        <f t="shared" ref="L61" si="105">K61</f>
        <v>OMIT</v>
      </c>
      <c r="M61" s="24" t="s">
        <v>2294</v>
      </c>
      <c r="N61" s="51" t="s">
        <v>354</v>
      </c>
      <c r="O61" s="51" t="str">
        <f t="shared" ref="O61" si="106">N61</f>
        <v>OMIT</v>
      </c>
      <c r="P61" s="51" t="s">
        <v>354</v>
      </c>
      <c r="Q61" s="51" t="str">
        <f t="shared" si="86"/>
        <v>OMIT</v>
      </c>
      <c r="R61" s="51" t="s">
        <v>354</v>
      </c>
      <c r="S61" s="51" t="str">
        <f t="shared" ref="S61" si="107">R61</f>
        <v>OMIT</v>
      </c>
      <c r="T61" s="536" t="s">
        <v>2416</v>
      </c>
      <c r="U61" s="537"/>
      <c r="V61" s="538" t="s">
        <v>2417</v>
      </c>
      <c r="W61" s="539"/>
      <c r="X61" s="27"/>
      <c r="Y61" s="27"/>
      <c r="Z61" s="45"/>
      <c r="AA61" s="44"/>
    </row>
    <row r="62" spans="1:27" hidden="1">
      <c r="A62" s="434" t="s">
        <v>1790</v>
      </c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  <c r="O62" s="434"/>
      <c r="P62" s="434"/>
      <c r="Q62" s="434"/>
      <c r="R62" s="434"/>
      <c r="S62" s="434"/>
      <c r="T62" s="434"/>
      <c r="U62" s="434"/>
      <c r="V62" s="434"/>
      <c r="W62" s="434"/>
      <c r="X62" s="434"/>
      <c r="Y62" s="434"/>
      <c r="Z62" s="434"/>
      <c r="AA62" s="434"/>
    </row>
    <row r="63" spans="1:27" hidden="1">
      <c r="A63" s="96" t="s">
        <v>1</v>
      </c>
      <c r="B63" s="96" t="s">
        <v>2</v>
      </c>
      <c r="C63" s="246" t="s">
        <v>65</v>
      </c>
      <c r="D63" s="247"/>
      <c r="E63" s="248" t="s">
        <v>1050</v>
      </c>
      <c r="F63" s="249"/>
      <c r="G63" s="246" t="s">
        <v>2332</v>
      </c>
      <c r="H63" s="247"/>
      <c r="I63" s="246" t="s">
        <v>1052</v>
      </c>
      <c r="J63" s="247"/>
      <c r="K63" s="246" t="s">
        <v>341</v>
      </c>
      <c r="L63" s="247"/>
      <c r="M63" s="246" t="s">
        <v>307</v>
      </c>
      <c r="N63" s="247"/>
      <c r="O63" s="155" t="s">
        <v>2</v>
      </c>
      <c r="P63" s="246" t="s">
        <v>1796</v>
      </c>
      <c r="Q63" s="247"/>
      <c r="R63" s="246" t="s">
        <v>1284</v>
      </c>
      <c r="S63" s="247"/>
      <c r="T63" s="246" t="s">
        <v>1798</v>
      </c>
      <c r="U63" s="247"/>
      <c r="V63" s="246" t="s">
        <v>65</v>
      </c>
      <c r="W63" s="247"/>
      <c r="X63" s="248" t="s">
        <v>1050</v>
      </c>
      <c r="Y63" s="249"/>
      <c r="Z63" s="246" t="s">
        <v>2332</v>
      </c>
      <c r="AA63" s="247"/>
    </row>
    <row r="64" spans="1:27" hidden="1">
      <c r="A64" s="16" t="s">
        <v>3</v>
      </c>
      <c r="B64" s="16" t="s">
        <v>4</v>
      </c>
      <c r="C64" s="310" t="s">
        <v>71</v>
      </c>
      <c r="D64" s="312"/>
      <c r="E64" s="243" t="s">
        <v>124</v>
      </c>
      <c r="F64" s="244"/>
      <c r="G64" s="310" t="s">
        <v>2331</v>
      </c>
      <c r="H64" s="312"/>
      <c r="I64" s="310" t="s">
        <v>2481</v>
      </c>
      <c r="J64" s="312"/>
      <c r="K64" s="310" t="s">
        <v>1058</v>
      </c>
      <c r="L64" s="312"/>
      <c r="M64" s="310" t="s">
        <v>517</v>
      </c>
      <c r="N64" s="312"/>
      <c r="O64" s="16" t="s">
        <v>4</v>
      </c>
      <c r="P64" s="310" t="s">
        <v>75</v>
      </c>
      <c r="Q64" s="312"/>
      <c r="R64" s="310" t="s">
        <v>76</v>
      </c>
      <c r="S64" s="312"/>
      <c r="T64" s="310" t="s">
        <v>1294</v>
      </c>
      <c r="U64" s="312"/>
      <c r="V64" s="310" t="s">
        <v>71</v>
      </c>
      <c r="W64" s="312"/>
      <c r="X64" s="243" t="s">
        <v>124</v>
      </c>
      <c r="Y64" s="244"/>
      <c r="Z64" s="310" t="s">
        <v>2331</v>
      </c>
      <c r="AA64" s="312"/>
    </row>
    <row r="65" spans="1:29" hidden="1">
      <c r="A65" s="17"/>
      <c r="B65" s="78"/>
      <c r="C65" s="243" t="s">
        <v>5</v>
      </c>
      <c r="D65" s="244"/>
      <c r="E65" s="243" t="s">
        <v>5</v>
      </c>
      <c r="F65" s="244"/>
      <c r="G65" s="243" t="s">
        <v>5</v>
      </c>
      <c r="H65" s="244"/>
      <c r="I65" s="243" t="s">
        <v>5</v>
      </c>
      <c r="J65" s="244"/>
      <c r="K65" s="243" t="s">
        <v>5</v>
      </c>
      <c r="L65" s="244"/>
      <c r="M65" s="243" t="s">
        <v>5</v>
      </c>
      <c r="N65" s="244"/>
      <c r="O65" s="78"/>
      <c r="P65" s="243" t="s">
        <v>5</v>
      </c>
      <c r="Q65" s="244"/>
      <c r="R65" s="243" t="s">
        <v>5</v>
      </c>
      <c r="S65" s="244"/>
      <c r="T65" s="243" t="s">
        <v>5</v>
      </c>
      <c r="U65" s="244"/>
      <c r="V65" s="243" t="s">
        <v>5</v>
      </c>
      <c r="W65" s="244"/>
      <c r="X65" s="243" t="s">
        <v>5</v>
      </c>
      <c r="Y65" s="244"/>
      <c r="Z65" s="243" t="s">
        <v>5</v>
      </c>
      <c r="AA65" s="244"/>
    </row>
    <row r="66" spans="1:29" ht="26" hidden="1">
      <c r="A66" s="17"/>
      <c r="B66" s="79"/>
      <c r="C66" s="105" t="s">
        <v>1297</v>
      </c>
      <c r="D66" s="105" t="s">
        <v>1298</v>
      </c>
      <c r="E66" s="82" t="s">
        <v>1059</v>
      </c>
      <c r="F66" s="82" t="s">
        <v>859</v>
      </c>
      <c r="G66" s="105" t="s">
        <v>2334</v>
      </c>
      <c r="H66" s="105" t="s">
        <v>2333</v>
      </c>
      <c r="I66" s="105" t="s">
        <v>1809</v>
      </c>
      <c r="J66" s="105" t="s">
        <v>1810</v>
      </c>
      <c r="K66" s="105" t="s">
        <v>1811</v>
      </c>
      <c r="L66" s="105" t="s">
        <v>1812</v>
      </c>
      <c r="M66" s="105" t="s">
        <v>1813</v>
      </c>
      <c r="N66" s="105" t="s">
        <v>1814</v>
      </c>
      <c r="O66" s="79"/>
      <c r="P66" s="105" t="s">
        <v>1815</v>
      </c>
      <c r="Q66" s="105" t="s">
        <v>1769</v>
      </c>
      <c r="R66" s="105" t="s">
        <v>1816</v>
      </c>
      <c r="S66" s="105" t="s">
        <v>1817</v>
      </c>
      <c r="T66" s="105" t="s">
        <v>1818</v>
      </c>
      <c r="U66" s="105" t="s">
        <v>1819</v>
      </c>
      <c r="V66" s="18" t="s">
        <v>1297</v>
      </c>
      <c r="W66" s="18" t="s">
        <v>1298</v>
      </c>
      <c r="X66" s="62" t="s">
        <v>1059</v>
      </c>
      <c r="Y66" s="62" t="s">
        <v>859</v>
      </c>
      <c r="Z66" s="105" t="s">
        <v>2334</v>
      </c>
      <c r="AA66" s="105" t="s">
        <v>2333</v>
      </c>
    </row>
    <row r="67" spans="1:29" ht="15.65" hidden="1" customHeight="1">
      <c r="A67" s="141" t="s">
        <v>2302</v>
      </c>
      <c r="B67" s="24" t="s">
        <v>2340</v>
      </c>
      <c r="C67" s="334" t="s">
        <v>2341</v>
      </c>
      <c r="D67" s="335"/>
      <c r="E67" s="427" t="s">
        <v>2420</v>
      </c>
      <c r="F67" s="428"/>
      <c r="G67" s="530" t="s">
        <v>2421</v>
      </c>
      <c r="H67" s="531"/>
      <c r="I67" s="23">
        <v>44801</v>
      </c>
      <c r="J67" s="22">
        <f t="shared" ref="J67" si="108">I67+1</f>
        <v>44802</v>
      </c>
      <c r="K67" s="22">
        <f>J67</f>
        <v>44802</v>
      </c>
      <c r="L67" s="22">
        <v>44803</v>
      </c>
      <c r="M67" s="23">
        <v>44805</v>
      </c>
      <c r="N67" s="22">
        <f>M67+1</f>
        <v>44806</v>
      </c>
      <c r="O67" s="24" t="s">
        <v>2335</v>
      </c>
      <c r="P67" s="22">
        <f t="shared" ref="P67:P75" si="109">N67+3</f>
        <v>44809</v>
      </c>
      <c r="Q67" s="22">
        <f t="shared" ref="Q67:Q75" si="110">P67+1</f>
        <v>44810</v>
      </c>
      <c r="R67" s="22">
        <f t="shared" ref="R67:S75" si="111">Q67</f>
        <v>44810</v>
      </c>
      <c r="S67" s="22">
        <f t="shared" si="111"/>
        <v>44810</v>
      </c>
      <c r="T67" s="22">
        <f t="shared" ref="T67:T75" si="112">S67+1</f>
        <v>44811</v>
      </c>
      <c r="U67" s="22">
        <f>T67+1</f>
        <v>44812</v>
      </c>
      <c r="V67" s="20">
        <f>U67+4</f>
        <v>44816</v>
      </c>
      <c r="W67" s="20">
        <f t="shared" ref="W67:W75" si="113">V67</f>
        <v>44816</v>
      </c>
      <c r="X67" s="22">
        <f>W67+2</f>
        <v>44818</v>
      </c>
      <c r="Y67" s="22">
        <f>X67</f>
        <v>44818</v>
      </c>
      <c r="Z67" s="23">
        <f>Y67+1</f>
        <v>44819</v>
      </c>
      <c r="AA67" s="22">
        <f t="shared" ref="AA67:AA75" si="114">Z67</f>
        <v>44819</v>
      </c>
      <c r="AB67" s="45"/>
      <c r="AC67" s="44"/>
    </row>
    <row r="68" spans="1:29" ht="15.65" hidden="1" customHeight="1">
      <c r="A68" s="112" t="s">
        <v>2380</v>
      </c>
      <c r="B68" s="112" t="s">
        <v>2381</v>
      </c>
      <c r="C68" s="51" t="s">
        <v>2390</v>
      </c>
      <c r="D68" s="51" t="s">
        <v>2391</v>
      </c>
      <c r="E68" s="427" t="s">
        <v>2392</v>
      </c>
      <c r="F68" s="428"/>
      <c r="G68" s="530" t="s">
        <v>2393</v>
      </c>
      <c r="H68" s="531"/>
      <c r="I68" s="23">
        <v>44807</v>
      </c>
      <c r="J68" s="22">
        <v>44807</v>
      </c>
      <c r="K68" s="22">
        <v>44807</v>
      </c>
      <c r="L68" s="22">
        <v>44808</v>
      </c>
      <c r="M68" s="172" t="s">
        <v>2394</v>
      </c>
      <c r="N68" s="172" t="s">
        <v>2395</v>
      </c>
      <c r="O68" s="172" t="s">
        <v>2396</v>
      </c>
      <c r="P68" s="546" t="s">
        <v>2382</v>
      </c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8"/>
      <c r="AB68" s="45"/>
      <c r="AC68" s="44"/>
    </row>
    <row r="69" spans="1:29">
      <c r="A69" s="434" t="s">
        <v>2942</v>
      </c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4"/>
      <c r="P69" s="434"/>
      <c r="Q69" s="434"/>
      <c r="R69" s="434"/>
      <c r="S69" s="434"/>
      <c r="T69" s="434"/>
      <c r="U69" s="434"/>
      <c r="V69" s="434"/>
      <c r="W69" s="434"/>
      <c r="X69" s="434"/>
      <c r="Y69" s="434"/>
      <c r="Z69" s="434"/>
      <c r="AA69" s="434"/>
    </row>
    <row r="70" spans="1:29">
      <c r="A70" s="96" t="s">
        <v>1</v>
      </c>
      <c r="B70" s="96" t="s">
        <v>2</v>
      </c>
      <c r="C70" s="246" t="s">
        <v>65</v>
      </c>
      <c r="D70" s="247"/>
      <c r="E70" s="248" t="s">
        <v>265</v>
      </c>
      <c r="F70" s="249"/>
      <c r="G70" s="246" t="s">
        <v>202</v>
      </c>
      <c r="H70" s="247"/>
      <c r="I70" s="246" t="s">
        <v>339</v>
      </c>
      <c r="J70" s="247"/>
      <c r="K70" s="246" t="s">
        <v>341</v>
      </c>
      <c r="L70" s="247"/>
      <c r="M70" s="250" t="s">
        <v>307</v>
      </c>
      <c r="N70" s="250"/>
      <c r="O70" s="155" t="s">
        <v>2</v>
      </c>
      <c r="P70" s="250" t="s">
        <v>1796</v>
      </c>
      <c r="Q70" s="250"/>
      <c r="R70" s="250" t="s">
        <v>1284</v>
      </c>
      <c r="S70" s="250"/>
      <c r="T70" s="250" t="s">
        <v>1798</v>
      </c>
      <c r="U70" s="250"/>
      <c r="V70" s="246" t="s">
        <v>65</v>
      </c>
      <c r="W70" s="247"/>
      <c r="X70" s="248" t="s">
        <v>265</v>
      </c>
      <c r="Y70" s="249"/>
      <c r="Z70" s="246" t="s">
        <v>202</v>
      </c>
      <c r="AA70" s="247"/>
    </row>
    <row r="71" spans="1:29">
      <c r="A71" s="16" t="s">
        <v>3</v>
      </c>
      <c r="B71" s="16" t="s">
        <v>4</v>
      </c>
      <c r="C71" s="310" t="s">
        <v>71</v>
      </c>
      <c r="D71" s="312"/>
      <c r="E71" s="243" t="s">
        <v>124</v>
      </c>
      <c r="F71" s="244"/>
      <c r="G71" s="310" t="s">
        <v>53</v>
      </c>
      <c r="H71" s="312"/>
      <c r="I71" s="310" t="s">
        <v>2481</v>
      </c>
      <c r="J71" s="312"/>
      <c r="K71" s="310" t="s">
        <v>1058</v>
      </c>
      <c r="L71" s="312"/>
      <c r="M71" s="241" t="s">
        <v>310</v>
      </c>
      <c r="N71" s="241"/>
      <c r="O71" s="16" t="s">
        <v>4</v>
      </c>
      <c r="P71" s="241" t="s">
        <v>75</v>
      </c>
      <c r="Q71" s="241"/>
      <c r="R71" s="241" t="s">
        <v>76</v>
      </c>
      <c r="S71" s="241"/>
      <c r="T71" s="241" t="s">
        <v>1294</v>
      </c>
      <c r="U71" s="241"/>
      <c r="V71" s="310" t="s">
        <v>71</v>
      </c>
      <c r="W71" s="312"/>
      <c r="X71" s="243" t="s">
        <v>124</v>
      </c>
      <c r="Y71" s="244"/>
      <c r="Z71" s="310" t="s">
        <v>53</v>
      </c>
      <c r="AA71" s="312"/>
    </row>
    <row r="72" spans="1:29">
      <c r="A72" s="17"/>
      <c r="B72" s="78"/>
      <c r="C72" s="243" t="s">
        <v>5</v>
      </c>
      <c r="D72" s="244"/>
      <c r="E72" s="243" t="s">
        <v>5</v>
      </c>
      <c r="F72" s="244"/>
      <c r="G72" s="243" t="s">
        <v>5</v>
      </c>
      <c r="H72" s="244"/>
      <c r="I72" s="243" t="s">
        <v>5</v>
      </c>
      <c r="J72" s="244"/>
      <c r="K72" s="243" t="s">
        <v>5</v>
      </c>
      <c r="L72" s="244"/>
      <c r="M72" s="242" t="s">
        <v>5</v>
      </c>
      <c r="N72" s="242"/>
      <c r="O72" s="16"/>
      <c r="P72" s="242" t="s">
        <v>5</v>
      </c>
      <c r="Q72" s="242"/>
      <c r="R72" s="242" t="s">
        <v>5</v>
      </c>
      <c r="S72" s="242"/>
      <c r="T72" s="242" t="s">
        <v>5</v>
      </c>
      <c r="U72" s="242"/>
      <c r="V72" s="243" t="s">
        <v>5</v>
      </c>
      <c r="W72" s="244"/>
      <c r="X72" s="243" t="s">
        <v>5</v>
      </c>
      <c r="Y72" s="244"/>
      <c r="Z72" s="243" t="s">
        <v>5</v>
      </c>
      <c r="AA72" s="244"/>
    </row>
    <row r="73" spans="1:29" ht="26">
      <c r="A73" s="17"/>
      <c r="B73" s="79"/>
      <c r="C73" s="105" t="s">
        <v>1297</v>
      </c>
      <c r="D73" s="105" t="s">
        <v>1298</v>
      </c>
      <c r="E73" s="82" t="s">
        <v>1059</v>
      </c>
      <c r="F73" s="82" t="s">
        <v>859</v>
      </c>
      <c r="G73" s="105" t="s">
        <v>2334</v>
      </c>
      <c r="H73" s="105" t="s">
        <v>2333</v>
      </c>
      <c r="I73" s="105" t="s">
        <v>1809</v>
      </c>
      <c r="J73" s="105" t="s">
        <v>1810</v>
      </c>
      <c r="K73" s="105" t="s">
        <v>1811</v>
      </c>
      <c r="L73" s="105" t="s">
        <v>1812</v>
      </c>
      <c r="M73" s="105" t="s">
        <v>2397</v>
      </c>
      <c r="N73" s="105" t="s">
        <v>2398</v>
      </c>
      <c r="O73" s="16"/>
      <c r="P73" s="105" t="s">
        <v>2388</v>
      </c>
      <c r="Q73" s="105" t="s">
        <v>2386</v>
      </c>
      <c r="R73" s="105" t="s">
        <v>2387</v>
      </c>
      <c r="S73" s="105" t="s">
        <v>83</v>
      </c>
      <c r="T73" s="105" t="s">
        <v>367</v>
      </c>
      <c r="U73" s="105" t="s">
        <v>2389</v>
      </c>
      <c r="V73" s="18" t="s">
        <v>1297</v>
      </c>
      <c r="W73" s="18" t="s">
        <v>1298</v>
      </c>
      <c r="X73" s="62" t="s">
        <v>1059</v>
      </c>
      <c r="Y73" s="62" t="s">
        <v>859</v>
      </c>
      <c r="Z73" s="105" t="s">
        <v>2334</v>
      </c>
      <c r="AA73" s="105" t="s">
        <v>2333</v>
      </c>
    </row>
    <row r="74" spans="1:29" ht="15.65" hidden="1" customHeight="1">
      <c r="A74" s="24" t="s">
        <v>2241</v>
      </c>
      <c r="B74" s="24" t="s">
        <v>2242</v>
      </c>
      <c r="C74" s="20">
        <v>44802</v>
      </c>
      <c r="D74" s="20">
        <f t="shared" ref="D74:D78" si="115">C74</f>
        <v>44802</v>
      </c>
      <c r="E74" s="22">
        <f>D74+2</f>
        <v>44804</v>
      </c>
      <c r="F74" s="22">
        <f>E74</f>
        <v>44804</v>
      </c>
      <c r="G74" s="117">
        <f>F74+1</f>
        <v>44805</v>
      </c>
      <c r="H74" s="117">
        <f t="shared" ref="H74" si="116">G74</f>
        <v>44805</v>
      </c>
      <c r="I74" s="23">
        <f>F74+4</f>
        <v>44808</v>
      </c>
      <c r="J74" s="22">
        <f t="shared" ref="J74:J78" si="117">I74</f>
        <v>44808</v>
      </c>
      <c r="K74" s="23">
        <v>44808</v>
      </c>
      <c r="L74" s="22">
        <f t="shared" ref="L74:L78" si="118">K74+1</f>
        <v>44809</v>
      </c>
      <c r="M74" s="23">
        <f>L74+5</f>
        <v>44814</v>
      </c>
      <c r="N74" s="22">
        <f t="shared" ref="N74:N77" si="119">M74+1</f>
        <v>44815</v>
      </c>
      <c r="O74" s="24" t="s">
        <v>2244</v>
      </c>
      <c r="P74" s="22">
        <f t="shared" si="109"/>
        <v>44818</v>
      </c>
      <c r="Q74" s="22">
        <f t="shared" si="110"/>
        <v>44819</v>
      </c>
      <c r="R74" s="22">
        <f t="shared" si="111"/>
        <v>44819</v>
      </c>
      <c r="S74" s="22">
        <f t="shared" si="111"/>
        <v>44819</v>
      </c>
      <c r="T74" s="22">
        <f t="shared" si="112"/>
        <v>44820</v>
      </c>
      <c r="U74" s="22">
        <f>T74+1</f>
        <v>44821</v>
      </c>
      <c r="V74" s="20">
        <f>U74+2</f>
        <v>44823</v>
      </c>
      <c r="W74" s="20">
        <f t="shared" si="113"/>
        <v>44823</v>
      </c>
      <c r="X74" s="22">
        <f>W74+2</f>
        <v>44825</v>
      </c>
      <c r="Y74" s="22">
        <f>X74</f>
        <v>44825</v>
      </c>
      <c r="Z74" s="23">
        <f>Y74+1</f>
        <v>44826</v>
      </c>
      <c r="AA74" s="22">
        <f t="shared" si="114"/>
        <v>44826</v>
      </c>
      <c r="AB74" s="45"/>
      <c r="AC74" s="44"/>
    </row>
    <row r="75" spans="1:29" ht="15.65" hidden="1" customHeight="1">
      <c r="A75" s="24" t="s">
        <v>1756</v>
      </c>
      <c r="B75" s="24" t="s">
        <v>2243</v>
      </c>
      <c r="C75" s="20">
        <v>44809</v>
      </c>
      <c r="D75" s="20">
        <f t="shared" si="115"/>
        <v>44809</v>
      </c>
      <c r="E75" s="20">
        <f>D75+2</f>
        <v>44811</v>
      </c>
      <c r="F75" s="22">
        <f>E75</f>
        <v>44811</v>
      </c>
      <c r="G75" s="23">
        <f>F75+1</f>
        <v>44812</v>
      </c>
      <c r="H75" s="22">
        <f t="shared" ref="H75:H78" si="120">G75</f>
        <v>44812</v>
      </c>
      <c r="I75" s="116" t="s">
        <v>2342</v>
      </c>
      <c r="J75" s="65" t="str">
        <f t="shared" ref="J75" si="121">I75</f>
        <v>OMIT</v>
      </c>
      <c r="K75" s="23">
        <f>H75+3</f>
        <v>44815</v>
      </c>
      <c r="L75" s="22">
        <f t="shared" si="118"/>
        <v>44816</v>
      </c>
      <c r="M75" s="23">
        <f>L75+5</f>
        <v>44821</v>
      </c>
      <c r="N75" s="22">
        <f t="shared" si="119"/>
        <v>44822</v>
      </c>
      <c r="O75" s="24" t="s">
        <v>2245</v>
      </c>
      <c r="P75" s="22">
        <f t="shared" si="109"/>
        <v>44825</v>
      </c>
      <c r="Q75" s="22">
        <f t="shared" si="110"/>
        <v>44826</v>
      </c>
      <c r="R75" s="22">
        <f t="shared" si="111"/>
        <v>44826</v>
      </c>
      <c r="S75" s="22">
        <f t="shared" si="111"/>
        <v>44826</v>
      </c>
      <c r="T75" s="22">
        <f t="shared" si="112"/>
        <v>44827</v>
      </c>
      <c r="U75" s="22">
        <f>T75+1</f>
        <v>44828</v>
      </c>
      <c r="V75" s="23">
        <f>U75+2</f>
        <v>44830</v>
      </c>
      <c r="W75" s="22">
        <f t="shared" si="113"/>
        <v>44830</v>
      </c>
      <c r="X75" s="22">
        <f>W75+2</f>
        <v>44832</v>
      </c>
      <c r="Y75" s="22">
        <f>X75</f>
        <v>44832</v>
      </c>
      <c r="Z75" s="23">
        <f>Y75+1</f>
        <v>44833</v>
      </c>
      <c r="AA75" s="22">
        <f t="shared" si="114"/>
        <v>44833</v>
      </c>
      <c r="AB75" s="45"/>
      <c r="AC75" s="44"/>
    </row>
    <row r="76" spans="1:29" ht="15.65" hidden="1" customHeight="1">
      <c r="A76" s="24" t="s">
        <v>2302</v>
      </c>
      <c r="B76" s="24" t="s">
        <v>2339</v>
      </c>
      <c r="C76" s="20">
        <v>44816</v>
      </c>
      <c r="D76" s="20">
        <f t="shared" si="115"/>
        <v>44816</v>
      </c>
      <c r="E76" s="22">
        <f t="shared" ref="E76" si="122">D76+2</f>
        <v>44818</v>
      </c>
      <c r="F76" s="22">
        <f t="shared" ref="F76" si="123">E76</f>
        <v>44818</v>
      </c>
      <c r="G76" s="23">
        <f t="shared" ref="G76" si="124">F76+1</f>
        <v>44819</v>
      </c>
      <c r="H76" s="22">
        <f t="shared" si="120"/>
        <v>44819</v>
      </c>
      <c r="I76" s="23">
        <f>H76+3</f>
        <v>44822</v>
      </c>
      <c r="J76" s="22">
        <f t="shared" si="117"/>
        <v>44822</v>
      </c>
      <c r="K76" s="116" t="s">
        <v>54</v>
      </c>
      <c r="L76" s="65" t="str">
        <f t="shared" ref="L76" si="125">K76</f>
        <v>OMIT</v>
      </c>
      <c r="M76" s="116" t="s">
        <v>54</v>
      </c>
      <c r="N76" s="65" t="str">
        <f t="shared" ref="N76" si="126">M76</f>
        <v>OMIT</v>
      </c>
      <c r="O76" s="24" t="s">
        <v>2338</v>
      </c>
      <c r="P76" s="116" t="s">
        <v>54</v>
      </c>
      <c r="Q76" s="65" t="str">
        <f t="shared" ref="Q76" si="127">P76</f>
        <v>OMIT</v>
      </c>
      <c r="R76" s="65" t="str">
        <f t="shared" ref="R76:R78" si="128">Q76</f>
        <v>OMIT</v>
      </c>
      <c r="S76" s="65" t="str">
        <f t="shared" ref="S76:S78" si="129">R76</f>
        <v>OMIT</v>
      </c>
      <c r="T76" s="116" t="s">
        <v>54</v>
      </c>
      <c r="U76" s="65" t="str">
        <f t="shared" ref="U76" si="130">T76</f>
        <v>OMIT</v>
      </c>
      <c r="V76" s="20">
        <v>44837</v>
      </c>
      <c r="W76" s="20">
        <f t="shared" ref="W76:W78" si="131">V76</f>
        <v>44837</v>
      </c>
      <c r="X76" s="22">
        <f t="shared" ref="X76:X78" si="132">W76+2</f>
        <v>44839</v>
      </c>
      <c r="Y76" s="22">
        <f t="shared" ref="Y76:Y78" si="133">X76</f>
        <v>44839</v>
      </c>
      <c r="Z76" s="23">
        <f t="shared" ref="Z76:Z78" si="134">Y76+1</f>
        <v>44840</v>
      </c>
      <c r="AA76" s="22">
        <f t="shared" ref="AA76:AA78" si="135">Z76</f>
        <v>44840</v>
      </c>
      <c r="AB76" s="45"/>
      <c r="AC76" s="44"/>
    </row>
    <row r="77" spans="1:29" ht="15.65" hidden="1" customHeight="1">
      <c r="A77" s="24" t="s">
        <v>2241</v>
      </c>
      <c r="B77" s="24" t="s">
        <v>2356</v>
      </c>
      <c r="C77" s="20">
        <v>44823</v>
      </c>
      <c r="D77" s="20">
        <f t="shared" si="115"/>
        <v>44823</v>
      </c>
      <c r="E77" s="22">
        <f>D77+2</f>
        <v>44825</v>
      </c>
      <c r="F77" s="22">
        <f>E77</f>
        <v>44825</v>
      </c>
      <c r="G77" s="23">
        <f>F77+1</f>
        <v>44826</v>
      </c>
      <c r="H77" s="22">
        <f t="shared" si="120"/>
        <v>44826</v>
      </c>
      <c r="I77" s="116" t="s">
        <v>2342</v>
      </c>
      <c r="J77" s="65" t="str">
        <f t="shared" si="117"/>
        <v>OMIT</v>
      </c>
      <c r="K77" s="23">
        <f>H77+3</f>
        <v>44829</v>
      </c>
      <c r="L77" s="22">
        <f t="shared" si="118"/>
        <v>44830</v>
      </c>
      <c r="M77" s="23">
        <f>L77+5</f>
        <v>44835</v>
      </c>
      <c r="N77" s="22">
        <f t="shared" si="119"/>
        <v>44836</v>
      </c>
      <c r="O77" s="24" t="s">
        <v>2336</v>
      </c>
      <c r="P77" s="22">
        <f t="shared" ref="P77" si="136">N77+3</f>
        <v>44839</v>
      </c>
      <c r="Q77" s="22">
        <f t="shared" ref="Q77:Q78" si="137">P77+1</f>
        <v>44840</v>
      </c>
      <c r="R77" s="22">
        <f t="shared" si="128"/>
        <v>44840</v>
      </c>
      <c r="S77" s="22">
        <f t="shared" si="129"/>
        <v>44840</v>
      </c>
      <c r="T77" s="22">
        <f t="shared" ref="T77:T78" si="138">S77+1</f>
        <v>44841</v>
      </c>
      <c r="U77" s="22">
        <f t="shared" ref="U77:U78" si="139">T77+1</f>
        <v>44842</v>
      </c>
      <c r="V77" s="23">
        <f t="shared" ref="V77" si="140">U77+2</f>
        <v>44844</v>
      </c>
      <c r="W77" s="22">
        <f t="shared" si="131"/>
        <v>44844</v>
      </c>
      <c r="X77" s="22">
        <f t="shared" si="132"/>
        <v>44846</v>
      </c>
      <c r="Y77" s="22">
        <f t="shared" si="133"/>
        <v>44846</v>
      </c>
      <c r="Z77" s="23">
        <f t="shared" si="134"/>
        <v>44847</v>
      </c>
      <c r="AA77" s="22">
        <f t="shared" si="135"/>
        <v>44847</v>
      </c>
      <c r="AB77" s="45"/>
      <c r="AC77" s="44"/>
    </row>
    <row r="78" spans="1:29" ht="15.65" hidden="1" customHeight="1">
      <c r="A78" s="24" t="s">
        <v>1756</v>
      </c>
      <c r="B78" s="24" t="s">
        <v>2357</v>
      </c>
      <c r="C78" s="20">
        <v>44830</v>
      </c>
      <c r="D78" s="20">
        <f t="shared" si="115"/>
        <v>44830</v>
      </c>
      <c r="E78" s="20">
        <f>D78+2</f>
        <v>44832</v>
      </c>
      <c r="F78" s="22">
        <f>E78</f>
        <v>44832</v>
      </c>
      <c r="G78" s="23">
        <f>F78+1</f>
        <v>44833</v>
      </c>
      <c r="H78" s="22">
        <f t="shared" si="120"/>
        <v>44833</v>
      </c>
      <c r="I78" s="23">
        <f>H78+3</f>
        <v>44836</v>
      </c>
      <c r="J78" s="22">
        <f t="shared" si="117"/>
        <v>44836</v>
      </c>
      <c r="K78" s="23">
        <f>H78+3</f>
        <v>44836</v>
      </c>
      <c r="L78" s="22">
        <f t="shared" si="118"/>
        <v>44837</v>
      </c>
      <c r="M78" s="116" t="s">
        <v>2342</v>
      </c>
      <c r="N78" s="65" t="str">
        <f t="shared" ref="N78" si="141">M78</f>
        <v>OMIT</v>
      </c>
      <c r="O78" s="24" t="s">
        <v>2337</v>
      </c>
      <c r="P78" s="22">
        <v>44846</v>
      </c>
      <c r="Q78" s="22">
        <f t="shared" si="137"/>
        <v>44847</v>
      </c>
      <c r="R78" s="22">
        <f t="shared" si="128"/>
        <v>44847</v>
      </c>
      <c r="S78" s="22">
        <f t="shared" si="129"/>
        <v>44847</v>
      </c>
      <c r="T78" s="22">
        <f t="shared" si="138"/>
        <v>44848</v>
      </c>
      <c r="U78" s="22">
        <f t="shared" si="139"/>
        <v>44849</v>
      </c>
      <c r="V78" s="84">
        <v>44858</v>
      </c>
      <c r="W78" s="84">
        <f t="shared" si="131"/>
        <v>44858</v>
      </c>
      <c r="X78" s="177">
        <f t="shared" si="132"/>
        <v>44860</v>
      </c>
      <c r="Y78" s="177">
        <f t="shared" si="133"/>
        <v>44860</v>
      </c>
      <c r="Z78" s="10">
        <f t="shared" si="134"/>
        <v>44861</v>
      </c>
      <c r="AA78" s="177">
        <f t="shared" si="135"/>
        <v>44861</v>
      </c>
      <c r="AB78" s="45"/>
      <c r="AC78" s="44"/>
    </row>
    <row r="79" spans="1:29" ht="15.65" hidden="1" customHeight="1">
      <c r="A79" s="24" t="s">
        <v>2302</v>
      </c>
      <c r="B79" s="24" t="s">
        <v>2453</v>
      </c>
      <c r="C79" s="20">
        <v>44837</v>
      </c>
      <c r="D79" s="20">
        <f t="shared" ref="D79:D80" si="142">C79</f>
        <v>44837</v>
      </c>
      <c r="E79" s="20">
        <f t="shared" ref="E79:E80" si="143">D79+2</f>
        <v>44839</v>
      </c>
      <c r="F79" s="22">
        <f t="shared" ref="F79:F80" si="144">E79</f>
        <v>44839</v>
      </c>
      <c r="G79" s="23">
        <f t="shared" ref="G79:G80" si="145">F79+1</f>
        <v>44840</v>
      </c>
      <c r="H79" s="22">
        <f t="shared" ref="H79:H80" si="146">G79</f>
        <v>44840</v>
      </c>
      <c r="I79" s="23">
        <f>H79+3</f>
        <v>44843</v>
      </c>
      <c r="J79" s="22">
        <f t="shared" ref="J79" si="147">I79</f>
        <v>44843</v>
      </c>
      <c r="K79" s="23">
        <f t="shared" ref="K79:K80" si="148">H79+3</f>
        <v>44843</v>
      </c>
      <c r="L79" s="22">
        <f t="shared" ref="L79:L80" si="149">K79+1</f>
        <v>44844</v>
      </c>
      <c r="M79" s="23">
        <f t="shared" ref="M79" si="150">L79+5</f>
        <v>44849</v>
      </c>
      <c r="N79" s="22">
        <f t="shared" ref="N79" si="151">M79+1</f>
        <v>44850</v>
      </c>
      <c r="O79" s="24" t="s">
        <v>2454</v>
      </c>
      <c r="P79" s="427" t="s">
        <v>2855</v>
      </c>
      <c r="Q79" s="428"/>
      <c r="R79" s="427" t="s">
        <v>2856</v>
      </c>
      <c r="S79" s="428"/>
      <c r="T79" s="427" t="s">
        <v>2857</v>
      </c>
      <c r="U79" s="428"/>
      <c r="V79" s="84">
        <v>44865</v>
      </c>
      <c r="W79" s="84">
        <f t="shared" ref="W79" si="152">V79</f>
        <v>44865</v>
      </c>
      <c r="X79" s="177">
        <f t="shared" ref="X79" si="153">W79+2</f>
        <v>44867</v>
      </c>
      <c r="Y79" s="177">
        <f t="shared" ref="Y79" si="154">X79</f>
        <v>44867</v>
      </c>
      <c r="Z79" s="10">
        <f t="shared" ref="Z79" si="155">Y79+1</f>
        <v>44868</v>
      </c>
      <c r="AA79" s="177">
        <f t="shared" ref="AA79" si="156">Z79</f>
        <v>44868</v>
      </c>
      <c r="AB79" s="45"/>
      <c r="AC79" s="44"/>
    </row>
    <row r="80" spans="1:29" ht="15.65" hidden="1" customHeight="1">
      <c r="A80" s="24" t="s">
        <v>2241</v>
      </c>
      <c r="B80" s="24" t="s">
        <v>2456</v>
      </c>
      <c r="C80" s="20">
        <v>44844</v>
      </c>
      <c r="D80" s="20">
        <f t="shared" si="142"/>
        <v>44844</v>
      </c>
      <c r="E80" s="20">
        <f t="shared" si="143"/>
        <v>44846</v>
      </c>
      <c r="F80" s="22">
        <f t="shared" si="144"/>
        <v>44846</v>
      </c>
      <c r="G80" s="23">
        <f t="shared" si="145"/>
        <v>44847</v>
      </c>
      <c r="H80" s="22">
        <f t="shared" si="146"/>
        <v>44847</v>
      </c>
      <c r="I80" s="23">
        <f t="shared" ref="I80" si="157">H80+3</f>
        <v>44850</v>
      </c>
      <c r="J80" s="22">
        <f t="shared" ref="J80" si="158">I80</f>
        <v>44850</v>
      </c>
      <c r="K80" s="23">
        <f t="shared" si="148"/>
        <v>44850</v>
      </c>
      <c r="L80" s="22">
        <f t="shared" si="149"/>
        <v>44851</v>
      </c>
      <c r="M80" s="116" t="s">
        <v>54</v>
      </c>
      <c r="N80" s="65" t="s">
        <v>54</v>
      </c>
      <c r="O80" s="24" t="s">
        <v>2455</v>
      </c>
      <c r="P80" s="116" t="s">
        <v>54</v>
      </c>
      <c r="Q80" s="65" t="str">
        <f t="shared" ref="Q80" si="159">P80</f>
        <v>OMIT</v>
      </c>
      <c r="R80" s="116" t="s">
        <v>54</v>
      </c>
      <c r="S80" s="65" t="str">
        <f t="shared" ref="S80" si="160">R80</f>
        <v>OMIT</v>
      </c>
      <c r="T80" s="116" t="s">
        <v>54</v>
      </c>
      <c r="U80" s="65" t="str">
        <f t="shared" ref="U80" si="161">T80</f>
        <v>OMIT</v>
      </c>
      <c r="V80" s="528" t="s">
        <v>2835</v>
      </c>
      <c r="W80" s="529"/>
      <c r="X80" s="347" t="s">
        <v>2873</v>
      </c>
      <c r="Y80" s="349"/>
      <c r="Z80" s="347" t="s">
        <v>2874</v>
      </c>
      <c r="AA80" s="349"/>
      <c r="AB80" s="45"/>
      <c r="AC80" s="44"/>
    </row>
    <row r="81" spans="1:29" ht="15.65" hidden="1" customHeight="1">
      <c r="A81" s="377" t="s">
        <v>2764</v>
      </c>
      <c r="B81" s="378"/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9"/>
      <c r="AB81" s="45"/>
      <c r="AC81" s="44"/>
    </row>
    <row r="82" spans="1:29" ht="15.65" hidden="1" customHeight="1">
      <c r="A82" s="24" t="s">
        <v>1756</v>
      </c>
      <c r="B82" s="24" t="s">
        <v>1991</v>
      </c>
      <c r="C82" s="191">
        <v>44858</v>
      </c>
      <c r="D82" s="191">
        <f t="shared" ref="D82" si="162">C82</f>
        <v>44858</v>
      </c>
      <c r="E82" s="191">
        <f t="shared" ref="E82" si="163">D82+2</f>
        <v>44860</v>
      </c>
      <c r="F82" s="22">
        <f t="shared" ref="F82" si="164">E82</f>
        <v>44860</v>
      </c>
      <c r="G82" s="83" t="s">
        <v>204</v>
      </c>
      <c r="H82" s="55" t="s">
        <v>204</v>
      </c>
      <c r="I82" s="83" t="s">
        <v>204</v>
      </c>
      <c r="J82" s="55" t="str">
        <f t="shared" ref="J82" si="165">I82</f>
        <v>OMIT</v>
      </c>
      <c r="K82" s="23">
        <v>44864</v>
      </c>
      <c r="L82" s="22">
        <f t="shared" ref="L82" si="166">K82+1</f>
        <v>44865</v>
      </c>
      <c r="M82" s="83" t="s">
        <v>204</v>
      </c>
      <c r="N82" s="55" t="s">
        <v>204</v>
      </c>
      <c r="O82" s="24" t="s">
        <v>1995</v>
      </c>
      <c r="P82" s="55" t="s">
        <v>204</v>
      </c>
      <c r="Q82" s="55" t="s">
        <v>204</v>
      </c>
      <c r="R82" s="55" t="str">
        <f t="shared" ref="R82:S82" si="167">Q82</f>
        <v>OMIT</v>
      </c>
      <c r="S82" s="55" t="str">
        <f t="shared" si="167"/>
        <v>OMIT</v>
      </c>
      <c r="T82" s="55" t="s">
        <v>2968</v>
      </c>
      <c r="U82" s="55" t="s">
        <v>2968</v>
      </c>
      <c r="V82" s="191">
        <v>44886</v>
      </c>
      <c r="W82" s="191">
        <f t="shared" ref="W82" si="168">V82</f>
        <v>44886</v>
      </c>
      <c r="X82" s="22">
        <f t="shared" ref="X82" si="169">W82+2</f>
        <v>44888</v>
      </c>
      <c r="Y82" s="22">
        <f t="shared" ref="Y82" si="170">X82</f>
        <v>44888</v>
      </c>
      <c r="Z82" s="23">
        <f t="shared" ref="Z82" si="171">Y82+1</f>
        <v>44889</v>
      </c>
      <c r="AA82" s="22">
        <f t="shared" ref="AA82" si="172">Z82</f>
        <v>44889</v>
      </c>
    </row>
    <row r="83" spans="1:29" ht="15.65" customHeight="1">
      <c r="A83" s="24" t="s">
        <v>2966</v>
      </c>
      <c r="B83" s="24" t="s">
        <v>2457</v>
      </c>
      <c r="C83" s="191">
        <v>44865</v>
      </c>
      <c r="D83" s="191">
        <f t="shared" ref="D83" si="173">C83</f>
        <v>44865</v>
      </c>
      <c r="E83" s="191">
        <f t="shared" ref="E83" si="174">D83+2</f>
        <v>44867</v>
      </c>
      <c r="F83" s="22">
        <f t="shared" ref="F83" si="175">E83</f>
        <v>44867</v>
      </c>
      <c r="G83" s="23">
        <f t="shared" ref="G83:G84" si="176">F83+1</f>
        <v>44868</v>
      </c>
      <c r="H83" s="22">
        <f t="shared" ref="H83:H84" si="177">G83</f>
        <v>44868</v>
      </c>
      <c r="I83" s="530" t="s">
        <v>2943</v>
      </c>
      <c r="J83" s="531"/>
      <c r="K83" s="530" t="s">
        <v>2944</v>
      </c>
      <c r="L83" s="531"/>
      <c r="M83" s="83">
        <v>44877</v>
      </c>
      <c r="N83" s="55">
        <v>44877</v>
      </c>
      <c r="O83" s="24" t="s">
        <v>2458</v>
      </c>
      <c r="P83" s="55" t="s">
        <v>204</v>
      </c>
      <c r="Q83" s="55" t="s">
        <v>204</v>
      </c>
      <c r="R83" s="55" t="str">
        <f t="shared" ref="R83:S84" si="178">Q83</f>
        <v>OMIT</v>
      </c>
      <c r="S83" s="55" t="str">
        <f t="shared" si="178"/>
        <v>OMIT</v>
      </c>
      <c r="T83" s="55" t="s">
        <v>204</v>
      </c>
      <c r="U83" s="55" t="s">
        <v>204</v>
      </c>
      <c r="V83" s="83" t="s">
        <v>204</v>
      </c>
      <c r="W83" s="55" t="str">
        <f t="shared" ref="W83" si="179">V83</f>
        <v>OMIT</v>
      </c>
      <c r="X83" s="22">
        <v>44895</v>
      </c>
      <c r="Y83" s="22">
        <f t="shared" ref="Y83:Y84" si="180">X83</f>
        <v>44895</v>
      </c>
      <c r="Z83" s="23">
        <f t="shared" ref="Z83:Z84" si="181">Y83+1</f>
        <v>44896</v>
      </c>
      <c r="AA83" s="55" t="s">
        <v>2967</v>
      </c>
    </row>
    <row r="84" spans="1:29" ht="15.65" customHeight="1">
      <c r="A84" s="112" t="s">
        <v>2975</v>
      </c>
      <c r="B84" s="112" t="s">
        <v>2976</v>
      </c>
      <c r="C84" s="197">
        <v>44872</v>
      </c>
      <c r="D84" s="51" t="s">
        <v>2977</v>
      </c>
      <c r="E84" s="51" t="s">
        <v>2978</v>
      </c>
      <c r="F84" s="22">
        <v>44877</v>
      </c>
      <c r="G84" s="23">
        <f t="shared" si="176"/>
        <v>44878</v>
      </c>
      <c r="H84" s="22">
        <f t="shared" si="177"/>
        <v>44878</v>
      </c>
      <c r="I84" s="530" t="s">
        <v>2979</v>
      </c>
      <c r="J84" s="531"/>
      <c r="K84" s="530" t="s">
        <v>2980</v>
      </c>
      <c r="L84" s="531"/>
      <c r="M84" s="83" t="s">
        <v>2981</v>
      </c>
      <c r="N84" s="55" t="s">
        <v>2981</v>
      </c>
      <c r="O84" s="24" t="s">
        <v>2982</v>
      </c>
      <c r="P84" s="55" t="s">
        <v>2981</v>
      </c>
      <c r="Q84" s="55" t="s">
        <v>2981</v>
      </c>
      <c r="R84" s="55" t="str">
        <f t="shared" si="178"/>
        <v>OMIT</v>
      </c>
      <c r="S84" s="55" t="str">
        <f t="shared" si="178"/>
        <v>OMIT</v>
      </c>
      <c r="T84" s="55" t="s">
        <v>54</v>
      </c>
      <c r="U84" s="55" t="s">
        <v>54</v>
      </c>
      <c r="V84" s="197">
        <v>44903</v>
      </c>
      <c r="W84" s="197">
        <f>V84+1</f>
        <v>44904</v>
      </c>
      <c r="X84" s="22">
        <f>W84+1</f>
        <v>44905</v>
      </c>
      <c r="Y84" s="22">
        <f t="shared" si="180"/>
        <v>44905</v>
      </c>
      <c r="Z84" s="23">
        <f t="shared" si="181"/>
        <v>44906</v>
      </c>
      <c r="AA84" s="22">
        <f t="shared" ref="AA84" si="182">Z84</f>
        <v>44906</v>
      </c>
    </row>
    <row r="85" spans="1:29">
      <c r="A85" s="434" t="s">
        <v>2947</v>
      </c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4"/>
      <c r="O85" s="434"/>
      <c r="P85" s="434"/>
      <c r="Q85" s="434"/>
    </row>
    <row r="86" spans="1:29">
      <c r="A86" s="96" t="s">
        <v>1</v>
      </c>
      <c r="B86" s="96" t="s">
        <v>2</v>
      </c>
      <c r="C86" s="246" t="s">
        <v>65</v>
      </c>
      <c r="D86" s="247"/>
      <c r="E86" s="248" t="s">
        <v>2899</v>
      </c>
      <c r="F86" s="249"/>
      <c r="G86" s="246" t="s">
        <v>2948</v>
      </c>
      <c r="H86" s="247"/>
      <c r="I86" s="246" t="s">
        <v>339</v>
      </c>
      <c r="J86" s="247"/>
      <c r="K86" s="155" t="s">
        <v>2</v>
      </c>
      <c r="L86" s="246" t="s">
        <v>65</v>
      </c>
      <c r="M86" s="247"/>
      <c r="N86" s="248" t="s">
        <v>2899</v>
      </c>
      <c r="O86" s="249"/>
      <c r="P86" s="246" t="s">
        <v>2948</v>
      </c>
      <c r="Q86" s="247"/>
    </row>
    <row r="87" spans="1:29">
      <c r="A87" s="16" t="s">
        <v>3</v>
      </c>
      <c r="B87" s="16" t="s">
        <v>4</v>
      </c>
      <c r="C87" s="310" t="s">
        <v>71</v>
      </c>
      <c r="D87" s="312"/>
      <c r="E87" s="243" t="s">
        <v>124</v>
      </c>
      <c r="F87" s="244"/>
      <c r="G87" s="310" t="s">
        <v>53</v>
      </c>
      <c r="H87" s="312"/>
      <c r="I87" s="310" t="s">
        <v>1057</v>
      </c>
      <c r="J87" s="312"/>
      <c r="K87" s="16" t="s">
        <v>4</v>
      </c>
      <c r="L87" s="310" t="s">
        <v>71</v>
      </c>
      <c r="M87" s="312"/>
      <c r="N87" s="243" t="s">
        <v>124</v>
      </c>
      <c r="O87" s="244"/>
      <c r="P87" s="310" t="s">
        <v>53</v>
      </c>
      <c r="Q87" s="312"/>
    </row>
    <row r="88" spans="1:29">
      <c r="A88" s="17"/>
      <c r="B88" s="78"/>
      <c r="C88" s="243" t="s">
        <v>5</v>
      </c>
      <c r="D88" s="244"/>
      <c r="E88" s="243" t="s">
        <v>5</v>
      </c>
      <c r="F88" s="244"/>
      <c r="G88" s="243" t="s">
        <v>5</v>
      </c>
      <c r="H88" s="244"/>
      <c r="I88" s="243" t="s">
        <v>5</v>
      </c>
      <c r="J88" s="244"/>
      <c r="K88" s="16"/>
      <c r="L88" s="243" t="s">
        <v>5</v>
      </c>
      <c r="M88" s="244"/>
      <c r="N88" s="243" t="s">
        <v>5</v>
      </c>
      <c r="O88" s="244"/>
      <c r="P88" s="243" t="s">
        <v>5</v>
      </c>
      <c r="Q88" s="244"/>
    </row>
    <row r="89" spans="1:29" ht="26">
      <c r="A89" s="17"/>
      <c r="B89" s="79"/>
      <c r="C89" s="105" t="s">
        <v>2333</v>
      </c>
      <c r="D89" s="105" t="s">
        <v>1302</v>
      </c>
      <c r="E89" s="82" t="s">
        <v>2949</v>
      </c>
      <c r="F89" s="82" t="s">
        <v>2950</v>
      </c>
      <c r="G89" s="105" t="s">
        <v>816</v>
      </c>
      <c r="H89" s="105" t="s">
        <v>2951</v>
      </c>
      <c r="I89" s="105" t="s">
        <v>2952</v>
      </c>
      <c r="J89" s="105" t="s">
        <v>2953</v>
      </c>
      <c r="K89" s="16"/>
      <c r="L89" s="105" t="s">
        <v>2333</v>
      </c>
      <c r="M89" s="105" t="s">
        <v>1302</v>
      </c>
      <c r="N89" s="82" t="s">
        <v>2949</v>
      </c>
      <c r="O89" s="82" t="s">
        <v>2950</v>
      </c>
      <c r="P89" s="105" t="s">
        <v>816</v>
      </c>
      <c r="Q89" s="105" t="s">
        <v>2951</v>
      </c>
    </row>
    <row r="90" spans="1:29" ht="15.65" customHeight="1">
      <c r="A90" s="24" t="s">
        <v>2954</v>
      </c>
      <c r="B90" s="24" t="s">
        <v>2955</v>
      </c>
      <c r="C90" s="197">
        <v>44895</v>
      </c>
      <c r="D90" s="197">
        <f t="shared" ref="D90:E96" si="183">C90+1</f>
        <v>44896</v>
      </c>
      <c r="E90" s="197">
        <f t="shared" si="183"/>
        <v>44897</v>
      </c>
      <c r="F90" s="22">
        <f>E90</f>
        <v>44897</v>
      </c>
      <c r="G90" s="23">
        <f>F90+1</f>
        <v>44898</v>
      </c>
      <c r="H90" s="22">
        <f>G90</f>
        <v>44898</v>
      </c>
      <c r="I90" s="23">
        <v>44904</v>
      </c>
      <c r="J90" s="22">
        <f>I90</f>
        <v>44904</v>
      </c>
      <c r="K90" s="24" t="s">
        <v>2956</v>
      </c>
      <c r="L90" s="197">
        <f>J90+6</f>
        <v>44910</v>
      </c>
      <c r="M90" s="197">
        <f>L90+1</f>
        <v>44911</v>
      </c>
      <c r="N90" s="22">
        <f>M90+1</f>
        <v>44912</v>
      </c>
      <c r="O90" s="22">
        <f>N90</f>
        <v>44912</v>
      </c>
      <c r="P90" s="23">
        <f>O90+1</f>
        <v>44913</v>
      </c>
      <c r="Q90" s="22">
        <f>P90</f>
        <v>44913</v>
      </c>
    </row>
    <row r="91" spans="1:29" ht="15.65" customHeight="1">
      <c r="A91" s="24" t="s">
        <v>917</v>
      </c>
      <c r="B91" s="24" t="s">
        <v>2243</v>
      </c>
      <c r="C91" s="197">
        <v>44903</v>
      </c>
      <c r="D91" s="197">
        <f t="shared" si="183"/>
        <v>44904</v>
      </c>
      <c r="E91" s="197">
        <f t="shared" si="183"/>
        <v>44905</v>
      </c>
      <c r="F91" s="22">
        <f>E91</f>
        <v>44905</v>
      </c>
      <c r="G91" s="23">
        <f>F91+1</f>
        <v>44906</v>
      </c>
      <c r="H91" s="22">
        <f>G91</f>
        <v>44906</v>
      </c>
      <c r="I91" s="23">
        <f>H91+5</f>
        <v>44911</v>
      </c>
      <c r="J91" s="22">
        <f>I91</f>
        <v>44911</v>
      </c>
      <c r="K91" s="24" t="s">
        <v>2245</v>
      </c>
      <c r="L91" s="197">
        <f>J91+6</f>
        <v>44917</v>
      </c>
      <c r="M91" s="197">
        <f>L91+1</f>
        <v>44918</v>
      </c>
      <c r="N91" s="22">
        <f>M91+1</f>
        <v>44919</v>
      </c>
      <c r="O91" s="22">
        <f t="shared" ref="O91:O96" si="184">N91</f>
        <v>44919</v>
      </c>
      <c r="P91" s="23">
        <f t="shared" ref="P91:P96" si="185">O91+1</f>
        <v>44920</v>
      </c>
      <c r="Q91" s="22">
        <f t="shared" ref="Q91:Q96" si="186">P91</f>
        <v>44920</v>
      </c>
    </row>
    <row r="92" spans="1:29" ht="15.65" customHeight="1">
      <c r="A92" s="24" t="s">
        <v>2954</v>
      </c>
      <c r="B92" s="24" t="s">
        <v>2957</v>
      </c>
      <c r="C92" s="197">
        <v>44910</v>
      </c>
      <c r="D92" s="197">
        <f t="shared" si="183"/>
        <v>44911</v>
      </c>
      <c r="E92" s="22">
        <f t="shared" si="183"/>
        <v>44912</v>
      </c>
      <c r="F92" s="22">
        <f>E92</f>
        <v>44912</v>
      </c>
      <c r="G92" s="23">
        <f>F92+1</f>
        <v>44913</v>
      </c>
      <c r="H92" s="22">
        <f>G92</f>
        <v>44913</v>
      </c>
      <c r="I92" s="23">
        <f>H92+5</f>
        <v>44918</v>
      </c>
      <c r="J92" s="22">
        <f>I92</f>
        <v>44918</v>
      </c>
      <c r="K92" s="24" t="s">
        <v>2958</v>
      </c>
      <c r="L92" s="197">
        <f>J92+6</f>
        <v>44924</v>
      </c>
      <c r="M92" s="197">
        <f t="shared" ref="M92:N93" si="187">L92+1</f>
        <v>44925</v>
      </c>
      <c r="N92" s="22">
        <f t="shared" si="187"/>
        <v>44926</v>
      </c>
      <c r="O92" s="22">
        <f t="shared" si="184"/>
        <v>44926</v>
      </c>
      <c r="P92" s="23">
        <f t="shared" si="185"/>
        <v>44927</v>
      </c>
      <c r="Q92" s="22">
        <f t="shared" si="186"/>
        <v>44927</v>
      </c>
    </row>
    <row r="93" spans="1:29" ht="15.65" customHeight="1">
      <c r="A93" s="24" t="s">
        <v>917</v>
      </c>
      <c r="B93" s="24" t="s">
        <v>2357</v>
      </c>
      <c r="C93" s="197">
        <v>44917</v>
      </c>
      <c r="D93" s="197">
        <f t="shared" si="183"/>
        <v>44918</v>
      </c>
      <c r="E93" s="197">
        <f t="shared" si="183"/>
        <v>44919</v>
      </c>
      <c r="F93" s="22">
        <f t="shared" ref="F93:F96" si="188">E93</f>
        <v>44919</v>
      </c>
      <c r="G93" s="23">
        <f t="shared" ref="G93:G96" si="189">F93+1</f>
        <v>44920</v>
      </c>
      <c r="H93" s="22">
        <f t="shared" ref="H93:H96" si="190">G93</f>
        <v>44920</v>
      </c>
      <c r="I93" s="23">
        <f t="shared" ref="I93:I96" si="191">H93+5</f>
        <v>44925</v>
      </c>
      <c r="J93" s="22">
        <f t="shared" ref="J93:J96" si="192">I93</f>
        <v>44925</v>
      </c>
      <c r="K93" s="24" t="s">
        <v>2337</v>
      </c>
      <c r="L93" s="197">
        <f t="shared" ref="L93:L96" si="193">J93+6</f>
        <v>44931</v>
      </c>
      <c r="M93" s="197">
        <f t="shared" si="187"/>
        <v>44932</v>
      </c>
      <c r="N93" s="22">
        <f t="shared" si="187"/>
        <v>44933</v>
      </c>
      <c r="O93" s="22">
        <f t="shared" si="184"/>
        <v>44933</v>
      </c>
      <c r="P93" s="23">
        <f t="shared" si="185"/>
        <v>44934</v>
      </c>
      <c r="Q93" s="22">
        <f t="shared" si="186"/>
        <v>44934</v>
      </c>
    </row>
    <row r="94" spans="1:29" ht="15.65" customHeight="1">
      <c r="A94" s="24" t="s">
        <v>2954</v>
      </c>
      <c r="B94" s="24" t="s">
        <v>2959</v>
      </c>
      <c r="C94" s="197">
        <v>44924</v>
      </c>
      <c r="D94" s="197">
        <f t="shared" si="183"/>
        <v>44925</v>
      </c>
      <c r="E94" s="22">
        <f t="shared" si="183"/>
        <v>44926</v>
      </c>
      <c r="F94" s="22">
        <f t="shared" si="188"/>
        <v>44926</v>
      </c>
      <c r="G94" s="23">
        <f t="shared" si="189"/>
        <v>44927</v>
      </c>
      <c r="H94" s="22">
        <f t="shared" si="190"/>
        <v>44927</v>
      </c>
      <c r="I94" s="23">
        <f t="shared" si="191"/>
        <v>44932</v>
      </c>
      <c r="J94" s="22">
        <f t="shared" si="192"/>
        <v>44932</v>
      </c>
      <c r="K94" s="24" t="s">
        <v>2960</v>
      </c>
      <c r="L94" s="197">
        <f t="shared" si="193"/>
        <v>44938</v>
      </c>
      <c r="M94" s="197">
        <f>L94+1</f>
        <v>44939</v>
      </c>
      <c r="N94" s="22">
        <f>M94+1</f>
        <v>44940</v>
      </c>
      <c r="O94" s="22">
        <f t="shared" si="184"/>
        <v>44940</v>
      </c>
      <c r="P94" s="23">
        <f t="shared" si="185"/>
        <v>44941</v>
      </c>
      <c r="Q94" s="22">
        <f t="shared" si="186"/>
        <v>44941</v>
      </c>
    </row>
    <row r="95" spans="1:29" ht="15.65" customHeight="1">
      <c r="A95" s="24" t="s">
        <v>917</v>
      </c>
      <c r="B95" s="24" t="s">
        <v>2776</v>
      </c>
      <c r="C95" s="197">
        <v>44566</v>
      </c>
      <c r="D95" s="197">
        <f t="shared" si="183"/>
        <v>44567</v>
      </c>
      <c r="E95" s="197">
        <f t="shared" si="183"/>
        <v>44568</v>
      </c>
      <c r="F95" s="22">
        <f t="shared" si="188"/>
        <v>44568</v>
      </c>
      <c r="G95" s="23">
        <f t="shared" si="189"/>
        <v>44569</v>
      </c>
      <c r="H95" s="22">
        <f t="shared" si="190"/>
        <v>44569</v>
      </c>
      <c r="I95" s="23">
        <f t="shared" si="191"/>
        <v>44574</v>
      </c>
      <c r="J95" s="22">
        <f t="shared" si="192"/>
        <v>44574</v>
      </c>
      <c r="K95" s="24" t="s">
        <v>2777</v>
      </c>
      <c r="L95" s="197">
        <f t="shared" si="193"/>
        <v>44580</v>
      </c>
      <c r="M95" s="197">
        <f t="shared" ref="M95:N96" si="194">L95+1</f>
        <v>44581</v>
      </c>
      <c r="N95" s="22">
        <f t="shared" si="194"/>
        <v>44582</v>
      </c>
      <c r="O95" s="22">
        <f t="shared" si="184"/>
        <v>44582</v>
      </c>
      <c r="P95" s="23">
        <f t="shared" si="185"/>
        <v>44583</v>
      </c>
      <c r="Q95" s="22">
        <f t="shared" si="186"/>
        <v>44583</v>
      </c>
    </row>
    <row r="96" spans="1:29" s="57" customFormat="1" ht="15.65" customHeight="1">
      <c r="A96" s="24" t="s">
        <v>2954</v>
      </c>
      <c r="B96" s="24" t="s">
        <v>2961</v>
      </c>
      <c r="C96" s="197">
        <v>44938</v>
      </c>
      <c r="D96" s="197">
        <f t="shared" si="183"/>
        <v>44939</v>
      </c>
      <c r="E96" s="22">
        <f t="shared" si="183"/>
        <v>44940</v>
      </c>
      <c r="F96" s="22">
        <f t="shared" si="188"/>
        <v>44940</v>
      </c>
      <c r="G96" s="23">
        <f t="shared" si="189"/>
        <v>44941</v>
      </c>
      <c r="H96" s="22">
        <f t="shared" si="190"/>
        <v>44941</v>
      </c>
      <c r="I96" s="23">
        <f t="shared" si="191"/>
        <v>44946</v>
      </c>
      <c r="J96" s="22">
        <f t="shared" si="192"/>
        <v>44946</v>
      </c>
      <c r="K96" s="24" t="s">
        <v>2962</v>
      </c>
      <c r="L96" s="197">
        <f t="shared" si="193"/>
        <v>44952</v>
      </c>
      <c r="M96" s="197">
        <f t="shared" si="194"/>
        <v>44953</v>
      </c>
      <c r="N96" s="22">
        <f t="shared" si="194"/>
        <v>44954</v>
      </c>
      <c r="O96" s="22">
        <f t="shared" si="184"/>
        <v>44954</v>
      </c>
      <c r="P96" s="23">
        <f t="shared" si="185"/>
        <v>44955</v>
      </c>
      <c r="Q96" s="22">
        <f t="shared" si="186"/>
        <v>44955</v>
      </c>
    </row>
    <row r="97" spans="1:21" ht="15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21" ht="16.5" hidden="1">
      <c r="A98" s="12" t="s">
        <v>614</v>
      </c>
      <c r="B98" s="279" t="s">
        <v>615</v>
      </c>
      <c r="C98" s="279"/>
      <c r="D98" s="279"/>
      <c r="E98" s="279"/>
      <c r="F98" s="279"/>
      <c r="G98" s="279"/>
      <c r="H98" s="279"/>
      <c r="I98" s="279"/>
      <c r="J98" s="279"/>
      <c r="K98" s="279"/>
      <c r="L98" s="279"/>
    </row>
    <row r="99" spans="1:21" ht="16.5" hidden="1">
      <c r="A99" s="13" t="s">
        <v>616</v>
      </c>
      <c r="B99" s="280" t="s">
        <v>617</v>
      </c>
      <c r="C99" s="280"/>
      <c r="D99" s="280"/>
      <c r="E99" s="280"/>
      <c r="F99" s="280"/>
      <c r="G99" s="280"/>
      <c r="H99" s="280"/>
      <c r="I99" s="280"/>
      <c r="J99" s="280"/>
      <c r="K99" s="280"/>
      <c r="L99" s="280"/>
    </row>
    <row r="100" spans="1:21" ht="16.5" hidden="1">
      <c r="A100" s="13" t="s">
        <v>618</v>
      </c>
      <c r="B100" s="280" t="s">
        <v>619</v>
      </c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</row>
    <row r="101" spans="1:21" ht="16.5" hidden="1">
      <c r="A101" s="13" t="s">
        <v>620</v>
      </c>
      <c r="B101" s="280" t="s">
        <v>621</v>
      </c>
      <c r="C101" s="280"/>
      <c r="D101" s="280"/>
      <c r="E101" s="280"/>
      <c r="F101" s="280"/>
      <c r="G101" s="280"/>
      <c r="H101" s="280"/>
      <c r="I101" s="280"/>
      <c r="J101" s="280"/>
      <c r="K101" s="280"/>
      <c r="L101" s="280"/>
    </row>
    <row r="102" spans="1:21" ht="16.5" hidden="1">
      <c r="A102" s="13" t="s">
        <v>179</v>
      </c>
      <c r="B102" s="280" t="s">
        <v>180</v>
      </c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"/>
    </row>
    <row r="103" spans="1:21" ht="16.5" hidden="1">
      <c r="A103" s="13" t="s">
        <v>622</v>
      </c>
      <c r="B103" s="280" t="s">
        <v>623</v>
      </c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</row>
    <row r="104" spans="1:21" ht="16.5" hidden="1">
      <c r="A104" s="59" t="s">
        <v>624</v>
      </c>
      <c r="B104" s="259" t="s">
        <v>625</v>
      </c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1"/>
      <c r="N104" s="1"/>
      <c r="O104" s="1"/>
      <c r="P104" s="1"/>
      <c r="Q104" s="1"/>
    </row>
    <row r="105" spans="1:21" ht="16.399999999999999" hidden="1" customHeight="1">
      <c r="A105" s="189" t="s">
        <v>289</v>
      </c>
      <c r="B105" s="259" t="s">
        <v>347</v>
      </c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1"/>
      <c r="N105" s="1"/>
      <c r="O105" s="1"/>
      <c r="P105" s="1"/>
      <c r="Q105" s="1"/>
    </row>
    <row r="106" spans="1:21" ht="16.5" hidden="1">
      <c r="A106" s="14" t="s">
        <v>626</v>
      </c>
      <c r="B106" s="280" t="s">
        <v>1764</v>
      </c>
      <c r="C106" s="280"/>
      <c r="D106" s="280"/>
      <c r="E106" s="280"/>
      <c r="F106" s="280"/>
      <c r="G106" s="280"/>
      <c r="H106" s="280"/>
      <c r="I106" s="280"/>
      <c r="J106" s="280"/>
      <c r="K106" s="280"/>
      <c r="L106" s="280"/>
    </row>
    <row r="107" spans="1:21" ht="16.5" hidden="1">
      <c r="A107" s="13" t="s">
        <v>627</v>
      </c>
      <c r="B107" s="280" t="s">
        <v>1765</v>
      </c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</row>
    <row r="108" spans="1:21" ht="16.5" hidden="1">
      <c r="A108" s="13" t="s">
        <v>1835</v>
      </c>
      <c r="B108" s="280" t="s">
        <v>1770</v>
      </c>
      <c r="C108" s="280"/>
      <c r="D108" s="280"/>
      <c r="E108" s="280"/>
      <c r="F108" s="280"/>
      <c r="G108" s="280"/>
      <c r="H108" s="280"/>
      <c r="I108" s="280"/>
      <c r="J108" s="280"/>
      <c r="K108" s="280"/>
      <c r="L108" s="280"/>
      <c r="M108" s="2"/>
      <c r="N108" s="2"/>
      <c r="O108" s="2"/>
      <c r="P108" s="2"/>
    </row>
    <row r="109" spans="1:21" ht="16.5" hidden="1">
      <c r="A109" s="43" t="s">
        <v>1317</v>
      </c>
      <c r="B109" s="383" t="s">
        <v>1321</v>
      </c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6.5" hidden="1">
      <c r="A110" s="43" t="s">
        <v>1318</v>
      </c>
      <c r="B110" s="383" t="s">
        <v>1319</v>
      </c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6.5" hidden="1">
      <c r="A111" s="43" t="s">
        <v>1320</v>
      </c>
      <c r="B111" s="383" t="s">
        <v>1516</v>
      </c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2"/>
      <c r="N111" s="2"/>
      <c r="O111" s="2"/>
      <c r="P111" s="2"/>
      <c r="Q111" s="2"/>
      <c r="R111" s="2"/>
      <c r="S111" s="2"/>
      <c r="T111" s="2"/>
      <c r="U111" s="2"/>
    </row>
    <row r="113" spans="1:17" ht="16.5">
      <c r="A113" s="12" t="s">
        <v>92</v>
      </c>
      <c r="B113" s="280" t="s">
        <v>615</v>
      </c>
      <c r="C113" s="280"/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</row>
    <row r="114" spans="1:17" ht="16.5">
      <c r="A114" s="13" t="s">
        <v>93</v>
      </c>
      <c r="B114" s="280" t="s">
        <v>623</v>
      </c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</row>
    <row r="115" spans="1:17" ht="16.5" customHeight="1">
      <c r="A115" s="59" t="s">
        <v>110</v>
      </c>
      <c r="B115" s="259" t="s">
        <v>2963</v>
      </c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1"/>
      <c r="P115" s="1"/>
      <c r="Q115" s="1"/>
    </row>
    <row r="116" spans="1:17" ht="16.399999999999999" customHeight="1">
      <c r="A116" s="189" t="s">
        <v>289</v>
      </c>
      <c r="B116" s="259" t="s">
        <v>2964</v>
      </c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1"/>
      <c r="P116" s="1"/>
      <c r="Q116" s="1"/>
    </row>
    <row r="117" spans="1:17" ht="16.5">
      <c r="A117" s="13" t="s">
        <v>112</v>
      </c>
      <c r="B117" s="280" t="s">
        <v>384</v>
      </c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</row>
  </sheetData>
  <mergeCells count="296">
    <mergeCell ref="V71:W71"/>
    <mergeCell ref="X71:Y71"/>
    <mergeCell ref="Z71:AA71"/>
    <mergeCell ref="C72:D72"/>
    <mergeCell ref="E72:F72"/>
    <mergeCell ref="G72:H72"/>
    <mergeCell ref="I72:J72"/>
    <mergeCell ref="K72:L72"/>
    <mergeCell ref="M72:N72"/>
    <mergeCell ref="P72:Q72"/>
    <mergeCell ref="R72:S72"/>
    <mergeCell ref="T72:U72"/>
    <mergeCell ref="V72:W72"/>
    <mergeCell ref="X72:Y72"/>
    <mergeCell ref="Z72:AA72"/>
    <mergeCell ref="C71:D71"/>
    <mergeCell ref="E71:F71"/>
    <mergeCell ref="G71:H71"/>
    <mergeCell ref="I71:J71"/>
    <mergeCell ref="K71:L71"/>
    <mergeCell ref="M71:N71"/>
    <mergeCell ref="P71:Q71"/>
    <mergeCell ref="R71:S71"/>
    <mergeCell ref="T71:U71"/>
    <mergeCell ref="A69:AA69"/>
    <mergeCell ref="C70:D70"/>
    <mergeCell ref="E70:F70"/>
    <mergeCell ref="G70:H70"/>
    <mergeCell ref="I70:J70"/>
    <mergeCell ref="K70:L70"/>
    <mergeCell ref="M70:N70"/>
    <mergeCell ref="P70:Q70"/>
    <mergeCell ref="R70:S70"/>
    <mergeCell ref="T70:U70"/>
    <mergeCell ref="V70:W70"/>
    <mergeCell ref="X70:Y70"/>
    <mergeCell ref="Z70:AA70"/>
    <mergeCell ref="P68:AA68"/>
    <mergeCell ref="V65:W65"/>
    <mergeCell ref="X65:Y65"/>
    <mergeCell ref="Z65:AA65"/>
    <mergeCell ref="C67:D67"/>
    <mergeCell ref="E67:F67"/>
    <mergeCell ref="G67:H67"/>
    <mergeCell ref="C65:D65"/>
    <mergeCell ref="E65:F65"/>
    <mergeCell ref="G65:H65"/>
    <mergeCell ref="I65:J65"/>
    <mergeCell ref="K65:L65"/>
    <mergeCell ref="M65:N65"/>
    <mergeCell ref="P65:Q65"/>
    <mergeCell ref="R65:S65"/>
    <mergeCell ref="T65:U65"/>
    <mergeCell ref="E68:F68"/>
    <mergeCell ref="G68:H68"/>
    <mergeCell ref="X64:Y64"/>
    <mergeCell ref="Z64:AA64"/>
    <mergeCell ref="G63:H63"/>
    <mergeCell ref="I63:J63"/>
    <mergeCell ref="K63:L63"/>
    <mergeCell ref="M63:N63"/>
    <mergeCell ref="P63:Q63"/>
    <mergeCell ref="R63:S63"/>
    <mergeCell ref="T63:U63"/>
    <mergeCell ref="V63:W63"/>
    <mergeCell ref="X63:Y63"/>
    <mergeCell ref="E64:F64"/>
    <mergeCell ref="G64:H64"/>
    <mergeCell ref="I64:J64"/>
    <mergeCell ref="K64:L64"/>
    <mergeCell ref="M64:N64"/>
    <mergeCell ref="P64:Q64"/>
    <mergeCell ref="R64:S64"/>
    <mergeCell ref="T64:U64"/>
    <mergeCell ref="V64:W64"/>
    <mergeCell ref="R29:S29"/>
    <mergeCell ref="G20:H20"/>
    <mergeCell ref="C6:D6"/>
    <mergeCell ref="N14:O14"/>
    <mergeCell ref="B10:S10"/>
    <mergeCell ref="N11:O11"/>
    <mergeCell ref="P11:Q11"/>
    <mergeCell ref="R11:S11"/>
    <mergeCell ref="C12:D12"/>
    <mergeCell ref="E12:F12"/>
    <mergeCell ref="G12:H12"/>
    <mergeCell ref="P12:Q12"/>
    <mergeCell ref="R12:S12"/>
    <mergeCell ref="C14:D14"/>
    <mergeCell ref="E14:F14"/>
    <mergeCell ref="G14:H14"/>
    <mergeCell ref="I14:J14"/>
    <mergeCell ref="R7:S7"/>
    <mergeCell ref="E6:F6"/>
    <mergeCell ref="G6:H6"/>
    <mergeCell ref="I6:J6"/>
    <mergeCell ref="K6:L6"/>
    <mergeCell ref="N6:O6"/>
    <mergeCell ref="G7:H7"/>
    <mergeCell ref="I7:J7"/>
    <mergeCell ref="K7:L7"/>
    <mergeCell ref="N7:O7"/>
    <mergeCell ref="P7:Q7"/>
    <mergeCell ref="P6:Q6"/>
    <mergeCell ref="R6:S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7:D7"/>
    <mergeCell ref="E7:F7"/>
    <mergeCell ref="L19:M19"/>
    <mergeCell ref="C18:D18"/>
    <mergeCell ref="E18:F18"/>
    <mergeCell ref="N12:O12"/>
    <mergeCell ref="G15:H15"/>
    <mergeCell ref="I15:J15"/>
    <mergeCell ref="L15:M15"/>
    <mergeCell ref="A13:O13"/>
    <mergeCell ref="E19:F19"/>
    <mergeCell ref="L17:M17"/>
    <mergeCell ref="N17:O17"/>
    <mergeCell ref="I12:L12"/>
    <mergeCell ref="N15:O15"/>
    <mergeCell ref="C16:D16"/>
    <mergeCell ref="E16:F16"/>
    <mergeCell ref="G16:H16"/>
    <mergeCell ref="I16:J16"/>
    <mergeCell ref="L16:M16"/>
    <mergeCell ref="N16:O16"/>
    <mergeCell ref="C15:D15"/>
    <mergeCell ref="E15:F15"/>
    <mergeCell ref="L14:M14"/>
    <mergeCell ref="A21:U21"/>
    <mergeCell ref="C22:D22"/>
    <mergeCell ref="E22:F22"/>
    <mergeCell ref="G22:H22"/>
    <mergeCell ref="I22:J22"/>
    <mergeCell ref="L22:M22"/>
    <mergeCell ref="N22:O22"/>
    <mergeCell ref="P22:Q22"/>
    <mergeCell ref="R22:S22"/>
    <mergeCell ref="T22:U22"/>
    <mergeCell ref="T23:U23"/>
    <mergeCell ref="C24:D24"/>
    <mergeCell ref="E24:F24"/>
    <mergeCell ref="G24:H24"/>
    <mergeCell ref="I24:J24"/>
    <mergeCell ref="L24:M24"/>
    <mergeCell ref="N24:O24"/>
    <mergeCell ref="P24:Q24"/>
    <mergeCell ref="R24:S24"/>
    <mergeCell ref="T24:U24"/>
    <mergeCell ref="C23:D23"/>
    <mergeCell ref="E23:F23"/>
    <mergeCell ref="G23:H23"/>
    <mergeCell ref="I23:J23"/>
    <mergeCell ref="L23:M23"/>
    <mergeCell ref="N23:O23"/>
    <mergeCell ref="P23:Q23"/>
    <mergeCell ref="R23:S23"/>
    <mergeCell ref="A27:S27"/>
    <mergeCell ref="C28:D28"/>
    <mergeCell ref="E28:F28"/>
    <mergeCell ref="G28:H28"/>
    <mergeCell ref="J28:K28"/>
    <mergeCell ref="C30:D30"/>
    <mergeCell ref="E30:F30"/>
    <mergeCell ref="G30:H30"/>
    <mergeCell ref="J30:K30"/>
    <mergeCell ref="L30:M30"/>
    <mergeCell ref="N30:O30"/>
    <mergeCell ref="P30:Q30"/>
    <mergeCell ref="R30:S30"/>
    <mergeCell ref="L28:M28"/>
    <mergeCell ref="N28:O28"/>
    <mergeCell ref="P28:Q28"/>
    <mergeCell ref="R28:S28"/>
    <mergeCell ref="C29:D29"/>
    <mergeCell ref="E29:F29"/>
    <mergeCell ref="G29:H29"/>
    <mergeCell ref="J29:K29"/>
    <mergeCell ref="L29:M29"/>
    <mergeCell ref="N29:O29"/>
    <mergeCell ref="P29:Q29"/>
    <mergeCell ref="J35:K35"/>
    <mergeCell ref="N35:O35"/>
    <mergeCell ref="P34:Q34"/>
    <mergeCell ref="R34:S34"/>
    <mergeCell ref="C35:D35"/>
    <mergeCell ref="E35:F35"/>
    <mergeCell ref="B110:L110"/>
    <mergeCell ref="B111:L111"/>
    <mergeCell ref="B109:L109"/>
    <mergeCell ref="B107:L107"/>
    <mergeCell ref="B100:L100"/>
    <mergeCell ref="B101:L101"/>
    <mergeCell ref="B103:L103"/>
    <mergeCell ref="B98:L98"/>
    <mergeCell ref="B99:L99"/>
    <mergeCell ref="B104:L104"/>
    <mergeCell ref="B106:L106"/>
    <mergeCell ref="B102:L102"/>
    <mergeCell ref="A40:W40"/>
    <mergeCell ref="C41:D41"/>
    <mergeCell ref="E41:F41"/>
    <mergeCell ref="G41:H41"/>
    <mergeCell ref="I41:J41"/>
    <mergeCell ref="C64:D64"/>
    <mergeCell ref="A62:AA62"/>
    <mergeCell ref="C63:D63"/>
    <mergeCell ref="E63:F63"/>
    <mergeCell ref="Z63:AA63"/>
    <mergeCell ref="V43:W43"/>
    <mergeCell ref="N41:O41"/>
    <mergeCell ref="P41:Q41"/>
    <mergeCell ref="R41:S41"/>
    <mergeCell ref="T41:U41"/>
    <mergeCell ref="V41:W41"/>
    <mergeCell ref="C42:D42"/>
    <mergeCell ref="E42:F42"/>
    <mergeCell ref="G42:H42"/>
    <mergeCell ref="I42:J42"/>
    <mergeCell ref="K42:L42"/>
    <mergeCell ref="N42:O42"/>
    <mergeCell ref="P42:Q42"/>
    <mergeCell ref="R42:S42"/>
    <mergeCell ref="T42:U42"/>
    <mergeCell ref="V42:W42"/>
    <mergeCell ref="K41:L41"/>
    <mergeCell ref="T43:U43"/>
    <mergeCell ref="M53:W53"/>
    <mergeCell ref="T51:U51"/>
    <mergeCell ref="C55:D55"/>
    <mergeCell ref="N54:O54"/>
    <mergeCell ref="R54:S54"/>
    <mergeCell ref="N59:O59"/>
    <mergeCell ref="R59:S59"/>
    <mergeCell ref="T61:U61"/>
    <mergeCell ref="V61:W61"/>
    <mergeCell ref="C43:D43"/>
    <mergeCell ref="E43:F43"/>
    <mergeCell ref="G43:H43"/>
    <mergeCell ref="I43:J43"/>
    <mergeCell ref="K43:L43"/>
    <mergeCell ref="N43:O43"/>
    <mergeCell ref="P43:Q43"/>
    <mergeCell ref="R43:S43"/>
    <mergeCell ref="M50:W50"/>
    <mergeCell ref="P79:Q79"/>
    <mergeCell ref="R79:S79"/>
    <mergeCell ref="T79:U79"/>
    <mergeCell ref="V80:W80"/>
    <mergeCell ref="X80:Y80"/>
    <mergeCell ref="Z80:AA80"/>
    <mergeCell ref="A81:AA81"/>
    <mergeCell ref="B108:L108"/>
    <mergeCell ref="I83:J83"/>
    <mergeCell ref="K83:L83"/>
    <mergeCell ref="I84:J84"/>
    <mergeCell ref="K84:L84"/>
    <mergeCell ref="A85:Q85"/>
    <mergeCell ref="C86:D86"/>
    <mergeCell ref="E86:F86"/>
    <mergeCell ref="G86:H86"/>
    <mergeCell ref="I86:J86"/>
    <mergeCell ref="L86:M86"/>
    <mergeCell ref="N86:O86"/>
    <mergeCell ref="P86:Q86"/>
    <mergeCell ref="C87:D87"/>
    <mergeCell ref="E87:F87"/>
    <mergeCell ref="G87:H87"/>
    <mergeCell ref="B117:N117"/>
    <mergeCell ref="B116:N116"/>
    <mergeCell ref="B115:N115"/>
    <mergeCell ref="B114:N114"/>
    <mergeCell ref="B113:N113"/>
    <mergeCell ref="I87:J87"/>
    <mergeCell ref="L87:M87"/>
    <mergeCell ref="N87:O87"/>
    <mergeCell ref="P87:Q87"/>
    <mergeCell ref="C88:D88"/>
    <mergeCell ref="E88:F88"/>
    <mergeCell ref="G88:H88"/>
    <mergeCell ref="I88:J88"/>
    <mergeCell ref="L88:M88"/>
    <mergeCell ref="N88:O88"/>
    <mergeCell ref="P88:Q88"/>
    <mergeCell ref="B105:L105"/>
  </mergeCells>
  <phoneticPr fontId="3" type="noConversion"/>
  <conditionalFormatting sqref="G9:H9">
    <cfRule type="colorScale" priority="10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9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8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7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6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5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4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P25"/>
  <sheetViews>
    <sheetView tabSelected="1" workbookViewId="0">
      <selection activeCell="K11" sqref="K11"/>
    </sheetView>
  </sheetViews>
  <sheetFormatPr defaultRowHeight="15"/>
  <cols>
    <col min="1" max="1" width="14.25" customWidth="1"/>
    <col min="2" max="9" width="7.08203125" customWidth="1"/>
    <col min="10" max="10" width="7.4140625" customWidth="1"/>
    <col min="11" max="25" width="7.08203125" customWidth="1"/>
  </cols>
  <sheetData>
    <row r="1" spans="1:224" ht="52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</row>
    <row r="2" spans="1:224" ht="18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</row>
    <row r="3" spans="1:224" ht="15.5">
      <c r="A3" s="41" t="s">
        <v>0</v>
      </c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</row>
    <row r="4" spans="1:224">
      <c r="A4" s="434" t="s">
        <v>2983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</row>
    <row r="5" spans="1:224">
      <c r="A5" s="196" t="s">
        <v>1</v>
      </c>
      <c r="B5" s="196" t="s">
        <v>2</v>
      </c>
      <c r="C5" s="246" t="s">
        <v>65</v>
      </c>
      <c r="D5" s="247"/>
      <c r="E5" s="248" t="s">
        <v>2899</v>
      </c>
      <c r="F5" s="249"/>
      <c r="G5" s="246" t="s">
        <v>202</v>
      </c>
      <c r="H5" s="247"/>
      <c r="I5" s="250" t="s">
        <v>307</v>
      </c>
      <c r="J5" s="250"/>
      <c r="K5" s="246" t="s">
        <v>341</v>
      </c>
      <c r="L5" s="247"/>
      <c r="M5" s="250" t="s">
        <v>307</v>
      </c>
      <c r="N5" s="250"/>
      <c r="O5" s="194" t="s">
        <v>2</v>
      </c>
      <c r="P5" s="250" t="s">
        <v>1285</v>
      </c>
      <c r="Q5" s="250"/>
      <c r="R5" s="250" t="s">
        <v>1284</v>
      </c>
      <c r="S5" s="250"/>
      <c r="T5" s="250" t="s">
        <v>1286</v>
      </c>
      <c r="U5" s="250"/>
      <c r="V5" s="246" t="s">
        <v>65</v>
      </c>
      <c r="W5" s="247"/>
      <c r="X5" s="248" t="s">
        <v>2899</v>
      </c>
      <c r="Y5" s="249"/>
      <c r="Z5" s="246" t="s">
        <v>202</v>
      </c>
      <c r="AA5" s="247"/>
    </row>
    <row r="6" spans="1:224">
      <c r="A6" s="193" t="s">
        <v>3</v>
      </c>
      <c r="B6" s="193" t="s">
        <v>4</v>
      </c>
      <c r="C6" s="310" t="s">
        <v>71</v>
      </c>
      <c r="D6" s="312"/>
      <c r="E6" s="243" t="s">
        <v>124</v>
      </c>
      <c r="F6" s="244"/>
      <c r="G6" s="310" t="s">
        <v>53</v>
      </c>
      <c r="H6" s="312"/>
      <c r="I6" s="241" t="s">
        <v>310</v>
      </c>
      <c r="J6" s="241"/>
      <c r="K6" s="310" t="s">
        <v>1058</v>
      </c>
      <c r="L6" s="312"/>
      <c r="M6" s="241" t="s">
        <v>310</v>
      </c>
      <c r="N6" s="241"/>
      <c r="O6" s="193" t="s">
        <v>4</v>
      </c>
      <c r="P6" s="241" t="s">
        <v>75</v>
      </c>
      <c r="Q6" s="241"/>
      <c r="R6" s="241" t="s">
        <v>76</v>
      </c>
      <c r="S6" s="241"/>
      <c r="T6" s="241" t="s">
        <v>1294</v>
      </c>
      <c r="U6" s="241"/>
      <c r="V6" s="310" t="s">
        <v>71</v>
      </c>
      <c r="W6" s="312"/>
      <c r="X6" s="243" t="s">
        <v>124</v>
      </c>
      <c r="Y6" s="244"/>
      <c r="Z6" s="310" t="s">
        <v>53</v>
      </c>
      <c r="AA6" s="312"/>
    </row>
    <row r="7" spans="1:224">
      <c r="A7" s="195"/>
      <c r="B7" s="78"/>
      <c r="C7" s="243" t="s">
        <v>5</v>
      </c>
      <c r="D7" s="244"/>
      <c r="E7" s="243" t="s">
        <v>5</v>
      </c>
      <c r="F7" s="244"/>
      <c r="G7" s="243" t="s">
        <v>5</v>
      </c>
      <c r="H7" s="244"/>
      <c r="I7" s="242" t="s">
        <v>5</v>
      </c>
      <c r="J7" s="242"/>
      <c r="K7" s="243" t="s">
        <v>5</v>
      </c>
      <c r="L7" s="244"/>
      <c r="M7" s="242" t="s">
        <v>5</v>
      </c>
      <c r="N7" s="242"/>
      <c r="O7" s="193"/>
      <c r="P7" s="242" t="s">
        <v>5</v>
      </c>
      <c r="Q7" s="242"/>
      <c r="R7" s="242" t="s">
        <v>5</v>
      </c>
      <c r="S7" s="242"/>
      <c r="T7" s="242" t="s">
        <v>5</v>
      </c>
      <c r="U7" s="242"/>
      <c r="V7" s="243" t="s">
        <v>5</v>
      </c>
      <c r="W7" s="244"/>
      <c r="X7" s="243" t="s">
        <v>5</v>
      </c>
      <c r="Y7" s="244"/>
      <c r="Z7" s="243" t="s">
        <v>5</v>
      </c>
      <c r="AA7" s="244"/>
    </row>
    <row r="8" spans="1:224" ht="26">
      <c r="A8" s="195"/>
      <c r="B8" s="79"/>
      <c r="C8" s="105" t="s">
        <v>1297</v>
      </c>
      <c r="D8" s="105" t="s">
        <v>1298</v>
      </c>
      <c r="E8" s="82" t="s">
        <v>1059</v>
      </c>
      <c r="F8" s="82" t="s">
        <v>859</v>
      </c>
      <c r="G8" s="105" t="s">
        <v>2334</v>
      </c>
      <c r="H8" s="105" t="s">
        <v>2333</v>
      </c>
      <c r="I8" s="105" t="s">
        <v>1305</v>
      </c>
      <c r="J8" s="105" t="s">
        <v>2984</v>
      </c>
      <c r="K8" s="105" t="s">
        <v>373</v>
      </c>
      <c r="L8" s="105" t="s">
        <v>2985</v>
      </c>
      <c r="M8" s="105" t="s">
        <v>827</v>
      </c>
      <c r="N8" s="105" t="s">
        <v>2398</v>
      </c>
      <c r="O8" s="193"/>
      <c r="P8" s="105" t="s">
        <v>2388</v>
      </c>
      <c r="Q8" s="105" t="s">
        <v>2386</v>
      </c>
      <c r="R8" s="105" t="s">
        <v>2387</v>
      </c>
      <c r="S8" s="105" t="s">
        <v>83</v>
      </c>
      <c r="T8" s="105" t="s">
        <v>367</v>
      </c>
      <c r="U8" s="105" t="s">
        <v>2389</v>
      </c>
      <c r="V8" s="18" t="s">
        <v>1297</v>
      </c>
      <c r="W8" s="18" t="s">
        <v>1298</v>
      </c>
      <c r="X8" s="62" t="s">
        <v>1059</v>
      </c>
      <c r="Y8" s="62" t="s">
        <v>859</v>
      </c>
      <c r="Z8" s="105" t="s">
        <v>2334</v>
      </c>
      <c r="AA8" s="105" t="s">
        <v>2333</v>
      </c>
    </row>
    <row r="9" spans="1:224" ht="15.65" customHeight="1">
      <c r="A9" s="24" t="s">
        <v>1756</v>
      </c>
      <c r="B9" s="24" t="s">
        <v>3119</v>
      </c>
      <c r="C9" s="239">
        <v>44886</v>
      </c>
      <c r="D9" s="239">
        <f t="shared" ref="D9" si="0">C9</f>
        <v>44886</v>
      </c>
      <c r="E9" s="239">
        <f t="shared" ref="E9" si="1">D9+2</f>
        <v>44888</v>
      </c>
      <c r="F9" s="22">
        <f t="shared" ref="F9:F10" si="2">E9</f>
        <v>44888</v>
      </c>
      <c r="G9" s="23">
        <f t="shared" ref="G9:G10" si="3">F9+1</f>
        <v>44889</v>
      </c>
      <c r="H9" s="22">
        <f t="shared" ref="H9" si="4">G9</f>
        <v>44889</v>
      </c>
      <c r="I9" s="200"/>
      <c r="J9" s="201"/>
      <c r="K9" s="23">
        <v>44894</v>
      </c>
      <c r="L9" s="22">
        <v>44895</v>
      </c>
      <c r="M9" s="23">
        <f>L9+3</f>
        <v>44898</v>
      </c>
      <c r="N9" s="22">
        <f t="shared" ref="N9" si="5">M9+1</f>
        <v>44899</v>
      </c>
      <c r="O9" s="24" t="s">
        <v>2074</v>
      </c>
      <c r="P9" s="22">
        <f t="shared" ref="P9" si="6">N9+3</f>
        <v>44902</v>
      </c>
      <c r="Q9" s="22">
        <f t="shared" ref="Q9" si="7">P9+1</f>
        <v>44903</v>
      </c>
      <c r="R9" s="22">
        <f t="shared" ref="R9:S10" si="8">Q9</f>
        <v>44903</v>
      </c>
      <c r="S9" s="22">
        <f t="shared" si="8"/>
        <v>44903</v>
      </c>
      <c r="T9" s="22">
        <f t="shared" ref="T9:U9" si="9">S9+1</f>
        <v>44904</v>
      </c>
      <c r="U9" s="22">
        <f t="shared" si="9"/>
        <v>44905</v>
      </c>
      <c r="V9" s="55" t="s">
        <v>205</v>
      </c>
      <c r="W9" s="55" t="s">
        <v>205</v>
      </c>
      <c r="X9" s="239">
        <v>44907</v>
      </c>
      <c r="Y9" s="22">
        <v>44908</v>
      </c>
      <c r="Z9" s="23">
        <f t="shared" ref="Z9:Z10" si="10">Y9+1</f>
        <v>44909</v>
      </c>
      <c r="AA9" s="22">
        <f t="shared" ref="AA9:AA10" si="11">Z9</f>
        <v>44909</v>
      </c>
    </row>
    <row r="10" spans="1:224" ht="15.65" customHeight="1">
      <c r="A10" s="24" t="s">
        <v>2071</v>
      </c>
      <c r="B10" s="24" t="s">
        <v>2726</v>
      </c>
      <c r="C10" s="51" t="s">
        <v>205</v>
      </c>
      <c r="D10" s="51" t="s">
        <v>205</v>
      </c>
      <c r="E10" s="239">
        <v>44901</v>
      </c>
      <c r="F10" s="22">
        <f t="shared" si="2"/>
        <v>44901</v>
      </c>
      <c r="G10" s="23">
        <f t="shared" si="3"/>
        <v>44902</v>
      </c>
      <c r="H10" s="202">
        <f>G10</f>
        <v>44902</v>
      </c>
      <c r="I10" s="23">
        <f>H10+2</f>
        <v>44904</v>
      </c>
      <c r="J10" s="209" t="s">
        <v>3000</v>
      </c>
      <c r="K10" s="210" t="s">
        <v>3001</v>
      </c>
      <c r="L10" s="22">
        <v>44908</v>
      </c>
      <c r="M10" s="83" t="s">
        <v>205</v>
      </c>
      <c r="N10" s="55" t="s">
        <v>205</v>
      </c>
      <c r="O10" s="24" t="s">
        <v>2727</v>
      </c>
      <c r="P10" s="55" t="s">
        <v>205</v>
      </c>
      <c r="Q10" s="55" t="s">
        <v>205</v>
      </c>
      <c r="R10" s="55" t="str">
        <f t="shared" si="8"/>
        <v>OMIT</v>
      </c>
      <c r="S10" s="55" t="str">
        <f t="shared" si="8"/>
        <v>OMIT</v>
      </c>
      <c r="T10" s="55" t="s">
        <v>3120</v>
      </c>
      <c r="U10" s="55" t="s">
        <v>3120</v>
      </c>
      <c r="V10" s="23">
        <v>44914</v>
      </c>
      <c r="W10" s="22">
        <f t="shared" ref="W10" si="12">V10</f>
        <v>44914</v>
      </c>
      <c r="X10" s="22">
        <f t="shared" ref="X10" si="13">W10+2</f>
        <v>44916</v>
      </c>
      <c r="Y10" s="22">
        <f t="shared" ref="Y10" si="14">X10</f>
        <v>44916</v>
      </c>
      <c r="Z10" s="23">
        <f t="shared" si="10"/>
        <v>44917</v>
      </c>
      <c r="AA10" s="22">
        <f t="shared" si="11"/>
        <v>44917</v>
      </c>
    </row>
    <row r="11" spans="1:224" ht="15.65" customHeight="1">
      <c r="A11" s="24" t="s">
        <v>1756</v>
      </c>
      <c r="B11" s="24" t="s">
        <v>3121</v>
      </c>
      <c r="C11" s="51" t="s">
        <v>205</v>
      </c>
      <c r="D11" s="51" t="s">
        <v>205</v>
      </c>
      <c r="E11" s="239">
        <v>44907</v>
      </c>
      <c r="F11" s="22">
        <v>44908</v>
      </c>
      <c r="G11" s="23">
        <f t="shared" ref="G11:G12" si="15">F11+1</f>
        <v>44909</v>
      </c>
      <c r="H11" s="22">
        <f t="shared" ref="H11:H12" si="16">G11</f>
        <v>44909</v>
      </c>
      <c r="I11" s="23">
        <v>44911</v>
      </c>
      <c r="J11" s="237" t="s">
        <v>3103</v>
      </c>
      <c r="K11" s="549" t="s">
        <v>3122</v>
      </c>
      <c r="L11" s="22">
        <v>44916</v>
      </c>
      <c r="M11" s="83" t="s">
        <v>205</v>
      </c>
      <c r="N11" s="55" t="s">
        <v>205</v>
      </c>
      <c r="O11" s="24" t="s">
        <v>2084</v>
      </c>
      <c r="P11" s="55" t="s">
        <v>205</v>
      </c>
      <c r="Q11" s="55" t="s">
        <v>205</v>
      </c>
      <c r="R11" s="55" t="s">
        <v>205</v>
      </c>
      <c r="S11" s="55" t="str">
        <f t="shared" ref="S11" si="17">R11</f>
        <v>OMIT</v>
      </c>
      <c r="T11" s="55" t="s">
        <v>205</v>
      </c>
      <c r="U11" s="55" t="s">
        <v>205</v>
      </c>
      <c r="V11" s="239">
        <v>44921</v>
      </c>
      <c r="W11" s="239">
        <f t="shared" ref="W11:W12" si="18">V11</f>
        <v>44921</v>
      </c>
      <c r="X11" s="22">
        <f t="shared" ref="X11:X12" si="19">W11+2</f>
        <v>44923</v>
      </c>
      <c r="Y11" s="22">
        <f t="shared" ref="Y11:Y12" si="20">X11</f>
        <v>44923</v>
      </c>
      <c r="Z11" s="23">
        <f t="shared" ref="Z11:Z12" si="21">Y11+1</f>
        <v>44924</v>
      </c>
      <c r="AA11" s="22">
        <f t="shared" ref="AA11:AA12" si="22">Z11</f>
        <v>44924</v>
      </c>
    </row>
    <row r="12" spans="1:224" ht="15.65" customHeight="1">
      <c r="A12" s="24" t="s">
        <v>2071</v>
      </c>
      <c r="B12" s="24" t="s">
        <v>2894</v>
      </c>
      <c r="C12" s="239">
        <v>44914</v>
      </c>
      <c r="D12" s="239">
        <f t="shared" ref="D12" si="23">C12</f>
        <v>44914</v>
      </c>
      <c r="E12" s="239">
        <f t="shared" ref="E12" si="24">D12+2</f>
        <v>44916</v>
      </c>
      <c r="F12" s="22">
        <f t="shared" ref="F12" si="25">E12</f>
        <v>44916</v>
      </c>
      <c r="G12" s="23">
        <f t="shared" si="15"/>
        <v>44917</v>
      </c>
      <c r="H12" s="22">
        <f t="shared" si="16"/>
        <v>44917</v>
      </c>
      <c r="I12" s="23">
        <v>44919</v>
      </c>
      <c r="J12" s="22">
        <v>44919</v>
      </c>
      <c r="K12" s="23">
        <v>44922</v>
      </c>
      <c r="L12" s="22">
        <v>44923</v>
      </c>
      <c r="M12" s="23">
        <f>L12+3</f>
        <v>44926</v>
      </c>
      <c r="N12" s="22">
        <f t="shared" ref="N12" si="26">M12+1</f>
        <v>44927</v>
      </c>
      <c r="O12" s="24" t="s">
        <v>2893</v>
      </c>
      <c r="P12" s="22">
        <f t="shared" ref="P12" si="27">N12+3</f>
        <v>44930</v>
      </c>
      <c r="Q12" s="22">
        <f t="shared" ref="Q12" si="28">P12+1</f>
        <v>44931</v>
      </c>
      <c r="R12" s="22">
        <f t="shared" ref="R12:S12" si="29">Q12</f>
        <v>44931</v>
      </c>
      <c r="S12" s="22">
        <f t="shared" si="29"/>
        <v>44931</v>
      </c>
      <c r="T12" s="22">
        <f t="shared" ref="T12:U12" si="30">S12+1</f>
        <v>44932</v>
      </c>
      <c r="U12" s="22">
        <f t="shared" si="30"/>
        <v>44933</v>
      </c>
      <c r="V12" s="23">
        <f t="shared" ref="V12" si="31">U12+2</f>
        <v>44935</v>
      </c>
      <c r="W12" s="22">
        <f t="shared" si="18"/>
        <v>44935</v>
      </c>
      <c r="X12" s="22">
        <f t="shared" si="19"/>
        <v>44937</v>
      </c>
      <c r="Y12" s="22">
        <f t="shared" si="20"/>
        <v>44937</v>
      </c>
      <c r="Z12" s="23">
        <f t="shared" si="21"/>
        <v>44938</v>
      </c>
      <c r="AA12" s="22">
        <f t="shared" si="22"/>
        <v>44938</v>
      </c>
    </row>
    <row r="13" spans="1:224">
      <c r="A13" s="24" t="s">
        <v>1756</v>
      </c>
      <c r="B13" s="24" t="s">
        <v>2776</v>
      </c>
      <c r="C13" s="239">
        <v>44921</v>
      </c>
      <c r="D13" s="239">
        <f t="shared" ref="D13" si="32">C13</f>
        <v>44921</v>
      </c>
      <c r="E13" s="239">
        <f t="shared" ref="E13" si="33">D13+2</f>
        <v>44923</v>
      </c>
      <c r="F13" s="22">
        <f t="shared" ref="F13" si="34">E13</f>
        <v>44923</v>
      </c>
      <c r="G13" s="23">
        <f t="shared" ref="G13" si="35">F13+1</f>
        <v>44924</v>
      </c>
      <c r="H13" s="22">
        <f t="shared" ref="H13" si="36">G13</f>
        <v>44924</v>
      </c>
      <c r="I13" s="23">
        <f>H13+2</f>
        <v>44926</v>
      </c>
      <c r="J13" s="22">
        <f>I13</f>
        <v>44926</v>
      </c>
      <c r="K13" s="23">
        <f>J13+3</f>
        <v>44929</v>
      </c>
      <c r="L13" s="22">
        <f t="shared" ref="L13" si="37">K13+1</f>
        <v>44930</v>
      </c>
      <c r="M13" s="23">
        <f>L13+3</f>
        <v>44933</v>
      </c>
      <c r="N13" s="22">
        <f t="shared" ref="N13" si="38">M13+1</f>
        <v>44934</v>
      </c>
      <c r="O13" s="24" t="s">
        <v>2777</v>
      </c>
      <c r="P13" s="22">
        <f t="shared" ref="P13" si="39">N13+3</f>
        <v>44937</v>
      </c>
      <c r="Q13" s="22">
        <f t="shared" ref="Q13" si="40">P13+1</f>
        <v>44938</v>
      </c>
      <c r="R13" s="22">
        <f t="shared" ref="R13:S13" si="41">Q13</f>
        <v>44938</v>
      </c>
      <c r="S13" s="22">
        <f t="shared" si="41"/>
        <v>44938</v>
      </c>
      <c r="T13" s="22">
        <f t="shared" ref="T13:U13" si="42">S13+1</f>
        <v>44939</v>
      </c>
      <c r="U13" s="22">
        <f t="shared" si="42"/>
        <v>44940</v>
      </c>
      <c r="V13" s="239">
        <f t="shared" ref="V13" si="43">U13+2</f>
        <v>44942</v>
      </c>
      <c r="W13" s="239">
        <f t="shared" ref="W13" si="44">V13</f>
        <v>44942</v>
      </c>
      <c r="X13" s="22">
        <f t="shared" ref="X13" si="45">W13+2</f>
        <v>44944</v>
      </c>
      <c r="Y13" s="22">
        <f t="shared" ref="Y13" si="46">X13</f>
        <v>44944</v>
      </c>
      <c r="Z13" s="23">
        <f t="shared" ref="Z13" si="47">Y13+1</f>
        <v>44945</v>
      </c>
      <c r="AA13" s="22">
        <f t="shared" ref="AA13" si="48">Z13</f>
        <v>44945</v>
      </c>
    </row>
    <row r="14" spans="1:224">
      <c r="A14" s="24"/>
      <c r="B14" s="24"/>
      <c r="C14" s="239"/>
      <c r="D14" s="239"/>
      <c r="E14" s="239"/>
      <c r="F14" s="22"/>
      <c r="G14" s="23"/>
      <c r="H14" s="22"/>
      <c r="I14" s="23"/>
      <c r="J14" s="22"/>
      <c r="K14" s="23"/>
      <c r="L14" s="22"/>
      <c r="M14" s="23"/>
      <c r="N14" s="22"/>
      <c r="O14" s="24"/>
      <c r="P14" s="22"/>
      <c r="Q14" s="22"/>
      <c r="R14" s="22"/>
      <c r="S14" s="22"/>
      <c r="T14" s="22"/>
      <c r="U14" s="22"/>
      <c r="V14" s="239"/>
      <c r="W14" s="239"/>
      <c r="X14" s="22"/>
      <c r="Y14" s="22"/>
      <c r="Z14" s="23"/>
      <c r="AA14" s="22"/>
    </row>
    <row r="15" spans="1:224">
      <c r="A15" s="24" t="s">
        <v>2071</v>
      </c>
      <c r="B15" s="24" t="s">
        <v>2776</v>
      </c>
      <c r="C15" s="239">
        <v>44935</v>
      </c>
      <c r="D15" s="239">
        <f t="shared" ref="D15" si="49">C15</f>
        <v>44935</v>
      </c>
      <c r="E15" s="239">
        <f t="shared" ref="E15" si="50">D15+2</f>
        <v>44937</v>
      </c>
      <c r="F15" s="22">
        <f t="shared" ref="F15" si="51">E15</f>
        <v>44937</v>
      </c>
      <c r="G15" s="23">
        <f t="shared" ref="G15" si="52">F15+1</f>
        <v>44938</v>
      </c>
      <c r="H15" s="22">
        <f t="shared" ref="H15" si="53">G15</f>
        <v>44938</v>
      </c>
      <c r="I15" s="23">
        <f>H15+2</f>
        <v>44940</v>
      </c>
      <c r="J15" s="22">
        <f>I15</f>
        <v>44940</v>
      </c>
      <c r="K15" s="23">
        <f>J15+3</f>
        <v>44943</v>
      </c>
      <c r="L15" s="22">
        <f t="shared" ref="L15" si="54">K15+1</f>
        <v>44944</v>
      </c>
      <c r="M15" s="23">
        <f>L15+3</f>
        <v>44947</v>
      </c>
      <c r="N15" s="22">
        <f t="shared" ref="N15" si="55">M15+1</f>
        <v>44948</v>
      </c>
      <c r="O15" s="24" t="s">
        <v>2777</v>
      </c>
      <c r="P15" s="22">
        <f t="shared" ref="P15" si="56">N15+3</f>
        <v>44951</v>
      </c>
      <c r="Q15" s="22">
        <f t="shared" ref="Q15" si="57">P15+1</f>
        <v>44952</v>
      </c>
      <c r="R15" s="22">
        <f t="shared" ref="R15:S15" si="58">Q15</f>
        <v>44952</v>
      </c>
      <c r="S15" s="22">
        <f t="shared" si="58"/>
        <v>44952</v>
      </c>
      <c r="T15" s="22">
        <f t="shared" ref="T15:U15" si="59">S15+1</f>
        <v>44953</v>
      </c>
      <c r="U15" s="22">
        <f t="shared" si="59"/>
        <v>44954</v>
      </c>
      <c r="V15" s="23">
        <f t="shared" ref="V15" si="60">U15+2</f>
        <v>44956</v>
      </c>
      <c r="W15" s="22">
        <f t="shared" ref="W15" si="61">V15</f>
        <v>44956</v>
      </c>
      <c r="X15" s="22">
        <f t="shared" ref="X15" si="62">W15+2</f>
        <v>44958</v>
      </c>
      <c r="Y15" s="22">
        <f t="shared" ref="Y15" si="63">X15</f>
        <v>44958</v>
      </c>
      <c r="Z15" s="23">
        <f t="shared" ref="Z15" si="64">Y15+1</f>
        <v>44959</v>
      </c>
      <c r="AA15" s="22">
        <f t="shared" ref="AA15" si="65">Z15</f>
        <v>44959</v>
      </c>
    </row>
    <row r="17" spans="1:21" ht="16.5">
      <c r="A17" s="12" t="s">
        <v>92</v>
      </c>
      <c r="B17" s="279" t="s">
        <v>2965</v>
      </c>
      <c r="C17" s="279"/>
      <c r="D17" s="279"/>
      <c r="E17" s="279"/>
      <c r="F17" s="279"/>
      <c r="G17" s="279"/>
      <c r="H17" s="279"/>
      <c r="I17" s="279"/>
      <c r="J17" s="279"/>
      <c r="K17" s="279"/>
      <c r="L17" s="279"/>
    </row>
    <row r="18" spans="1:21" ht="16.5">
      <c r="A18" s="13" t="s">
        <v>93</v>
      </c>
      <c r="B18" s="280" t="s">
        <v>623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</row>
    <row r="19" spans="1:21" ht="16.5">
      <c r="A19" s="59" t="s">
        <v>110</v>
      </c>
      <c r="B19" s="259" t="s">
        <v>2963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1"/>
      <c r="N19" s="1"/>
      <c r="O19" s="1"/>
      <c r="P19" s="1"/>
      <c r="Q19" s="1"/>
    </row>
    <row r="20" spans="1:21" ht="16">
      <c r="A20" s="189" t="s">
        <v>289</v>
      </c>
      <c r="B20" s="259" t="s">
        <v>347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1"/>
      <c r="N20" s="1"/>
      <c r="O20" s="1"/>
      <c r="P20" s="1"/>
      <c r="Q20" s="1"/>
    </row>
    <row r="21" spans="1:21" ht="16.5">
      <c r="A21" s="14" t="s">
        <v>381</v>
      </c>
      <c r="B21" s="280" t="s">
        <v>382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1:21" ht="16.5">
      <c r="A22" s="13" t="s">
        <v>174</v>
      </c>
      <c r="B22" s="280" t="s">
        <v>1770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"/>
      <c r="N22" s="2"/>
      <c r="O22" s="2"/>
      <c r="P22" s="2"/>
    </row>
    <row r="23" spans="1:21" ht="16.5">
      <c r="A23" s="43" t="s">
        <v>1317</v>
      </c>
      <c r="B23" s="383" t="s">
        <v>1321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2"/>
      <c r="N23" s="2"/>
      <c r="O23" s="2"/>
      <c r="P23" s="2"/>
      <c r="Q23" s="2"/>
      <c r="R23" s="2"/>
      <c r="S23" s="2"/>
      <c r="T23" s="2"/>
      <c r="U23" s="2"/>
    </row>
    <row r="24" spans="1:21" ht="16.5">
      <c r="A24" s="43" t="s">
        <v>100</v>
      </c>
      <c r="B24" s="383" t="s">
        <v>1319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2"/>
      <c r="N24" s="2"/>
      <c r="O24" s="2"/>
      <c r="P24" s="2"/>
      <c r="Q24" s="2"/>
      <c r="R24" s="2"/>
      <c r="S24" s="2"/>
      <c r="T24" s="2"/>
      <c r="U24" s="2"/>
    </row>
    <row r="25" spans="1:21" ht="16.5">
      <c r="A25" s="43" t="s">
        <v>1320</v>
      </c>
      <c r="B25" s="383" t="s">
        <v>1516</v>
      </c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2"/>
      <c r="N25" s="2"/>
      <c r="O25" s="2"/>
      <c r="P25" s="2"/>
      <c r="Q25" s="2"/>
      <c r="R25" s="2"/>
      <c r="S25" s="2"/>
      <c r="T25" s="2"/>
      <c r="U25" s="2"/>
    </row>
  </sheetData>
  <mergeCells count="48">
    <mergeCell ref="B1:Y1"/>
    <mergeCell ref="B2:Y2"/>
    <mergeCell ref="C5:D5"/>
    <mergeCell ref="E5:F5"/>
    <mergeCell ref="G5:H5"/>
    <mergeCell ref="I5:J5"/>
    <mergeCell ref="K5:L5"/>
    <mergeCell ref="P5:Q5"/>
    <mergeCell ref="R5:S5"/>
    <mergeCell ref="T5:U5"/>
    <mergeCell ref="V5:W5"/>
    <mergeCell ref="X5:Y5"/>
    <mergeCell ref="A4:AA4"/>
    <mergeCell ref="M5:N5"/>
    <mergeCell ref="Z5:AA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B23:L23"/>
    <mergeCell ref="B24:L24"/>
    <mergeCell ref="B25:L25"/>
    <mergeCell ref="B17:L17"/>
    <mergeCell ref="B18:L18"/>
    <mergeCell ref="B19:L19"/>
    <mergeCell ref="B20:L20"/>
    <mergeCell ref="B21:L21"/>
    <mergeCell ref="B22:L22"/>
    <mergeCell ref="M6:N6"/>
    <mergeCell ref="Z6:AA6"/>
    <mergeCell ref="M7:N7"/>
    <mergeCell ref="Z7:AA7"/>
    <mergeCell ref="X7:Y7"/>
    <mergeCell ref="P6:Q6"/>
    <mergeCell ref="R6:S6"/>
    <mergeCell ref="T6:U6"/>
    <mergeCell ref="V6:W6"/>
    <mergeCell ref="X6:Y6"/>
    <mergeCell ref="P7:Q7"/>
    <mergeCell ref="R7:S7"/>
    <mergeCell ref="T7:U7"/>
    <mergeCell ref="V7:W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P66"/>
  <sheetViews>
    <sheetView workbookViewId="0">
      <selection activeCell="A59" sqref="A59"/>
    </sheetView>
  </sheetViews>
  <sheetFormatPr defaultRowHeight="15"/>
  <cols>
    <col min="1" max="1" width="22.33203125" customWidth="1"/>
    <col min="2" max="11" width="7.58203125" customWidth="1"/>
  </cols>
  <sheetData>
    <row r="1" spans="1:250" ht="32.5" customHeight="1">
      <c r="B1" s="256" t="s">
        <v>139</v>
      </c>
      <c r="C1" s="256"/>
      <c r="D1" s="256"/>
      <c r="E1" s="256"/>
      <c r="F1" s="256"/>
      <c r="G1" s="256"/>
      <c r="H1" s="256"/>
      <c r="I1" s="256"/>
      <c r="J1" s="256"/>
      <c r="K1" s="256"/>
      <c r="L1" s="38"/>
      <c r="M1" s="38"/>
      <c r="N1" s="38"/>
      <c r="O1" s="38"/>
      <c r="P1" s="38"/>
      <c r="Q1" s="39"/>
    </row>
    <row r="2" spans="1:250" ht="17.149999999999999" customHeight="1">
      <c r="B2" s="257" t="s">
        <v>140</v>
      </c>
      <c r="C2" s="257"/>
      <c r="D2" s="257"/>
      <c r="E2" s="257"/>
      <c r="F2" s="257"/>
      <c r="G2" s="257"/>
      <c r="H2" s="257"/>
      <c r="I2" s="257"/>
      <c r="J2" s="257"/>
      <c r="K2" s="257"/>
      <c r="L2" s="40"/>
      <c r="M2" s="40"/>
      <c r="N2" s="40"/>
      <c r="O2" s="40"/>
      <c r="P2" s="40"/>
      <c r="Q2" s="40"/>
    </row>
    <row r="3" spans="1:250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301" t="s">
        <v>157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250">
      <c r="A5" s="58" t="s">
        <v>1</v>
      </c>
      <c r="B5" s="58" t="s">
        <v>2</v>
      </c>
      <c r="C5" s="303" t="s">
        <v>141</v>
      </c>
      <c r="D5" s="304"/>
      <c r="E5" s="303" t="s">
        <v>142</v>
      </c>
      <c r="F5" s="304"/>
      <c r="G5" s="303" t="s">
        <v>143</v>
      </c>
      <c r="H5" s="304"/>
      <c r="I5" s="58" t="s">
        <v>2</v>
      </c>
      <c r="J5" s="303" t="s">
        <v>141</v>
      </c>
      <c r="K5" s="304"/>
    </row>
    <row r="6" spans="1:250">
      <c r="A6" s="281" t="s">
        <v>3</v>
      </c>
      <c r="B6" s="281" t="s">
        <v>4</v>
      </c>
      <c r="C6" s="243" t="s">
        <v>144</v>
      </c>
      <c r="D6" s="244"/>
      <c r="E6" s="243" t="s">
        <v>145</v>
      </c>
      <c r="F6" s="244"/>
      <c r="G6" s="243" t="s">
        <v>146</v>
      </c>
      <c r="H6" s="244"/>
      <c r="I6" s="4" t="s">
        <v>4</v>
      </c>
      <c r="J6" s="243" t="s">
        <v>144</v>
      </c>
      <c r="K6" s="244"/>
    </row>
    <row r="7" spans="1:250">
      <c r="A7" s="286"/>
      <c r="B7" s="286"/>
      <c r="C7" s="243" t="s">
        <v>5</v>
      </c>
      <c r="D7" s="244"/>
      <c r="E7" s="243" t="s">
        <v>5</v>
      </c>
      <c r="F7" s="244"/>
      <c r="G7" s="243" t="s">
        <v>5</v>
      </c>
      <c r="H7" s="244"/>
      <c r="I7" s="6"/>
      <c r="J7" s="281" t="s">
        <v>5</v>
      </c>
      <c r="K7" s="281"/>
    </row>
    <row r="8" spans="1:250">
      <c r="A8" s="5"/>
      <c r="B8" s="4"/>
      <c r="C8" s="7" t="s">
        <v>153</v>
      </c>
      <c r="D8" s="7" t="s">
        <v>152</v>
      </c>
      <c r="E8" s="7" t="s">
        <v>154</v>
      </c>
      <c r="F8" s="7" t="s">
        <v>154</v>
      </c>
      <c r="G8" s="7" t="s">
        <v>155</v>
      </c>
      <c r="H8" s="7" t="s">
        <v>155</v>
      </c>
      <c r="I8" s="8"/>
      <c r="J8" s="7" t="s">
        <v>153</v>
      </c>
      <c r="K8" s="7" t="s">
        <v>152</v>
      </c>
    </row>
    <row r="9" spans="1:250" hidden="1">
      <c r="A9" s="10" t="s">
        <v>173</v>
      </c>
      <c r="B9" s="109" t="s">
        <v>791</v>
      </c>
      <c r="C9" s="9">
        <v>44561</v>
      </c>
      <c r="D9" s="9">
        <f t="shared" ref="D9:D11" si="0">C9+1</f>
        <v>44562</v>
      </c>
      <c r="E9" s="9">
        <f t="shared" ref="E9:E11" si="1">D9+2</f>
        <v>44564</v>
      </c>
      <c r="F9" s="9">
        <f t="shared" ref="F9:F11" si="2">E9</f>
        <v>44564</v>
      </c>
      <c r="G9" s="9">
        <f t="shared" ref="G9:G11" si="3">F9+1</f>
        <v>44565</v>
      </c>
      <c r="H9" s="9">
        <f t="shared" ref="H9:H11" si="4">G9</f>
        <v>44565</v>
      </c>
      <c r="I9" s="11" t="s">
        <v>792</v>
      </c>
      <c r="J9" s="9">
        <v>44568</v>
      </c>
      <c r="K9" s="9">
        <f t="shared" ref="K9:K11" si="5">J9+1</f>
        <v>44569</v>
      </c>
    </row>
    <row r="10" spans="1:250" hidden="1">
      <c r="A10" s="10" t="s">
        <v>173</v>
      </c>
      <c r="B10" s="109" t="s">
        <v>905</v>
      </c>
      <c r="C10" s="9">
        <v>44568</v>
      </c>
      <c r="D10" s="9">
        <f t="shared" si="0"/>
        <v>44569</v>
      </c>
      <c r="E10" s="9">
        <f t="shared" si="1"/>
        <v>44571</v>
      </c>
      <c r="F10" s="9">
        <f t="shared" si="2"/>
        <v>44571</v>
      </c>
      <c r="G10" s="9">
        <f t="shared" si="3"/>
        <v>44572</v>
      </c>
      <c r="H10" s="9">
        <f t="shared" si="4"/>
        <v>44572</v>
      </c>
      <c r="I10" s="11" t="s">
        <v>906</v>
      </c>
      <c r="J10" s="9">
        <v>44575</v>
      </c>
      <c r="K10" s="9">
        <f t="shared" si="5"/>
        <v>44576</v>
      </c>
    </row>
    <row r="11" spans="1:250" hidden="1">
      <c r="A11" s="10" t="s">
        <v>173</v>
      </c>
      <c r="B11" s="109" t="s">
        <v>840</v>
      </c>
      <c r="C11" s="9">
        <v>44575</v>
      </c>
      <c r="D11" s="9">
        <f t="shared" si="0"/>
        <v>44576</v>
      </c>
      <c r="E11" s="9">
        <f t="shared" si="1"/>
        <v>44578</v>
      </c>
      <c r="F11" s="9">
        <f t="shared" si="2"/>
        <v>44578</v>
      </c>
      <c r="G11" s="9">
        <f t="shared" si="3"/>
        <v>44579</v>
      </c>
      <c r="H11" s="9">
        <f t="shared" si="4"/>
        <v>44579</v>
      </c>
      <c r="I11" s="11" t="s">
        <v>838</v>
      </c>
      <c r="J11" s="9">
        <v>44582</v>
      </c>
      <c r="K11" s="9">
        <f t="shared" si="5"/>
        <v>44583</v>
      </c>
    </row>
    <row r="12" spans="1:250" hidden="1">
      <c r="A12" s="10" t="s">
        <v>173</v>
      </c>
      <c r="B12" s="109" t="s">
        <v>841</v>
      </c>
      <c r="C12" s="9">
        <v>44582</v>
      </c>
      <c r="D12" s="9">
        <f t="shared" ref="D12:D15" si="6">C12+1</f>
        <v>44583</v>
      </c>
      <c r="E12" s="9">
        <f t="shared" ref="E12:E15" si="7">D12+2</f>
        <v>44585</v>
      </c>
      <c r="F12" s="9">
        <f t="shared" ref="F12:F15" si="8">E12</f>
        <v>44585</v>
      </c>
      <c r="G12" s="9">
        <f t="shared" ref="G12:G15" si="9">F12+1</f>
        <v>44586</v>
      </c>
      <c r="H12" s="9">
        <f t="shared" ref="H12:H15" si="10">G12</f>
        <v>44586</v>
      </c>
      <c r="I12" s="11" t="s">
        <v>839</v>
      </c>
      <c r="J12" s="9">
        <v>44589</v>
      </c>
      <c r="K12" s="9">
        <f t="shared" ref="K12:K15" si="11">J12+1</f>
        <v>44590</v>
      </c>
    </row>
    <row r="13" spans="1:250" hidden="1">
      <c r="A13" s="10" t="s">
        <v>173</v>
      </c>
      <c r="B13" s="109" t="s">
        <v>861</v>
      </c>
      <c r="C13" s="9">
        <v>44589</v>
      </c>
      <c r="D13" s="9">
        <f t="shared" si="6"/>
        <v>44590</v>
      </c>
      <c r="E13" s="9">
        <f t="shared" si="7"/>
        <v>44592</v>
      </c>
      <c r="F13" s="9">
        <f t="shared" si="8"/>
        <v>44592</v>
      </c>
      <c r="G13" s="9">
        <f t="shared" si="9"/>
        <v>44593</v>
      </c>
      <c r="H13" s="9">
        <f t="shared" si="10"/>
        <v>44593</v>
      </c>
      <c r="I13" s="11" t="s">
        <v>862</v>
      </c>
      <c r="J13" s="9">
        <v>44596</v>
      </c>
      <c r="K13" s="9">
        <f t="shared" si="11"/>
        <v>44597</v>
      </c>
    </row>
    <row r="14" spans="1:250" hidden="1">
      <c r="A14" s="10" t="s">
        <v>173</v>
      </c>
      <c r="B14" s="109" t="s">
        <v>962</v>
      </c>
      <c r="C14" s="292" t="s">
        <v>1836</v>
      </c>
      <c r="D14" s="293"/>
      <c r="E14" s="293"/>
      <c r="F14" s="293"/>
      <c r="G14" s="293"/>
      <c r="H14" s="294"/>
      <c r="I14" s="11" t="s">
        <v>964</v>
      </c>
      <c r="J14" s="292" t="s">
        <v>1836</v>
      </c>
      <c r="K14" s="294"/>
    </row>
    <row r="15" spans="1:250" hidden="1">
      <c r="A15" s="10" t="s">
        <v>173</v>
      </c>
      <c r="B15" s="109" t="s">
        <v>963</v>
      </c>
      <c r="C15" s="9">
        <v>44603</v>
      </c>
      <c r="D15" s="9">
        <f t="shared" si="6"/>
        <v>44604</v>
      </c>
      <c r="E15" s="9">
        <f t="shared" si="7"/>
        <v>44606</v>
      </c>
      <c r="F15" s="9">
        <f t="shared" si="8"/>
        <v>44606</v>
      </c>
      <c r="G15" s="9">
        <f t="shared" si="9"/>
        <v>44607</v>
      </c>
      <c r="H15" s="9">
        <f t="shared" si="10"/>
        <v>44607</v>
      </c>
      <c r="I15" s="11" t="s">
        <v>965</v>
      </c>
      <c r="J15" s="9">
        <v>44610</v>
      </c>
      <c r="K15" s="9">
        <f t="shared" si="11"/>
        <v>44611</v>
      </c>
    </row>
    <row r="16" spans="1:250" hidden="1">
      <c r="A16" s="10" t="s">
        <v>173</v>
      </c>
      <c r="B16" s="109" t="s">
        <v>1029</v>
      </c>
      <c r="C16" s="9">
        <v>44610</v>
      </c>
      <c r="D16" s="9">
        <f t="shared" ref="D16:D18" si="12">C16+1</f>
        <v>44611</v>
      </c>
      <c r="E16" s="9">
        <f t="shared" ref="E16:E18" si="13">D16+2</f>
        <v>44613</v>
      </c>
      <c r="F16" s="9">
        <f t="shared" ref="F16:F18" si="14">E16</f>
        <v>44613</v>
      </c>
      <c r="G16" s="9">
        <f t="shared" ref="G16:G18" si="15">F16+1</f>
        <v>44614</v>
      </c>
      <c r="H16" s="9">
        <f t="shared" ref="H16:H18" si="16">G16</f>
        <v>44614</v>
      </c>
      <c r="I16" s="11" t="s">
        <v>1031</v>
      </c>
      <c r="J16" s="9">
        <v>44617</v>
      </c>
      <c r="K16" s="9">
        <f t="shared" ref="K16:K18" si="17">J16+1</f>
        <v>44618</v>
      </c>
    </row>
    <row r="17" spans="1:11" hidden="1">
      <c r="A17" s="10" t="s">
        <v>173</v>
      </c>
      <c r="B17" s="109" t="s">
        <v>1030</v>
      </c>
      <c r="C17" s="9">
        <v>44617</v>
      </c>
      <c r="D17" s="9">
        <f t="shared" si="12"/>
        <v>44618</v>
      </c>
      <c r="E17" s="9">
        <f t="shared" si="13"/>
        <v>44620</v>
      </c>
      <c r="F17" s="9">
        <f t="shared" si="14"/>
        <v>44620</v>
      </c>
      <c r="G17" s="9">
        <f t="shared" si="15"/>
        <v>44621</v>
      </c>
      <c r="H17" s="9">
        <f t="shared" si="16"/>
        <v>44621</v>
      </c>
      <c r="I17" s="11" t="s">
        <v>1032</v>
      </c>
      <c r="J17" s="9">
        <v>44624</v>
      </c>
      <c r="K17" s="9">
        <f t="shared" si="17"/>
        <v>44625</v>
      </c>
    </row>
    <row r="18" spans="1:11" hidden="1">
      <c r="A18" s="10" t="s">
        <v>173</v>
      </c>
      <c r="B18" s="109" t="s">
        <v>1042</v>
      </c>
      <c r="C18" s="9">
        <v>44624</v>
      </c>
      <c r="D18" s="9">
        <f t="shared" si="12"/>
        <v>44625</v>
      </c>
      <c r="E18" s="9">
        <f t="shared" si="13"/>
        <v>44627</v>
      </c>
      <c r="F18" s="9">
        <f t="shared" si="14"/>
        <v>44627</v>
      </c>
      <c r="G18" s="9">
        <f t="shared" si="15"/>
        <v>44628</v>
      </c>
      <c r="H18" s="9">
        <f t="shared" si="16"/>
        <v>44628</v>
      </c>
      <c r="I18" s="11" t="s">
        <v>1043</v>
      </c>
      <c r="J18" s="9">
        <v>44631</v>
      </c>
      <c r="K18" s="9">
        <f t="shared" si="17"/>
        <v>44632</v>
      </c>
    </row>
    <row r="19" spans="1:11" hidden="1">
      <c r="A19" s="10" t="s">
        <v>173</v>
      </c>
      <c r="B19" s="109" t="s">
        <v>1186</v>
      </c>
      <c r="C19" s="9">
        <v>44631</v>
      </c>
      <c r="D19" s="9">
        <f t="shared" ref="D19:D21" si="18">C19+1</f>
        <v>44632</v>
      </c>
      <c r="E19" s="9">
        <f t="shared" ref="E19:E21" si="19">D19+2</f>
        <v>44634</v>
      </c>
      <c r="F19" s="9">
        <f t="shared" ref="F19:F21" si="20">E19</f>
        <v>44634</v>
      </c>
      <c r="G19" s="9">
        <f t="shared" ref="G19:G21" si="21">F19+1</f>
        <v>44635</v>
      </c>
      <c r="H19" s="9">
        <f t="shared" ref="H19:H21" si="22">G19</f>
        <v>44635</v>
      </c>
      <c r="I19" s="11" t="s">
        <v>1187</v>
      </c>
      <c r="J19" s="9">
        <v>44638</v>
      </c>
      <c r="K19" s="9">
        <f t="shared" ref="K19:K21" si="23">J19+1</f>
        <v>44639</v>
      </c>
    </row>
    <row r="20" spans="1:11" hidden="1">
      <c r="A20" s="10" t="s">
        <v>173</v>
      </c>
      <c r="B20" s="109" t="s">
        <v>1322</v>
      </c>
      <c r="C20" s="9">
        <v>44638</v>
      </c>
      <c r="D20" s="9">
        <f t="shared" si="18"/>
        <v>44639</v>
      </c>
      <c r="E20" s="9">
        <f t="shared" si="19"/>
        <v>44641</v>
      </c>
      <c r="F20" s="9">
        <f t="shared" si="20"/>
        <v>44641</v>
      </c>
      <c r="G20" s="9">
        <f t="shared" si="21"/>
        <v>44642</v>
      </c>
      <c r="H20" s="9">
        <f t="shared" si="22"/>
        <v>44642</v>
      </c>
      <c r="I20" s="11" t="s">
        <v>1323</v>
      </c>
      <c r="J20" s="9">
        <v>44645</v>
      </c>
      <c r="K20" s="9">
        <f t="shared" si="23"/>
        <v>44646</v>
      </c>
    </row>
    <row r="21" spans="1:11" hidden="1">
      <c r="A21" s="10" t="s">
        <v>173</v>
      </c>
      <c r="B21" s="109" t="s">
        <v>1324</v>
      </c>
      <c r="C21" s="9">
        <v>44645</v>
      </c>
      <c r="D21" s="9">
        <f t="shared" si="18"/>
        <v>44646</v>
      </c>
      <c r="E21" s="9">
        <f t="shared" si="19"/>
        <v>44648</v>
      </c>
      <c r="F21" s="9">
        <f t="shared" si="20"/>
        <v>44648</v>
      </c>
      <c r="G21" s="9">
        <f t="shared" si="21"/>
        <v>44649</v>
      </c>
      <c r="H21" s="9">
        <f t="shared" si="22"/>
        <v>44649</v>
      </c>
      <c r="I21" s="11" t="s">
        <v>1325</v>
      </c>
      <c r="J21" s="9">
        <v>44652</v>
      </c>
      <c r="K21" s="9">
        <f t="shared" si="23"/>
        <v>44653</v>
      </c>
    </row>
    <row r="22" spans="1:11" hidden="1">
      <c r="A22" s="10" t="s">
        <v>173</v>
      </c>
      <c r="B22" s="109" t="s">
        <v>1384</v>
      </c>
      <c r="C22" s="9">
        <v>44652</v>
      </c>
      <c r="D22" s="9">
        <f t="shared" ref="D22:D26" si="24">C22+1</f>
        <v>44653</v>
      </c>
      <c r="E22" s="9">
        <f t="shared" ref="E22:E26" si="25">D22+2</f>
        <v>44655</v>
      </c>
      <c r="F22" s="9">
        <f t="shared" ref="F22:F26" si="26">E22</f>
        <v>44655</v>
      </c>
      <c r="G22" s="9">
        <f t="shared" ref="G22:G26" si="27">F22+1</f>
        <v>44656</v>
      </c>
      <c r="H22" s="9">
        <f t="shared" ref="H22:H26" si="28">G22</f>
        <v>44656</v>
      </c>
      <c r="I22" s="11" t="s">
        <v>1383</v>
      </c>
      <c r="J22" s="9">
        <v>44659</v>
      </c>
      <c r="K22" s="9">
        <f t="shared" ref="K22:K26" si="29">J22+1</f>
        <v>44660</v>
      </c>
    </row>
    <row r="23" spans="1:11" hidden="1">
      <c r="A23" s="10" t="s">
        <v>173</v>
      </c>
      <c r="B23" s="109" t="s">
        <v>1386</v>
      </c>
      <c r="C23" s="9">
        <v>44659</v>
      </c>
      <c r="D23" s="9">
        <f t="shared" si="24"/>
        <v>44660</v>
      </c>
      <c r="E23" s="9">
        <f t="shared" si="25"/>
        <v>44662</v>
      </c>
      <c r="F23" s="9">
        <f t="shared" si="26"/>
        <v>44662</v>
      </c>
      <c r="G23" s="9">
        <f t="shared" si="27"/>
        <v>44663</v>
      </c>
      <c r="H23" s="9">
        <f t="shared" si="28"/>
        <v>44663</v>
      </c>
      <c r="I23" s="11" t="s">
        <v>1385</v>
      </c>
      <c r="J23" s="9">
        <v>44666</v>
      </c>
      <c r="K23" s="9">
        <f t="shared" si="29"/>
        <v>44667</v>
      </c>
    </row>
    <row r="24" spans="1:11" hidden="1">
      <c r="A24" s="10" t="s">
        <v>173</v>
      </c>
      <c r="B24" s="109" t="s">
        <v>1467</v>
      </c>
      <c r="C24" s="9">
        <v>44666</v>
      </c>
      <c r="D24" s="9">
        <f t="shared" si="24"/>
        <v>44667</v>
      </c>
      <c r="E24" s="9">
        <f t="shared" si="25"/>
        <v>44669</v>
      </c>
      <c r="F24" s="9">
        <f t="shared" si="26"/>
        <v>44669</v>
      </c>
      <c r="G24" s="9">
        <f t="shared" si="27"/>
        <v>44670</v>
      </c>
      <c r="H24" s="9">
        <f t="shared" si="28"/>
        <v>44670</v>
      </c>
      <c r="I24" s="11" t="s">
        <v>1468</v>
      </c>
      <c r="J24" s="9">
        <v>44673</v>
      </c>
      <c r="K24" s="9">
        <f t="shared" si="29"/>
        <v>44674</v>
      </c>
    </row>
    <row r="25" spans="1:11" hidden="1">
      <c r="A25" s="10" t="s">
        <v>173</v>
      </c>
      <c r="B25" s="109" t="s">
        <v>1523</v>
      </c>
      <c r="C25" s="9">
        <v>44673</v>
      </c>
      <c r="D25" s="9">
        <f t="shared" si="24"/>
        <v>44674</v>
      </c>
      <c r="E25" s="9">
        <f t="shared" si="25"/>
        <v>44676</v>
      </c>
      <c r="F25" s="9">
        <f t="shared" si="26"/>
        <v>44676</v>
      </c>
      <c r="G25" s="9">
        <f t="shared" si="27"/>
        <v>44677</v>
      </c>
      <c r="H25" s="9">
        <f t="shared" si="28"/>
        <v>44677</v>
      </c>
      <c r="I25" s="11" t="s">
        <v>1524</v>
      </c>
      <c r="J25" s="9">
        <v>44680</v>
      </c>
      <c r="K25" s="9">
        <f t="shared" si="29"/>
        <v>44681</v>
      </c>
    </row>
    <row r="26" spans="1:11" hidden="1">
      <c r="A26" s="10" t="s">
        <v>173</v>
      </c>
      <c r="B26" s="109" t="s">
        <v>1525</v>
      </c>
      <c r="C26" s="9">
        <v>44680</v>
      </c>
      <c r="D26" s="9">
        <f t="shared" si="24"/>
        <v>44681</v>
      </c>
      <c r="E26" s="9">
        <f t="shared" si="25"/>
        <v>44683</v>
      </c>
      <c r="F26" s="9">
        <f t="shared" si="26"/>
        <v>44683</v>
      </c>
      <c r="G26" s="9">
        <f t="shared" si="27"/>
        <v>44684</v>
      </c>
      <c r="H26" s="9">
        <f t="shared" si="28"/>
        <v>44684</v>
      </c>
      <c r="I26" s="11" t="s">
        <v>1526</v>
      </c>
      <c r="J26" s="9">
        <v>44687</v>
      </c>
      <c r="K26" s="9">
        <f t="shared" si="29"/>
        <v>44688</v>
      </c>
    </row>
    <row r="27" spans="1:11" hidden="1">
      <c r="A27" s="10" t="s">
        <v>173</v>
      </c>
      <c r="B27" s="109" t="s">
        <v>1527</v>
      </c>
      <c r="C27" s="295" t="s">
        <v>1836</v>
      </c>
      <c r="D27" s="297"/>
      <c r="E27" s="297"/>
      <c r="F27" s="297"/>
      <c r="G27" s="297"/>
      <c r="H27" s="296"/>
      <c r="I27" s="11" t="s">
        <v>1528</v>
      </c>
      <c r="J27" s="295" t="s">
        <v>1836</v>
      </c>
      <c r="K27" s="296"/>
    </row>
    <row r="28" spans="1:11" hidden="1">
      <c r="A28" s="10" t="s">
        <v>173</v>
      </c>
      <c r="B28" s="109" t="s">
        <v>1529</v>
      </c>
      <c r="C28" s="9">
        <v>44694</v>
      </c>
      <c r="D28" s="9">
        <f t="shared" ref="D28:D30" si="30">C28+1</f>
        <v>44695</v>
      </c>
      <c r="E28" s="9">
        <f t="shared" ref="E28:E30" si="31">D28+2</f>
        <v>44697</v>
      </c>
      <c r="F28" s="9">
        <f t="shared" ref="F28:F30" si="32">E28</f>
        <v>44697</v>
      </c>
      <c r="G28" s="9">
        <f t="shared" ref="G28:G30" si="33">F28+1</f>
        <v>44698</v>
      </c>
      <c r="H28" s="9">
        <f t="shared" ref="H28:H30" si="34">G28</f>
        <v>44698</v>
      </c>
      <c r="I28" s="11" t="s">
        <v>1530</v>
      </c>
      <c r="J28" s="9">
        <v>44701</v>
      </c>
      <c r="K28" s="9">
        <f t="shared" ref="K28:K30" si="35">J28+1</f>
        <v>44702</v>
      </c>
    </row>
    <row r="29" spans="1:11" hidden="1">
      <c r="A29" s="10" t="s">
        <v>173</v>
      </c>
      <c r="B29" s="109" t="s">
        <v>1629</v>
      </c>
      <c r="C29" s="9">
        <v>44701</v>
      </c>
      <c r="D29" s="9">
        <f t="shared" si="30"/>
        <v>44702</v>
      </c>
      <c r="E29" s="9">
        <f t="shared" si="31"/>
        <v>44704</v>
      </c>
      <c r="F29" s="9">
        <f t="shared" si="32"/>
        <v>44704</v>
      </c>
      <c r="G29" s="9">
        <f t="shared" si="33"/>
        <v>44705</v>
      </c>
      <c r="H29" s="9">
        <f t="shared" si="34"/>
        <v>44705</v>
      </c>
      <c r="I29" s="11" t="s">
        <v>1630</v>
      </c>
      <c r="J29" s="9">
        <v>44708</v>
      </c>
      <c r="K29" s="9">
        <f t="shared" si="35"/>
        <v>44709</v>
      </c>
    </row>
    <row r="30" spans="1:11" hidden="1">
      <c r="A30" s="10" t="s">
        <v>173</v>
      </c>
      <c r="B30" s="109" t="s">
        <v>1631</v>
      </c>
      <c r="C30" s="9">
        <v>44708</v>
      </c>
      <c r="D30" s="9">
        <f t="shared" si="30"/>
        <v>44709</v>
      </c>
      <c r="E30" s="9">
        <f t="shared" si="31"/>
        <v>44711</v>
      </c>
      <c r="F30" s="9">
        <f t="shared" si="32"/>
        <v>44711</v>
      </c>
      <c r="G30" s="9">
        <f t="shared" si="33"/>
        <v>44712</v>
      </c>
      <c r="H30" s="9">
        <f t="shared" si="34"/>
        <v>44712</v>
      </c>
      <c r="I30" s="11" t="s">
        <v>1632</v>
      </c>
      <c r="J30" s="9">
        <v>44715</v>
      </c>
      <c r="K30" s="9">
        <f t="shared" si="35"/>
        <v>44716</v>
      </c>
    </row>
    <row r="31" spans="1:11" hidden="1">
      <c r="A31" s="10" t="s">
        <v>173</v>
      </c>
      <c r="B31" s="109" t="s">
        <v>1741</v>
      </c>
      <c r="C31" s="9">
        <v>44715</v>
      </c>
      <c r="D31" s="9">
        <f t="shared" ref="D31:D33" si="36">C31+1</f>
        <v>44716</v>
      </c>
      <c r="E31" s="9">
        <f t="shared" ref="E31:E33" si="37">D31+2</f>
        <v>44718</v>
      </c>
      <c r="F31" s="9">
        <f t="shared" ref="F31:F33" si="38">E31</f>
        <v>44718</v>
      </c>
      <c r="G31" s="9">
        <f t="shared" ref="G31:G33" si="39">F31+1</f>
        <v>44719</v>
      </c>
      <c r="H31" s="9">
        <f t="shared" ref="H31:H33" si="40">G31</f>
        <v>44719</v>
      </c>
      <c r="I31" s="11" t="s">
        <v>1742</v>
      </c>
      <c r="J31" s="9">
        <v>44722</v>
      </c>
      <c r="K31" s="9">
        <f t="shared" ref="K31:K33" si="41">J31+1</f>
        <v>44723</v>
      </c>
    </row>
    <row r="32" spans="1:11" hidden="1">
      <c r="A32" s="10" t="s">
        <v>173</v>
      </c>
      <c r="B32" s="109" t="s">
        <v>1743</v>
      </c>
      <c r="C32" s="9">
        <v>44722</v>
      </c>
      <c r="D32" s="9">
        <f t="shared" si="36"/>
        <v>44723</v>
      </c>
      <c r="E32" s="9">
        <f t="shared" si="37"/>
        <v>44725</v>
      </c>
      <c r="F32" s="9">
        <f t="shared" si="38"/>
        <v>44725</v>
      </c>
      <c r="G32" s="9">
        <f t="shared" si="39"/>
        <v>44726</v>
      </c>
      <c r="H32" s="9">
        <f t="shared" si="40"/>
        <v>44726</v>
      </c>
      <c r="I32" s="11" t="s">
        <v>1744</v>
      </c>
      <c r="J32" s="9">
        <v>44729</v>
      </c>
      <c r="K32" s="9">
        <f t="shared" si="41"/>
        <v>44730</v>
      </c>
    </row>
    <row r="33" spans="1:11" hidden="1">
      <c r="A33" s="10" t="s">
        <v>173</v>
      </c>
      <c r="B33" s="109" t="s">
        <v>1885</v>
      </c>
      <c r="C33" s="9">
        <v>44729</v>
      </c>
      <c r="D33" s="9">
        <f t="shared" si="36"/>
        <v>44730</v>
      </c>
      <c r="E33" s="9">
        <f t="shared" si="37"/>
        <v>44732</v>
      </c>
      <c r="F33" s="9">
        <f t="shared" si="38"/>
        <v>44732</v>
      </c>
      <c r="G33" s="9">
        <f t="shared" si="39"/>
        <v>44733</v>
      </c>
      <c r="H33" s="9">
        <f t="shared" si="40"/>
        <v>44733</v>
      </c>
      <c r="I33" s="11" t="s">
        <v>1886</v>
      </c>
      <c r="J33" s="9">
        <v>44736</v>
      </c>
      <c r="K33" s="9">
        <f t="shared" si="41"/>
        <v>44737</v>
      </c>
    </row>
    <row r="34" spans="1:11" hidden="1">
      <c r="A34" s="10" t="s">
        <v>173</v>
      </c>
      <c r="B34" s="109" t="s">
        <v>1887</v>
      </c>
      <c r="C34" s="9">
        <v>44736</v>
      </c>
      <c r="D34" s="9">
        <f t="shared" ref="D34:D37" si="42">C34+1</f>
        <v>44737</v>
      </c>
      <c r="E34" s="9">
        <f t="shared" ref="E34:E37" si="43">D34+2</f>
        <v>44739</v>
      </c>
      <c r="F34" s="9">
        <f t="shared" ref="F34:F37" si="44">E34</f>
        <v>44739</v>
      </c>
      <c r="G34" s="9">
        <f t="shared" ref="G34:G37" si="45">F34+1</f>
        <v>44740</v>
      </c>
      <c r="H34" s="9">
        <f t="shared" ref="H34:H37" si="46">G34</f>
        <v>44740</v>
      </c>
      <c r="I34" s="11" t="s">
        <v>1888</v>
      </c>
      <c r="J34" s="9">
        <v>44743</v>
      </c>
      <c r="K34" s="9">
        <f t="shared" ref="K34:K37" si="47">J34+1</f>
        <v>44744</v>
      </c>
    </row>
    <row r="35" spans="1:11" hidden="1">
      <c r="A35" s="10" t="s">
        <v>173</v>
      </c>
      <c r="B35" s="109" t="s">
        <v>1901</v>
      </c>
      <c r="C35" s="9">
        <v>44743</v>
      </c>
      <c r="D35" s="9">
        <f t="shared" si="42"/>
        <v>44744</v>
      </c>
      <c r="E35" s="9">
        <f t="shared" si="43"/>
        <v>44746</v>
      </c>
      <c r="F35" s="9">
        <f t="shared" si="44"/>
        <v>44746</v>
      </c>
      <c r="G35" s="9">
        <f t="shared" si="45"/>
        <v>44747</v>
      </c>
      <c r="H35" s="9">
        <f t="shared" si="46"/>
        <v>44747</v>
      </c>
      <c r="I35" s="11" t="s">
        <v>1902</v>
      </c>
      <c r="J35" s="9">
        <v>44750</v>
      </c>
      <c r="K35" s="9">
        <f t="shared" si="47"/>
        <v>44751</v>
      </c>
    </row>
    <row r="36" spans="1:11" hidden="1">
      <c r="A36" s="10" t="s">
        <v>173</v>
      </c>
      <c r="B36" s="109" t="s">
        <v>1903</v>
      </c>
      <c r="C36" s="295" t="s">
        <v>1836</v>
      </c>
      <c r="D36" s="297"/>
      <c r="E36" s="297"/>
      <c r="F36" s="297"/>
      <c r="G36" s="297"/>
      <c r="H36" s="296"/>
      <c r="I36" s="11" t="s">
        <v>1904</v>
      </c>
      <c r="J36" s="295" t="s">
        <v>1836</v>
      </c>
      <c r="K36" s="296"/>
    </row>
    <row r="37" spans="1:11" hidden="1">
      <c r="A37" s="10" t="s">
        <v>173</v>
      </c>
      <c r="B37" s="109" t="s">
        <v>1974</v>
      </c>
      <c r="C37" s="9">
        <v>44757</v>
      </c>
      <c r="D37" s="9">
        <f t="shared" si="42"/>
        <v>44758</v>
      </c>
      <c r="E37" s="9">
        <f t="shared" si="43"/>
        <v>44760</v>
      </c>
      <c r="F37" s="9">
        <f t="shared" si="44"/>
        <v>44760</v>
      </c>
      <c r="G37" s="9">
        <f t="shared" si="45"/>
        <v>44761</v>
      </c>
      <c r="H37" s="9">
        <f t="shared" si="46"/>
        <v>44761</v>
      </c>
      <c r="I37" s="11" t="s">
        <v>1975</v>
      </c>
      <c r="J37" s="9">
        <v>44764</v>
      </c>
      <c r="K37" s="9">
        <f t="shared" si="47"/>
        <v>44765</v>
      </c>
    </row>
    <row r="38" spans="1:11" hidden="1">
      <c r="A38" s="10" t="s">
        <v>173</v>
      </c>
      <c r="B38" s="109" t="s">
        <v>1976</v>
      </c>
      <c r="C38" s="9">
        <v>44764</v>
      </c>
      <c r="D38" s="9">
        <f t="shared" ref="D38:D40" si="48">C38+1</f>
        <v>44765</v>
      </c>
      <c r="E38" s="9">
        <f t="shared" ref="E38:E40" si="49">D38+2</f>
        <v>44767</v>
      </c>
      <c r="F38" s="9">
        <f t="shared" ref="F38:F40" si="50">E38</f>
        <v>44767</v>
      </c>
      <c r="G38" s="9">
        <f t="shared" ref="G38:G40" si="51">F38+1</f>
        <v>44768</v>
      </c>
      <c r="H38" s="9">
        <f t="shared" ref="H38:H40" si="52">G38</f>
        <v>44768</v>
      </c>
      <c r="I38" s="11" t="s">
        <v>1977</v>
      </c>
      <c r="J38" s="9">
        <v>44771</v>
      </c>
      <c r="K38" s="9">
        <f t="shared" ref="K38:K40" si="53">J38+1</f>
        <v>44772</v>
      </c>
    </row>
    <row r="39" spans="1:11" hidden="1">
      <c r="A39" s="10" t="s">
        <v>173</v>
      </c>
      <c r="B39" s="109" t="s">
        <v>1978</v>
      </c>
      <c r="C39" s="9">
        <v>44771</v>
      </c>
      <c r="D39" s="9">
        <f t="shared" si="48"/>
        <v>44772</v>
      </c>
      <c r="E39" s="9">
        <f t="shared" si="49"/>
        <v>44774</v>
      </c>
      <c r="F39" s="9">
        <f t="shared" si="50"/>
        <v>44774</v>
      </c>
      <c r="G39" s="9">
        <f t="shared" si="51"/>
        <v>44775</v>
      </c>
      <c r="H39" s="9">
        <f t="shared" si="52"/>
        <v>44775</v>
      </c>
      <c r="I39" s="11" t="s">
        <v>1979</v>
      </c>
      <c r="J39" s="9">
        <v>44778</v>
      </c>
      <c r="K39" s="9">
        <f t="shared" si="53"/>
        <v>44779</v>
      </c>
    </row>
    <row r="40" spans="1:11" hidden="1">
      <c r="A40" s="10" t="s">
        <v>173</v>
      </c>
      <c r="B40" s="109" t="s">
        <v>2009</v>
      </c>
      <c r="C40" s="9">
        <v>44778</v>
      </c>
      <c r="D40" s="9">
        <f t="shared" si="48"/>
        <v>44779</v>
      </c>
      <c r="E40" s="9">
        <f t="shared" si="49"/>
        <v>44781</v>
      </c>
      <c r="F40" s="9">
        <f t="shared" si="50"/>
        <v>44781</v>
      </c>
      <c r="G40" s="9">
        <f t="shared" si="51"/>
        <v>44782</v>
      </c>
      <c r="H40" s="9">
        <f t="shared" si="52"/>
        <v>44782</v>
      </c>
      <c r="I40" s="11" t="s">
        <v>2010</v>
      </c>
      <c r="J40" s="9">
        <v>44785</v>
      </c>
      <c r="K40" s="9">
        <f t="shared" si="53"/>
        <v>44786</v>
      </c>
    </row>
    <row r="41" spans="1:11" hidden="1">
      <c r="A41" s="10" t="s">
        <v>173</v>
      </c>
      <c r="B41" s="109" t="s">
        <v>2011</v>
      </c>
      <c r="C41" s="295" t="s">
        <v>1836</v>
      </c>
      <c r="D41" s="297"/>
      <c r="E41" s="297"/>
      <c r="F41" s="297"/>
      <c r="G41" s="297"/>
      <c r="H41" s="296"/>
      <c r="I41" s="11" t="s">
        <v>2012</v>
      </c>
      <c r="J41" s="295" t="s">
        <v>1836</v>
      </c>
      <c r="K41" s="296"/>
    </row>
    <row r="42" spans="1:11" hidden="1">
      <c r="A42" s="10" t="s">
        <v>173</v>
      </c>
      <c r="B42" s="109" t="s">
        <v>2176</v>
      </c>
      <c r="C42" s="9">
        <v>44792</v>
      </c>
      <c r="D42" s="9">
        <f t="shared" ref="D42" si="54">C42+1</f>
        <v>44793</v>
      </c>
      <c r="E42" s="9">
        <f t="shared" ref="E42" si="55">D42+2</f>
        <v>44795</v>
      </c>
      <c r="F42" s="9">
        <f t="shared" ref="F42" si="56">E42</f>
        <v>44795</v>
      </c>
      <c r="G42" s="9">
        <f t="shared" ref="G42" si="57">F42+1</f>
        <v>44796</v>
      </c>
      <c r="H42" s="9">
        <f t="shared" ref="H42" si="58">G42</f>
        <v>44796</v>
      </c>
      <c r="I42" s="11" t="s">
        <v>2177</v>
      </c>
      <c r="J42" s="9">
        <v>44799</v>
      </c>
      <c r="K42" s="9">
        <f t="shared" ref="K42" si="59">J42+1</f>
        <v>44800</v>
      </c>
    </row>
    <row r="43" spans="1:11" hidden="1">
      <c r="A43" s="10" t="s">
        <v>173</v>
      </c>
      <c r="B43" s="109" t="s">
        <v>2178</v>
      </c>
      <c r="C43" s="295" t="s">
        <v>1836</v>
      </c>
      <c r="D43" s="297"/>
      <c r="E43" s="297"/>
      <c r="F43" s="297"/>
      <c r="G43" s="297"/>
      <c r="H43" s="296"/>
      <c r="I43" s="11" t="s">
        <v>2179</v>
      </c>
      <c r="J43" s="295" t="s">
        <v>1836</v>
      </c>
      <c r="K43" s="296"/>
    </row>
    <row r="44" spans="1:11" hidden="1">
      <c r="A44" s="10" t="s">
        <v>173</v>
      </c>
      <c r="B44" s="109" t="s">
        <v>2180</v>
      </c>
      <c r="C44" s="9">
        <v>44806</v>
      </c>
      <c r="D44" s="9">
        <f t="shared" ref="D44:D46" si="60">C44+1</f>
        <v>44807</v>
      </c>
      <c r="E44" s="9">
        <f t="shared" ref="E44:E46" si="61">D44+2</f>
        <v>44809</v>
      </c>
      <c r="F44" s="9">
        <f t="shared" ref="F44:F46" si="62">E44</f>
        <v>44809</v>
      </c>
      <c r="G44" s="9">
        <f t="shared" ref="G44:G46" si="63">F44+1</f>
        <v>44810</v>
      </c>
      <c r="H44" s="9">
        <f t="shared" ref="H44:H46" si="64">G44</f>
        <v>44810</v>
      </c>
      <c r="I44" s="11" t="s">
        <v>2181</v>
      </c>
      <c r="J44" s="9">
        <v>44813</v>
      </c>
      <c r="K44" s="9">
        <f t="shared" ref="K44:K46" si="65">J44+1</f>
        <v>44814</v>
      </c>
    </row>
    <row r="45" spans="1:11" hidden="1">
      <c r="A45" s="10" t="s">
        <v>173</v>
      </c>
      <c r="B45" s="109" t="s">
        <v>2182</v>
      </c>
      <c r="C45" s="9">
        <v>44813</v>
      </c>
      <c r="D45" s="9">
        <f t="shared" si="60"/>
        <v>44814</v>
      </c>
      <c r="E45" s="9">
        <f t="shared" si="61"/>
        <v>44816</v>
      </c>
      <c r="F45" s="9">
        <f t="shared" si="62"/>
        <v>44816</v>
      </c>
      <c r="G45" s="9">
        <f t="shared" si="63"/>
        <v>44817</v>
      </c>
      <c r="H45" s="9">
        <f t="shared" si="64"/>
        <v>44817</v>
      </c>
      <c r="I45" s="11" t="s">
        <v>2183</v>
      </c>
      <c r="J45" s="9">
        <v>44820</v>
      </c>
      <c r="K45" s="9">
        <f t="shared" si="65"/>
        <v>44821</v>
      </c>
    </row>
    <row r="46" spans="1:11" hidden="1">
      <c r="A46" s="10" t="s">
        <v>173</v>
      </c>
      <c r="B46" s="109" t="s">
        <v>2251</v>
      </c>
      <c r="C46" s="9">
        <v>44820</v>
      </c>
      <c r="D46" s="9">
        <f t="shared" si="60"/>
        <v>44821</v>
      </c>
      <c r="E46" s="9">
        <f t="shared" si="61"/>
        <v>44823</v>
      </c>
      <c r="F46" s="9">
        <f t="shared" si="62"/>
        <v>44823</v>
      </c>
      <c r="G46" s="9">
        <f t="shared" si="63"/>
        <v>44824</v>
      </c>
      <c r="H46" s="9">
        <f t="shared" si="64"/>
        <v>44824</v>
      </c>
      <c r="I46" s="11" t="s">
        <v>2252</v>
      </c>
      <c r="J46" s="9">
        <v>44827</v>
      </c>
      <c r="K46" s="9">
        <f t="shared" si="65"/>
        <v>44828</v>
      </c>
    </row>
    <row r="47" spans="1:11" hidden="1">
      <c r="A47" s="10" t="s">
        <v>173</v>
      </c>
      <c r="B47" s="109" t="s">
        <v>2253</v>
      </c>
      <c r="C47" s="9">
        <v>44827</v>
      </c>
      <c r="D47" s="9">
        <f t="shared" ref="D47:D49" si="66">C47+1</f>
        <v>44828</v>
      </c>
      <c r="E47" s="9">
        <f t="shared" ref="E47:E49" si="67">D47+2</f>
        <v>44830</v>
      </c>
      <c r="F47" s="9">
        <f t="shared" ref="F47:F49" si="68">E47</f>
        <v>44830</v>
      </c>
      <c r="G47" s="9">
        <f t="shared" ref="G47:G49" si="69">F47+1</f>
        <v>44831</v>
      </c>
      <c r="H47" s="9">
        <f t="shared" ref="H47:H49" si="70">G47</f>
        <v>44831</v>
      </c>
      <c r="I47" s="11" t="s">
        <v>2254</v>
      </c>
      <c r="J47" s="9">
        <v>44834</v>
      </c>
      <c r="K47" s="9">
        <f t="shared" ref="K47:K49" si="71">J47+1</f>
        <v>44835</v>
      </c>
    </row>
    <row r="48" spans="1:11" hidden="1">
      <c r="A48" s="10" t="s">
        <v>173</v>
      </c>
      <c r="B48" s="109" t="s">
        <v>2355</v>
      </c>
      <c r="C48" s="9">
        <v>44834</v>
      </c>
      <c r="D48" s="9">
        <f t="shared" si="66"/>
        <v>44835</v>
      </c>
      <c r="E48" s="9">
        <f t="shared" si="67"/>
        <v>44837</v>
      </c>
      <c r="F48" s="9">
        <f t="shared" si="68"/>
        <v>44837</v>
      </c>
      <c r="G48" s="9">
        <f t="shared" si="69"/>
        <v>44838</v>
      </c>
      <c r="H48" s="9">
        <f t="shared" si="70"/>
        <v>44838</v>
      </c>
      <c r="I48" s="11" t="s">
        <v>2354</v>
      </c>
      <c r="J48" s="9">
        <v>44841</v>
      </c>
      <c r="K48" s="9">
        <f t="shared" si="71"/>
        <v>44842</v>
      </c>
    </row>
    <row r="49" spans="1:11" hidden="1">
      <c r="A49" s="10" t="s">
        <v>173</v>
      </c>
      <c r="B49" s="109" t="s">
        <v>2361</v>
      </c>
      <c r="C49" s="9">
        <v>44841</v>
      </c>
      <c r="D49" s="9">
        <f t="shared" si="66"/>
        <v>44842</v>
      </c>
      <c r="E49" s="9">
        <f t="shared" si="67"/>
        <v>44844</v>
      </c>
      <c r="F49" s="9">
        <f t="shared" si="68"/>
        <v>44844</v>
      </c>
      <c r="G49" s="9">
        <f t="shared" si="69"/>
        <v>44845</v>
      </c>
      <c r="H49" s="9">
        <f t="shared" si="70"/>
        <v>44845</v>
      </c>
      <c r="I49" s="11" t="s">
        <v>2362</v>
      </c>
      <c r="J49" s="9">
        <v>44848</v>
      </c>
      <c r="K49" s="9">
        <f t="shared" si="71"/>
        <v>44849</v>
      </c>
    </row>
    <row r="50" spans="1:11" hidden="1">
      <c r="A50" s="10" t="s">
        <v>173</v>
      </c>
      <c r="B50" s="109" t="s">
        <v>2434</v>
      </c>
      <c r="C50" s="9">
        <v>44848</v>
      </c>
      <c r="D50" s="9">
        <f t="shared" ref="D50:D51" si="72">C50+1</f>
        <v>44849</v>
      </c>
      <c r="E50" s="9">
        <f t="shared" ref="E50:E51" si="73">D50+2</f>
        <v>44851</v>
      </c>
      <c r="F50" s="9">
        <f t="shared" ref="F50:F51" si="74">E50</f>
        <v>44851</v>
      </c>
      <c r="G50" s="9">
        <f t="shared" ref="G50:G51" si="75">F50+1</f>
        <v>44852</v>
      </c>
      <c r="H50" s="9">
        <f t="shared" ref="H50:H51" si="76">G50</f>
        <v>44852</v>
      </c>
      <c r="I50" s="11" t="s">
        <v>2435</v>
      </c>
      <c r="J50" s="9">
        <v>44855</v>
      </c>
      <c r="K50" s="9">
        <f t="shared" ref="K50:K51" si="77">J50+1</f>
        <v>44856</v>
      </c>
    </row>
    <row r="51" spans="1:11" hidden="1">
      <c r="A51" s="10" t="s">
        <v>173</v>
      </c>
      <c r="B51" s="109" t="s">
        <v>2436</v>
      </c>
      <c r="C51" s="9">
        <v>44855</v>
      </c>
      <c r="D51" s="9">
        <f t="shared" si="72"/>
        <v>44856</v>
      </c>
      <c r="E51" s="9">
        <f t="shared" si="73"/>
        <v>44858</v>
      </c>
      <c r="F51" s="9">
        <f t="shared" si="74"/>
        <v>44858</v>
      </c>
      <c r="G51" s="9">
        <f t="shared" si="75"/>
        <v>44859</v>
      </c>
      <c r="H51" s="9">
        <f t="shared" si="76"/>
        <v>44859</v>
      </c>
      <c r="I51" s="11" t="s">
        <v>2437</v>
      </c>
      <c r="J51" s="9">
        <v>44862</v>
      </c>
      <c r="K51" s="9">
        <f t="shared" si="77"/>
        <v>44863</v>
      </c>
    </row>
    <row r="52" spans="1:11" hidden="1">
      <c r="A52" s="10" t="s">
        <v>173</v>
      </c>
      <c r="B52" s="109" t="s">
        <v>2438</v>
      </c>
      <c r="C52" s="292" t="s">
        <v>1836</v>
      </c>
      <c r="D52" s="293"/>
      <c r="E52" s="293"/>
      <c r="F52" s="293"/>
      <c r="G52" s="293"/>
      <c r="H52" s="294"/>
      <c r="I52" s="11" t="s">
        <v>2439</v>
      </c>
      <c r="J52" s="292" t="s">
        <v>1836</v>
      </c>
      <c r="K52" s="294"/>
    </row>
    <row r="53" spans="1:11" hidden="1">
      <c r="A53" s="10" t="s">
        <v>173</v>
      </c>
      <c r="B53" s="109" t="s">
        <v>2465</v>
      </c>
      <c r="C53" s="292" t="s">
        <v>1836</v>
      </c>
      <c r="D53" s="293"/>
      <c r="E53" s="293"/>
      <c r="F53" s="293"/>
      <c r="G53" s="293"/>
      <c r="H53" s="294"/>
      <c r="I53" s="11" t="s">
        <v>2466</v>
      </c>
      <c r="J53" s="292" t="s">
        <v>1836</v>
      </c>
      <c r="K53" s="294"/>
    </row>
    <row r="54" spans="1:11" hidden="1">
      <c r="A54" s="10" t="s">
        <v>173</v>
      </c>
      <c r="B54" s="109" t="s">
        <v>2701</v>
      </c>
      <c r="C54" s="292" t="s">
        <v>1836</v>
      </c>
      <c r="D54" s="293"/>
      <c r="E54" s="293"/>
      <c r="F54" s="293"/>
      <c r="G54" s="293"/>
      <c r="H54" s="294"/>
      <c r="I54" s="11" t="s">
        <v>2700</v>
      </c>
      <c r="J54" s="292" t="s">
        <v>1836</v>
      </c>
      <c r="K54" s="294"/>
    </row>
    <row r="55" spans="1:11">
      <c r="A55" s="10" t="s">
        <v>2898</v>
      </c>
      <c r="B55" s="109" t="s">
        <v>2703</v>
      </c>
      <c r="C55" s="9">
        <v>44883</v>
      </c>
      <c r="D55" s="9">
        <f t="shared" ref="D55:D57" si="78">C55+1</f>
        <v>44884</v>
      </c>
      <c r="E55" s="9">
        <f t="shared" ref="E55:E57" si="79">D55+2</f>
        <v>44886</v>
      </c>
      <c r="F55" s="9">
        <f t="shared" ref="F55:F57" si="80">E55</f>
        <v>44886</v>
      </c>
      <c r="G55" s="9">
        <f t="shared" ref="G55:G57" si="81">F55+1</f>
        <v>44887</v>
      </c>
      <c r="H55" s="9">
        <f t="shared" ref="H55:H57" si="82">G55</f>
        <v>44887</v>
      </c>
      <c r="I55" s="11" t="s">
        <v>2702</v>
      </c>
      <c r="J55" s="9">
        <v>44890</v>
      </c>
      <c r="K55" s="9">
        <f t="shared" ref="K55:K57" si="83">J55+1</f>
        <v>44891</v>
      </c>
    </row>
    <row r="56" spans="1:11">
      <c r="A56" s="10" t="s">
        <v>2970</v>
      </c>
      <c r="B56" s="109" t="s">
        <v>2705</v>
      </c>
      <c r="C56" s="9">
        <v>44890</v>
      </c>
      <c r="D56" s="9">
        <f t="shared" si="78"/>
        <v>44891</v>
      </c>
      <c r="E56" s="9">
        <f t="shared" si="79"/>
        <v>44893</v>
      </c>
      <c r="F56" s="9">
        <f t="shared" si="80"/>
        <v>44893</v>
      </c>
      <c r="G56" s="9">
        <f t="shared" si="81"/>
        <v>44894</v>
      </c>
      <c r="H56" s="9">
        <f t="shared" si="82"/>
        <v>44894</v>
      </c>
      <c r="I56" s="11" t="s">
        <v>2704</v>
      </c>
      <c r="J56" s="9">
        <v>44897</v>
      </c>
      <c r="K56" s="9">
        <f t="shared" si="83"/>
        <v>44898</v>
      </c>
    </row>
    <row r="57" spans="1:11">
      <c r="A57" s="10" t="s">
        <v>2898</v>
      </c>
      <c r="B57" s="109" t="s">
        <v>2707</v>
      </c>
      <c r="C57" s="9">
        <v>44897</v>
      </c>
      <c r="D57" s="9">
        <f t="shared" si="78"/>
        <v>44898</v>
      </c>
      <c r="E57" s="9">
        <f t="shared" si="79"/>
        <v>44900</v>
      </c>
      <c r="F57" s="9">
        <f t="shared" si="80"/>
        <v>44900</v>
      </c>
      <c r="G57" s="9">
        <f t="shared" si="81"/>
        <v>44901</v>
      </c>
      <c r="H57" s="9">
        <f t="shared" si="82"/>
        <v>44901</v>
      </c>
      <c r="I57" s="11" t="s">
        <v>2706</v>
      </c>
      <c r="J57" s="9">
        <v>44904</v>
      </c>
      <c r="K57" s="9">
        <f t="shared" si="83"/>
        <v>44905</v>
      </c>
    </row>
    <row r="58" spans="1:11">
      <c r="A58" s="198" t="s">
        <v>2898</v>
      </c>
      <c r="B58" s="109" t="s">
        <v>2827</v>
      </c>
      <c r="C58" s="9">
        <v>44904</v>
      </c>
      <c r="D58" s="9">
        <f t="shared" ref="D58:D61" si="84">C58+1</f>
        <v>44905</v>
      </c>
      <c r="E58" s="9">
        <f t="shared" ref="E58:E61" si="85">D58+2</f>
        <v>44907</v>
      </c>
      <c r="F58" s="9">
        <f t="shared" ref="F58:F61" si="86">E58</f>
        <v>44907</v>
      </c>
      <c r="G58" s="9">
        <f t="shared" ref="G58:G61" si="87">F58+1</f>
        <v>44908</v>
      </c>
      <c r="H58" s="9">
        <f t="shared" ref="H58:H61" si="88">G58</f>
        <v>44908</v>
      </c>
      <c r="I58" s="11" t="s">
        <v>2828</v>
      </c>
      <c r="J58" s="9">
        <v>44911</v>
      </c>
      <c r="K58" s="9">
        <f t="shared" ref="K58:K61" si="89">J58+1</f>
        <v>44912</v>
      </c>
    </row>
    <row r="59" spans="1:11">
      <c r="A59" s="161" t="s">
        <v>2971</v>
      </c>
      <c r="B59" s="109" t="s">
        <v>2829</v>
      </c>
      <c r="C59" s="9">
        <v>44911</v>
      </c>
      <c r="D59" s="9">
        <f t="shared" si="84"/>
        <v>44912</v>
      </c>
      <c r="E59" s="9">
        <f t="shared" si="85"/>
        <v>44914</v>
      </c>
      <c r="F59" s="9">
        <f t="shared" si="86"/>
        <v>44914</v>
      </c>
      <c r="G59" s="9">
        <f t="shared" si="87"/>
        <v>44915</v>
      </c>
      <c r="H59" s="9">
        <f t="shared" si="88"/>
        <v>44915</v>
      </c>
      <c r="I59" s="11" t="s">
        <v>2830</v>
      </c>
      <c r="J59" s="9">
        <v>44918</v>
      </c>
      <c r="K59" s="9">
        <f t="shared" si="89"/>
        <v>44919</v>
      </c>
    </row>
    <row r="60" spans="1:11">
      <c r="A60" s="10" t="s">
        <v>2898</v>
      </c>
      <c r="B60" s="109" t="s">
        <v>2831</v>
      </c>
      <c r="C60" s="9">
        <v>44918</v>
      </c>
      <c r="D60" s="9">
        <f t="shared" si="84"/>
        <v>44919</v>
      </c>
      <c r="E60" s="9">
        <f t="shared" si="85"/>
        <v>44921</v>
      </c>
      <c r="F60" s="9">
        <f t="shared" si="86"/>
        <v>44921</v>
      </c>
      <c r="G60" s="9">
        <f t="shared" si="87"/>
        <v>44922</v>
      </c>
      <c r="H60" s="9">
        <f t="shared" si="88"/>
        <v>44922</v>
      </c>
      <c r="I60" s="11" t="s">
        <v>2832</v>
      </c>
      <c r="J60" s="9">
        <v>44925</v>
      </c>
      <c r="K60" s="9">
        <f t="shared" si="89"/>
        <v>44926</v>
      </c>
    </row>
    <row r="61" spans="1:11">
      <c r="A61" s="10" t="s">
        <v>2971</v>
      </c>
      <c r="B61" s="109" t="s">
        <v>2833</v>
      </c>
      <c r="C61" s="9">
        <v>44925</v>
      </c>
      <c r="D61" s="9">
        <f t="shared" si="84"/>
        <v>44926</v>
      </c>
      <c r="E61" s="9">
        <f t="shared" si="85"/>
        <v>44928</v>
      </c>
      <c r="F61" s="9">
        <f t="shared" si="86"/>
        <v>44928</v>
      </c>
      <c r="G61" s="9">
        <f t="shared" si="87"/>
        <v>44929</v>
      </c>
      <c r="H61" s="9">
        <f t="shared" si="88"/>
        <v>44929</v>
      </c>
      <c r="I61" s="11" t="s">
        <v>2834</v>
      </c>
      <c r="J61" s="9">
        <v>44932</v>
      </c>
      <c r="K61" s="9">
        <f t="shared" si="89"/>
        <v>44933</v>
      </c>
    </row>
    <row r="62" spans="1:11">
      <c r="G62" s="15"/>
      <c r="H62" s="15"/>
    </row>
    <row r="63" spans="1:11" ht="16.5">
      <c r="A63" s="12" t="s">
        <v>147</v>
      </c>
      <c r="B63" s="298" t="s">
        <v>156</v>
      </c>
      <c r="C63" s="299"/>
      <c r="D63" s="299"/>
      <c r="E63" s="299"/>
      <c r="F63" s="299"/>
      <c r="G63" s="299"/>
      <c r="H63" s="299"/>
      <c r="I63" s="299"/>
      <c r="J63" s="299"/>
      <c r="K63" s="300"/>
    </row>
    <row r="64" spans="1:11" ht="16.5">
      <c r="A64" s="13" t="s">
        <v>148</v>
      </c>
      <c r="B64" s="276" t="s">
        <v>541</v>
      </c>
      <c r="C64" s="277"/>
      <c r="D64" s="277"/>
      <c r="E64" s="277"/>
      <c r="F64" s="277"/>
      <c r="G64" s="277"/>
      <c r="H64" s="277"/>
      <c r="I64" s="277"/>
      <c r="J64" s="277"/>
      <c r="K64" s="278"/>
    </row>
    <row r="65" spans="1:11" ht="16.5">
      <c r="A65" s="14" t="s">
        <v>149</v>
      </c>
      <c r="B65" s="271" t="s">
        <v>150</v>
      </c>
      <c r="C65" s="272"/>
      <c r="D65" s="272"/>
      <c r="E65" s="272"/>
      <c r="F65" s="272"/>
      <c r="G65" s="272"/>
      <c r="H65" s="272"/>
      <c r="I65" s="272"/>
      <c r="J65" s="272"/>
      <c r="K65" s="273"/>
    </row>
    <row r="66" spans="1:11" ht="16.5">
      <c r="A66" s="43" t="s">
        <v>151</v>
      </c>
      <c r="B66" s="276" t="s">
        <v>1358</v>
      </c>
      <c r="C66" s="277"/>
      <c r="D66" s="277"/>
      <c r="E66" s="277"/>
      <c r="F66" s="277"/>
      <c r="G66" s="277"/>
      <c r="H66" s="277"/>
      <c r="I66" s="277"/>
      <c r="J66" s="277"/>
      <c r="K66" s="278"/>
    </row>
  </sheetData>
  <mergeCells count="37">
    <mergeCell ref="B1:K1"/>
    <mergeCell ref="B2:K2"/>
    <mergeCell ref="A4:K4"/>
    <mergeCell ref="C5:D5"/>
    <mergeCell ref="E5:F5"/>
    <mergeCell ref="G5:H5"/>
    <mergeCell ref="J5:K5"/>
    <mergeCell ref="B66:K66"/>
    <mergeCell ref="E7:F7"/>
    <mergeCell ref="G7:H7"/>
    <mergeCell ref="J7:K7"/>
    <mergeCell ref="B63:K63"/>
    <mergeCell ref="B64:K64"/>
    <mergeCell ref="B65:K65"/>
    <mergeCell ref="C14:H14"/>
    <mergeCell ref="J14:K14"/>
    <mergeCell ref="C27:H27"/>
    <mergeCell ref="J27:K27"/>
    <mergeCell ref="C36:H36"/>
    <mergeCell ref="C53:H53"/>
    <mergeCell ref="J53:K53"/>
    <mergeCell ref="C43:H43"/>
    <mergeCell ref="C52:H52"/>
    <mergeCell ref="C54:H54"/>
    <mergeCell ref="J54:K54"/>
    <mergeCell ref="A6:A7"/>
    <mergeCell ref="B6:B7"/>
    <mergeCell ref="J6:K6"/>
    <mergeCell ref="C7:D7"/>
    <mergeCell ref="G6:H6"/>
    <mergeCell ref="J52:K52"/>
    <mergeCell ref="J43:K43"/>
    <mergeCell ref="C6:D6"/>
    <mergeCell ref="E6:F6"/>
    <mergeCell ref="J36:K36"/>
    <mergeCell ref="C41:H41"/>
    <mergeCell ref="J41:K41"/>
  </mergeCells>
  <phoneticPr fontId="29" type="noConversion"/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I79"/>
  <sheetViews>
    <sheetView topLeftCell="A56" workbookViewId="0">
      <selection activeCell="E57" sqref="E57:F57"/>
    </sheetView>
  </sheetViews>
  <sheetFormatPr defaultRowHeight="15"/>
  <cols>
    <col min="1" max="1" width="20.5" customWidth="1"/>
    <col min="2" max="13" width="8.58203125" customWidth="1"/>
  </cols>
  <sheetData>
    <row r="1" spans="1:243" ht="46.75" customHeight="1">
      <c r="B1" s="287" t="s">
        <v>48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38"/>
      <c r="O1" s="39"/>
    </row>
    <row r="2" spans="1:243" ht="17.149999999999999" customHeight="1">
      <c r="B2" s="288" t="s">
        <v>49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40"/>
      <c r="O2" s="40"/>
    </row>
    <row r="3" spans="1:243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idden="1">
      <c r="A4" s="290" t="s">
        <v>123</v>
      </c>
      <c r="B4" s="291"/>
      <c r="C4" s="291"/>
      <c r="D4" s="291"/>
      <c r="E4" s="291"/>
      <c r="F4" s="291"/>
      <c r="G4" s="291"/>
      <c r="H4" s="291"/>
    </row>
    <row r="5" spans="1:243" hidden="1">
      <c r="A5" s="3" t="s">
        <v>1</v>
      </c>
      <c r="B5" s="284" t="s">
        <v>120</v>
      </c>
      <c r="C5" s="284"/>
      <c r="D5" s="284" t="s">
        <v>121</v>
      </c>
      <c r="E5" s="284"/>
      <c r="F5" s="3" t="s">
        <v>2</v>
      </c>
      <c r="G5" s="282" t="s">
        <v>122</v>
      </c>
      <c r="H5" s="283"/>
    </row>
    <row r="6" spans="1:243" hidden="1">
      <c r="A6" s="281" t="s">
        <v>3</v>
      </c>
      <c r="B6" s="242" t="s">
        <v>72</v>
      </c>
      <c r="C6" s="242"/>
      <c r="D6" s="242" t="s">
        <v>73</v>
      </c>
      <c r="E6" s="242"/>
      <c r="F6" s="4" t="s">
        <v>4</v>
      </c>
      <c r="G6" s="242" t="s">
        <v>124</v>
      </c>
      <c r="H6" s="242"/>
    </row>
    <row r="7" spans="1:243" hidden="1">
      <c r="A7" s="286"/>
      <c r="B7" s="281" t="s">
        <v>5</v>
      </c>
      <c r="C7" s="281"/>
      <c r="D7" s="281" t="s">
        <v>5</v>
      </c>
      <c r="E7" s="281"/>
      <c r="F7" s="6"/>
      <c r="G7" s="281" t="s">
        <v>5</v>
      </c>
      <c r="H7" s="281"/>
    </row>
    <row r="8" spans="1:243" ht="26" hidden="1">
      <c r="A8" s="5"/>
      <c r="B8" s="7" t="s">
        <v>125</v>
      </c>
      <c r="C8" s="7" t="s">
        <v>115</v>
      </c>
      <c r="D8" s="7" t="s">
        <v>116</v>
      </c>
      <c r="E8" s="7" t="s">
        <v>117</v>
      </c>
      <c r="F8" s="8"/>
      <c r="G8" s="7" t="s">
        <v>118</v>
      </c>
      <c r="H8" s="7" t="s">
        <v>119</v>
      </c>
    </row>
    <row r="9" spans="1:243" hidden="1">
      <c r="A9" s="87" t="s">
        <v>903</v>
      </c>
      <c r="B9" s="9">
        <v>44560</v>
      </c>
      <c r="C9" s="9">
        <f t="shared" ref="C9" si="0">B9+1</f>
        <v>44561</v>
      </c>
      <c r="D9" s="9">
        <f t="shared" ref="D9" si="1">C9</f>
        <v>44561</v>
      </c>
      <c r="E9" s="9">
        <f t="shared" ref="E9" si="2">D9+1</f>
        <v>44562</v>
      </c>
      <c r="F9" s="11" t="s">
        <v>904</v>
      </c>
      <c r="G9" s="9">
        <f t="shared" ref="G9" si="3">E9+2</f>
        <v>44564</v>
      </c>
      <c r="H9" s="9">
        <f t="shared" ref="H9" si="4">G9+1</f>
        <v>44565</v>
      </c>
    </row>
    <row r="10" spans="1:243" hidden="1">
      <c r="A10" s="85" t="s">
        <v>1003</v>
      </c>
      <c r="B10" s="64"/>
      <c r="C10" s="64"/>
      <c r="D10" s="64"/>
      <c r="E10" s="64"/>
      <c r="F10" s="85"/>
      <c r="G10" s="64"/>
      <c r="H10" s="64"/>
    </row>
    <row r="11" spans="1:243" hidden="1">
      <c r="A11" s="11" t="s">
        <v>728</v>
      </c>
      <c r="B11" s="9">
        <v>44574</v>
      </c>
      <c r="C11" s="9">
        <f t="shared" ref="C11:C13" si="5">B11+1</f>
        <v>44575</v>
      </c>
      <c r="D11" s="9">
        <f t="shared" ref="D11:D13" si="6">C11</f>
        <v>44575</v>
      </c>
      <c r="E11" s="9">
        <f t="shared" ref="E11:E13" si="7">D11+1</f>
        <v>44576</v>
      </c>
      <c r="F11" s="11" t="s">
        <v>1002</v>
      </c>
      <c r="G11" s="9">
        <f t="shared" ref="G11:G13" si="8">E11+2</f>
        <v>44578</v>
      </c>
      <c r="H11" s="9">
        <f t="shared" ref="H11:H13" si="9">G11+1</f>
        <v>44579</v>
      </c>
    </row>
    <row r="12" spans="1:243" hidden="1">
      <c r="A12" s="85" t="s">
        <v>1003</v>
      </c>
      <c r="B12" s="64"/>
      <c r="C12" s="64"/>
      <c r="D12" s="64"/>
      <c r="E12" s="64"/>
      <c r="F12" s="85"/>
      <c r="G12" s="64"/>
      <c r="H12" s="64"/>
    </row>
    <row r="13" spans="1:243" hidden="1">
      <c r="A13" s="11" t="s">
        <v>728</v>
      </c>
      <c r="B13" s="9">
        <v>44588</v>
      </c>
      <c r="C13" s="9">
        <f t="shared" si="5"/>
        <v>44589</v>
      </c>
      <c r="D13" s="9">
        <f t="shared" si="6"/>
        <v>44589</v>
      </c>
      <c r="E13" s="9">
        <f t="shared" si="7"/>
        <v>44590</v>
      </c>
      <c r="F13" s="11" t="s">
        <v>1044</v>
      </c>
      <c r="G13" s="9">
        <f t="shared" si="8"/>
        <v>44592</v>
      </c>
      <c r="H13" s="9">
        <f t="shared" si="9"/>
        <v>44593</v>
      </c>
    </row>
    <row r="14" spans="1:243" hidden="1">
      <c r="A14" s="85" t="s">
        <v>574</v>
      </c>
      <c r="B14" s="64"/>
      <c r="C14" s="64"/>
      <c r="D14" s="64"/>
      <c r="E14" s="64"/>
      <c r="F14" s="85"/>
      <c r="G14" s="64"/>
      <c r="H14" s="64"/>
    </row>
    <row r="15" spans="1:243" hidden="1">
      <c r="A15" s="11" t="s">
        <v>1027</v>
      </c>
      <c r="B15" s="9">
        <v>44602</v>
      </c>
      <c r="C15" s="9">
        <f t="shared" ref="C15:C16" si="10">B15+1</f>
        <v>44603</v>
      </c>
      <c r="D15" s="9">
        <f t="shared" ref="D15:D16" si="11">C15</f>
        <v>44603</v>
      </c>
      <c r="E15" s="9">
        <f t="shared" ref="E15:E16" si="12">D15+1</f>
        <v>44604</v>
      </c>
      <c r="F15" s="11" t="s">
        <v>1028</v>
      </c>
      <c r="G15" s="9">
        <f t="shared" ref="G15:G16" si="13">E15+2</f>
        <v>44606</v>
      </c>
      <c r="H15" s="9">
        <f t="shared" ref="H15:H16" si="14">G15+1</f>
        <v>44607</v>
      </c>
    </row>
    <row r="16" spans="1:243" hidden="1">
      <c r="A16" s="11" t="s">
        <v>728</v>
      </c>
      <c r="B16" s="9">
        <v>44609</v>
      </c>
      <c r="C16" s="9">
        <f t="shared" si="10"/>
        <v>44610</v>
      </c>
      <c r="D16" s="9">
        <f t="shared" si="11"/>
        <v>44610</v>
      </c>
      <c r="E16" s="9">
        <f t="shared" si="12"/>
        <v>44611</v>
      </c>
      <c r="F16" s="11" t="s">
        <v>1045</v>
      </c>
      <c r="G16" s="9">
        <f t="shared" si="13"/>
        <v>44613</v>
      </c>
      <c r="H16" s="9">
        <f t="shared" si="14"/>
        <v>44614</v>
      </c>
    </row>
    <row r="17" spans="1:8" hidden="1">
      <c r="A17" s="10" t="s">
        <v>200</v>
      </c>
      <c r="B17" s="9">
        <v>44616</v>
      </c>
      <c r="C17" s="9">
        <f t="shared" ref="C17:C19" si="15">B17+1</f>
        <v>44617</v>
      </c>
      <c r="D17" s="9">
        <f t="shared" ref="D17:D19" si="16">C17</f>
        <v>44617</v>
      </c>
      <c r="E17" s="9">
        <f t="shared" ref="E17:E19" si="17">D17+1</f>
        <v>44618</v>
      </c>
      <c r="F17" s="11" t="s">
        <v>1189</v>
      </c>
      <c r="G17" s="9">
        <f t="shared" ref="G17:G19" si="18">E17+2</f>
        <v>44620</v>
      </c>
      <c r="H17" s="9">
        <f t="shared" ref="H17:H19" si="19">G17+1</f>
        <v>44621</v>
      </c>
    </row>
    <row r="18" spans="1:8" hidden="1">
      <c r="A18" s="11" t="s">
        <v>1027</v>
      </c>
      <c r="B18" s="9">
        <v>44623</v>
      </c>
      <c r="C18" s="9">
        <f t="shared" si="15"/>
        <v>44624</v>
      </c>
      <c r="D18" s="9">
        <f t="shared" si="16"/>
        <v>44624</v>
      </c>
      <c r="E18" s="9">
        <f t="shared" si="17"/>
        <v>44625</v>
      </c>
      <c r="F18" s="11" t="s">
        <v>1190</v>
      </c>
      <c r="G18" s="9">
        <f t="shared" si="18"/>
        <v>44627</v>
      </c>
      <c r="H18" s="9">
        <f t="shared" si="19"/>
        <v>44628</v>
      </c>
    </row>
    <row r="19" spans="1:8" hidden="1">
      <c r="A19" s="11" t="s">
        <v>728</v>
      </c>
      <c r="B19" s="9">
        <v>44630</v>
      </c>
      <c r="C19" s="9">
        <f t="shared" si="15"/>
        <v>44631</v>
      </c>
      <c r="D19" s="9">
        <f t="shared" si="16"/>
        <v>44631</v>
      </c>
      <c r="E19" s="9">
        <f t="shared" si="17"/>
        <v>44632</v>
      </c>
      <c r="F19" s="11" t="s">
        <v>1191</v>
      </c>
      <c r="G19" s="9">
        <f t="shared" si="18"/>
        <v>44634</v>
      </c>
      <c r="H19" s="9">
        <f t="shared" si="19"/>
        <v>44635</v>
      </c>
    </row>
    <row r="20" spans="1:8" hidden="1">
      <c r="A20" s="10" t="s">
        <v>200</v>
      </c>
      <c r="B20" s="9">
        <v>44637</v>
      </c>
      <c r="C20" s="9">
        <f t="shared" ref="C20:C22" si="20">B20+1</f>
        <v>44638</v>
      </c>
      <c r="D20" s="9">
        <f t="shared" ref="D20:D22" si="21">C20</f>
        <v>44638</v>
      </c>
      <c r="E20" s="9">
        <f t="shared" ref="E20:E22" si="22">D20+1</f>
        <v>44639</v>
      </c>
      <c r="F20" s="11" t="s">
        <v>1192</v>
      </c>
      <c r="G20" s="9">
        <f t="shared" ref="G20:G22" si="23">E20+2</f>
        <v>44641</v>
      </c>
      <c r="H20" s="9">
        <f t="shared" ref="H20:H22" si="24">G20+1</f>
        <v>44642</v>
      </c>
    </row>
    <row r="21" spans="1:8" hidden="1">
      <c r="A21" s="11" t="s">
        <v>1027</v>
      </c>
      <c r="B21" s="9">
        <v>44644</v>
      </c>
      <c r="C21" s="9">
        <f t="shared" si="20"/>
        <v>44645</v>
      </c>
      <c r="D21" s="9">
        <f t="shared" si="21"/>
        <v>44645</v>
      </c>
      <c r="E21" s="9">
        <f t="shared" si="22"/>
        <v>44646</v>
      </c>
      <c r="F21" s="11" t="s">
        <v>1387</v>
      </c>
      <c r="G21" s="9">
        <f t="shared" si="23"/>
        <v>44648</v>
      </c>
      <c r="H21" s="9">
        <f t="shared" si="24"/>
        <v>44649</v>
      </c>
    </row>
    <row r="22" spans="1:8" hidden="1">
      <c r="A22" s="11" t="s">
        <v>728</v>
      </c>
      <c r="B22" s="9">
        <v>44651</v>
      </c>
      <c r="C22" s="9">
        <f t="shared" si="20"/>
        <v>44652</v>
      </c>
      <c r="D22" s="9">
        <f t="shared" si="21"/>
        <v>44652</v>
      </c>
      <c r="E22" s="9">
        <f t="shared" si="22"/>
        <v>44653</v>
      </c>
      <c r="F22" s="11" t="s">
        <v>1388</v>
      </c>
      <c r="G22" s="9">
        <f t="shared" si="23"/>
        <v>44655</v>
      </c>
      <c r="H22" s="9">
        <f t="shared" si="24"/>
        <v>44656</v>
      </c>
    </row>
    <row r="23" spans="1:8" hidden="1">
      <c r="A23" s="147" t="s">
        <v>1675</v>
      </c>
      <c r="B23" s="9">
        <v>44658</v>
      </c>
      <c r="C23" s="9">
        <f t="shared" ref="C23" si="25">B23+1</f>
        <v>44659</v>
      </c>
      <c r="D23" s="9">
        <f t="shared" ref="D23" si="26">C23</f>
        <v>44659</v>
      </c>
      <c r="E23" s="9">
        <f t="shared" ref="E23" si="27">D23+1</f>
        <v>44660</v>
      </c>
      <c r="F23" s="11" t="s">
        <v>1676</v>
      </c>
      <c r="G23" s="9">
        <f t="shared" ref="G23" si="28">E23+2</f>
        <v>44662</v>
      </c>
      <c r="H23" s="9">
        <f t="shared" ref="H23" si="29">G23+1</f>
        <v>44663</v>
      </c>
    </row>
    <row r="24" spans="1:8" hidden="1">
      <c r="A24" s="11"/>
      <c r="B24" s="9"/>
      <c r="C24" s="9"/>
      <c r="D24" s="9"/>
      <c r="E24" s="9"/>
      <c r="F24" s="11"/>
      <c r="G24" s="9"/>
      <c r="H24" s="9"/>
    </row>
    <row r="25" spans="1:8" hidden="1">
      <c r="A25" s="11"/>
      <c r="B25" s="9"/>
      <c r="C25" s="9"/>
      <c r="D25" s="9"/>
      <c r="E25" s="9"/>
      <c r="F25" s="11"/>
      <c r="G25" s="9"/>
      <c r="H25" s="9"/>
    </row>
    <row r="26" spans="1:8" hidden="1">
      <c r="A26" s="10"/>
      <c r="B26" s="9"/>
      <c r="C26" s="9"/>
      <c r="D26" s="9"/>
      <c r="E26" s="9"/>
      <c r="F26" s="11"/>
      <c r="G26" s="9"/>
      <c r="H26" s="9"/>
    </row>
    <row r="27" spans="1:8" hidden="1">
      <c r="A27" s="11"/>
      <c r="B27" s="9"/>
      <c r="C27" s="9"/>
      <c r="D27" s="9"/>
      <c r="E27" s="9"/>
      <c r="F27" s="11"/>
      <c r="G27" s="9"/>
      <c r="H27" s="9"/>
    </row>
    <row r="28" spans="1:8" hidden="1">
      <c r="A28" s="11"/>
      <c r="B28" s="9"/>
      <c r="C28" s="9"/>
      <c r="D28" s="9"/>
      <c r="E28" s="9"/>
      <c r="F28" s="11"/>
      <c r="G28" s="9"/>
      <c r="H28" s="9"/>
    </row>
    <row r="29" spans="1:8" hidden="1">
      <c r="A29" s="11" t="s">
        <v>728</v>
      </c>
      <c r="B29" s="9">
        <v>44700</v>
      </c>
      <c r="C29" s="9">
        <f t="shared" ref="C29" si="30">B29+1</f>
        <v>44701</v>
      </c>
      <c r="D29" s="9">
        <f t="shared" ref="D29" si="31">C29</f>
        <v>44701</v>
      </c>
      <c r="E29" s="9">
        <f t="shared" ref="E29" si="32">D29+1</f>
        <v>44702</v>
      </c>
      <c r="F29" s="11" t="s">
        <v>1940</v>
      </c>
      <c r="G29" s="9">
        <f t="shared" ref="G29" si="33">E29+2</f>
        <v>44704</v>
      </c>
      <c r="H29" s="9">
        <f t="shared" ref="H29" si="34">G29+1</f>
        <v>44705</v>
      </c>
    </row>
    <row r="30" spans="1:8" hidden="1">
      <c r="A30" s="10" t="s">
        <v>1675</v>
      </c>
      <c r="B30" s="9">
        <v>44707</v>
      </c>
      <c r="C30" s="9">
        <f t="shared" ref="C30:C32" si="35">B30+1</f>
        <v>44708</v>
      </c>
      <c r="D30" s="9">
        <f t="shared" ref="D30:D32" si="36">C30</f>
        <v>44708</v>
      </c>
      <c r="E30" s="9">
        <f t="shared" ref="E30:E32" si="37">D30+1</f>
        <v>44709</v>
      </c>
      <c r="F30" s="11" t="s">
        <v>1678</v>
      </c>
      <c r="G30" s="9">
        <f t="shared" ref="G30:G32" si="38">E30+2</f>
        <v>44711</v>
      </c>
      <c r="H30" s="9">
        <f t="shared" ref="H30:H32" si="39">G30+1</f>
        <v>44712</v>
      </c>
    </row>
    <row r="31" spans="1:8" hidden="1">
      <c r="A31" s="11"/>
      <c r="B31" s="9"/>
      <c r="C31" s="9"/>
      <c r="D31" s="9"/>
      <c r="E31" s="9"/>
      <c r="F31" s="11"/>
      <c r="G31" s="9"/>
      <c r="H31" s="9"/>
    </row>
    <row r="32" spans="1:8" hidden="1">
      <c r="A32" s="11" t="s">
        <v>1677</v>
      </c>
      <c r="B32" s="9">
        <v>44721</v>
      </c>
      <c r="C32" s="9">
        <f t="shared" si="35"/>
        <v>44722</v>
      </c>
      <c r="D32" s="9">
        <f t="shared" si="36"/>
        <v>44722</v>
      </c>
      <c r="E32" s="9">
        <f t="shared" si="37"/>
        <v>44723</v>
      </c>
      <c r="F32" s="11" t="s">
        <v>1679</v>
      </c>
      <c r="G32" s="9">
        <f t="shared" si="38"/>
        <v>44725</v>
      </c>
      <c r="H32" s="9">
        <f t="shared" si="39"/>
        <v>44726</v>
      </c>
    </row>
    <row r="33" spans="1:8" hidden="1">
      <c r="A33" s="11" t="s">
        <v>728</v>
      </c>
      <c r="B33" s="9">
        <v>44728</v>
      </c>
      <c r="C33" s="9">
        <f t="shared" ref="C33:C35" si="40">B33+1</f>
        <v>44729</v>
      </c>
      <c r="D33" s="9">
        <f t="shared" ref="D33:D35" si="41">C33</f>
        <v>44729</v>
      </c>
      <c r="E33" s="9">
        <f t="shared" ref="E33:E35" si="42">D33+1</f>
        <v>44730</v>
      </c>
      <c r="F33" s="11" t="s">
        <v>1772</v>
      </c>
      <c r="G33" s="9">
        <f t="shared" ref="G33:G35" si="43">E33+2</f>
        <v>44732</v>
      </c>
      <c r="H33" s="9">
        <f t="shared" ref="H33:H35" si="44">G33+1</f>
        <v>44733</v>
      </c>
    </row>
    <row r="34" spans="1:8" hidden="1">
      <c r="A34" s="10" t="s">
        <v>1675</v>
      </c>
      <c r="B34" s="9">
        <v>44735</v>
      </c>
      <c r="C34" s="9">
        <f t="shared" si="40"/>
        <v>44736</v>
      </c>
      <c r="D34" s="9">
        <f t="shared" si="41"/>
        <v>44736</v>
      </c>
      <c r="E34" s="9">
        <f t="shared" si="42"/>
        <v>44737</v>
      </c>
      <c r="F34" s="11" t="s">
        <v>1044</v>
      </c>
      <c r="G34" s="9">
        <f t="shared" si="43"/>
        <v>44739</v>
      </c>
      <c r="H34" s="9">
        <f t="shared" si="44"/>
        <v>44740</v>
      </c>
    </row>
    <row r="35" spans="1:8" hidden="1">
      <c r="A35" s="11" t="s">
        <v>1677</v>
      </c>
      <c r="B35" s="9">
        <v>44742</v>
      </c>
      <c r="C35" s="9">
        <f t="shared" si="40"/>
        <v>44743</v>
      </c>
      <c r="D35" s="9">
        <f t="shared" si="41"/>
        <v>44743</v>
      </c>
      <c r="E35" s="9">
        <f t="shared" si="42"/>
        <v>44744</v>
      </c>
      <c r="F35" s="11" t="s">
        <v>1941</v>
      </c>
      <c r="G35" s="9">
        <f t="shared" si="43"/>
        <v>44746</v>
      </c>
      <c r="H35" s="9">
        <f t="shared" si="44"/>
        <v>44747</v>
      </c>
    </row>
    <row r="36" spans="1:8" hidden="1">
      <c r="A36" s="11" t="s">
        <v>728</v>
      </c>
      <c r="B36" s="9">
        <v>44749</v>
      </c>
      <c r="C36" s="9">
        <f t="shared" ref="C36:C38" si="45">B36+1</f>
        <v>44750</v>
      </c>
      <c r="D36" s="9">
        <f t="shared" ref="D36:D38" si="46">C36</f>
        <v>44750</v>
      </c>
      <c r="E36" s="9">
        <f t="shared" ref="E36:E38" si="47">D36+1</f>
        <v>44751</v>
      </c>
      <c r="F36" s="11" t="s">
        <v>1972</v>
      </c>
      <c r="G36" s="9">
        <f t="shared" ref="G36:G38" si="48">E36+2</f>
        <v>44753</v>
      </c>
      <c r="H36" s="9">
        <f t="shared" ref="H36:H38" si="49">G36+1</f>
        <v>44754</v>
      </c>
    </row>
    <row r="37" spans="1:8" hidden="1">
      <c r="A37" s="10" t="s">
        <v>1675</v>
      </c>
      <c r="B37" s="9">
        <v>44756</v>
      </c>
      <c r="C37" s="9">
        <f t="shared" si="45"/>
        <v>44757</v>
      </c>
      <c r="D37" s="9">
        <f t="shared" si="46"/>
        <v>44757</v>
      </c>
      <c r="E37" s="9">
        <f t="shared" si="47"/>
        <v>44758</v>
      </c>
      <c r="F37" s="11" t="s">
        <v>1045</v>
      </c>
      <c r="G37" s="9">
        <f t="shared" si="48"/>
        <v>44760</v>
      </c>
      <c r="H37" s="9">
        <f t="shared" si="49"/>
        <v>44761</v>
      </c>
    </row>
    <row r="38" spans="1:8" hidden="1">
      <c r="A38" s="11" t="s">
        <v>1677</v>
      </c>
      <c r="B38" s="9">
        <v>44763</v>
      </c>
      <c r="C38" s="9">
        <f t="shared" si="45"/>
        <v>44764</v>
      </c>
      <c r="D38" s="9">
        <f t="shared" si="46"/>
        <v>44764</v>
      </c>
      <c r="E38" s="9">
        <f t="shared" si="47"/>
        <v>44765</v>
      </c>
      <c r="F38" s="11" t="s">
        <v>1973</v>
      </c>
      <c r="G38" s="9">
        <f t="shared" si="48"/>
        <v>44767</v>
      </c>
      <c r="H38" s="9">
        <f t="shared" si="49"/>
        <v>44768</v>
      </c>
    </row>
    <row r="39" spans="1:8" hidden="1">
      <c r="A39" s="11" t="s">
        <v>2037</v>
      </c>
      <c r="B39" s="9">
        <v>44770</v>
      </c>
      <c r="C39" s="9">
        <f t="shared" ref="C39:C41" si="50">B39+1</f>
        <v>44771</v>
      </c>
      <c r="D39" s="9">
        <f t="shared" ref="D39:D41" si="51">C39</f>
        <v>44771</v>
      </c>
      <c r="E39" s="9">
        <f t="shared" ref="E39:E41" si="52">D39+1</f>
        <v>44772</v>
      </c>
      <c r="F39" s="11" t="s">
        <v>2039</v>
      </c>
      <c r="G39" s="9">
        <f t="shared" ref="G39:G41" si="53">E39+2</f>
        <v>44774</v>
      </c>
      <c r="H39" s="9">
        <f t="shared" ref="H39:H41" si="54">G39+1</f>
        <v>44775</v>
      </c>
    </row>
    <row r="40" spans="1:8" hidden="1">
      <c r="A40" s="10" t="s">
        <v>2038</v>
      </c>
      <c r="B40" s="9">
        <v>44777</v>
      </c>
      <c r="C40" s="9">
        <f t="shared" si="50"/>
        <v>44778</v>
      </c>
      <c r="D40" s="9">
        <f t="shared" si="51"/>
        <v>44778</v>
      </c>
      <c r="E40" s="9">
        <f t="shared" si="52"/>
        <v>44779</v>
      </c>
      <c r="F40" s="11" t="s">
        <v>2040</v>
      </c>
      <c r="G40" s="9">
        <f t="shared" si="53"/>
        <v>44781</v>
      </c>
      <c r="H40" s="9">
        <f t="shared" si="54"/>
        <v>44782</v>
      </c>
    </row>
    <row r="41" spans="1:8" hidden="1">
      <c r="A41" s="11" t="s">
        <v>1677</v>
      </c>
      <c r="B41" s="9">
        <v>44784</v>
      </c>
      <c r="C41" s="9">
        <f t="shared" si="50"/>
        <v>44785</v>
      </c>
      <c r="D41" s="9">
        <f t="shared" si="51"/>
        <v>44785</v>
      </c>
      <c r="E41" s="9">
        <f t="shared" si="52"/>
        <v>44786</v>
      </c>
      <c r="F41" s="11" t="s">
        <v>2041</v>
      </c>
      <c r="G41" s="9">
        <f t="shared" si="53"/>
        <v>44788</v>
      </c>
      <c r="H41" s="9">
        <f t="shared" si="54"/>
        <v>44789</v>
      </c>
    </row>
    <row r="42" spans="1:8" hidden="1">
      <c r="A42" s="11" t="s">
        <v>2037</v>
      </c>
      <c r="B42" s="9">
        <v>44791</v>
      </c>
      <c r="C42" s="9">
        <f t="shared" ref="C42:C44" si="55">B42+1</f>
        <v>44792</v>
      </c>
      <c r="D42" s="9">
        <f t="shared" ref="D42:D44" si="56">C42</f>
        <v>44792</v>
      </c>
      <c r="E42" s="9">
        <f t="shared" ref="E42:E44" si="57">D42+1</f>
        <v>44793</v>
      </c>
      <c r="F42" s="11" t="s">
        <v>2184</v>
      </c>
      <c r="G42" s="9">
        <f t="shared" ref="G42:G44" si="58">E42+2</f>
        <v>44795</v>
      </c>
      <c r="H42" s="9">
        <f t="shared" ref="H42:H44" si="59">G42+1</f>
        <v>44796</v>
      </c>
    </row>
    <row r="43" spans="1:8" hidden="1">
      <c r="A43" s="10" t="s">
        <v>2038</v>
      </c>
      <c r="B43" s="9">
        <v>44798</v>
      </c>
      <c r="C43" s="9">
        <f t="shared" si="55"/>
        <v>44799</v>
      </c>
      <c r="D43" s="9">
        <f t="shared" si="56"/>
        <v>44799</v>
      </c>
      <c r="E43" s="9">
        <f t="shared" si="57"/>
        <v>44800</v>
      </c>
      <c r="F43" s="11" t="s">
        <v>2185</v>
      </c>
      <c r="G43" s="9">
        <f t="shared" si="58"/>
        <v>44802</v>
      </c>
      <c r="H43" s="9">
        <f t="shared" si="59"/>
        <v>44803</v>
      </c>
    </row>
    <row r="44" spans="1:8" hidden="1">
      <c r="A44" s="11" t="s">
        <v>1677</v>
      </c>
      <c r="B44" s="9">
        <v>44805</v>
      </c>
      <c r="C44" s="9">
        <f t="shared" si="55"/>
        <v>44806</v>
      </c>
      <c r="D44" s="9">
        <f t="shared" si="56"/>
        <v>44806</v>
      </c>
      <c r="E44" s="9">
        <f t="shared" si="57"/>
        <v>44807</v>
      </c>
      <c r="F44" s="11" t="s">
        <v>2186</v>
      </c>
      <c r="G44" s="9">
        <f t="shared" si="58"/>
        <v>44809</v>
      </c>
      <c r="H44" s="9">
        <f t="shared" si="59"/>
        <v>44810</v>
      </c>
    </row>
    <row r="45" spans="1:8" hidden="1">
      <c r="A45" s="11" t="s">
        <v>2037</v>
      </c>
      <c r="B45" s="9">
        <v>44812</v>
      </c>
      <c r="C45" s="9">
        <f t="shared" ref="C45:C47" si="60">B45+1</f>
        <v>44813</v>
      </c>
      <c r="D45" s="9">
        <f t="shared" ref="D45:D47" si="61">C45</f>
        <v>44813</v>
      </c>
      <c r="E45" s="9">
        <f t="shared" ref="E45:E47" si="62">D45+1</f>
        <v>44814</v>
      </c>
      <c r="F45" s="11" t="s">
        <v>2274</v>
      </c>
      <c r="G45" s="9">
        <f t="shared" ref="G45:G47" si="63">E45+2</f>
        <v>44816</v>
      </c>
      <c r="H45" s="9">
        <f t="shared" ref="H45:H47" si="64">G45+1</f>
        <v>44817</v>
      </c>
    </row>
    <row r="46" spans="1:8" hidden="1">
      <c r="A46" s="10"/>
      <c r="B46" s="9"/>
      <c r="C46" s="9"/>
      <c r="D46" s="9"/>
      <c r="E46" s="9"/>
      <c r="F46" s="11"/>
      <c r="G46" s="9"/>
      <c r="H46" s="9"/>
    </row>
    <row r="47" spans="1:8" hidden="1">
      <c r="A47" s="10" t="s">
        <v>2038</v>
      </c>
      <c r="B47" s="9">
        <v>44826</v>
      </c>
      <c r="C47" s="9">
        <f t="shared" si="60"/>
        <v>44827</v>
      </c>
      <c r="D47" s="9">
        <f t="shared" si="61"/>
        <v>44827</v>
      </c>
      <c r="E47" s="9">
        <f t="shared" si="62"/>
        <v>44828</v>
      </c>
      <c r="F47" s="11" t="s">
        <v>2275</v>
      </c>
      <c r="G47" s="9">
        <f t="shared" si="63"/>
        <v>44830</v>
      </c>
      <c r="H47" s="9">
        <f t="shared" si="64"/>
        <v>44831</v>
      </c>
    </row>
    <row r="48" spans="1:8" hidden="1">
      <c r="A48" s="11" t="s">
        <v>2037</v>
      </c>
      <c r="B48" s="9">
        <v>44833</v>
      </c>
      <c r="C48" s="9">
        <f t="shared" ref="C48:C50" si="65">B48+1</f>
        <v>44834</v>
      </c>
      <c r="D48" s="9">
        <f t="shared" ref="D48:D50" si="66">C48</f>
        <v>44834</v>
      </c>
      <c r="E48" s="9">
        <f t="shared" ref="E48:E50" si="67">D48+1</f>
        <v>44835</v>
      </c>
      <c r="F48" s="11" t="s">
        <v>2364</v>
      </c>
      <c r="G48" s="9">
        <f t="shared" ref="G48:G50" si="68">E48+2</f>
        <v>44837</v>
      </c>
      <c r="H48" s="9">
        <f t="shared" ref="H48:H50" si="69">G48+1</f>
        <v>44838</v>
      </c>
    </row>
    <row r="49" spans="1:17" hidden="1">
      <c r="A49" s="11" t="s">
        <v>1677</v>
      </c>
      <c r="B49" s="9" t="s">
        <v>2664</v>
      </c>
      <c r="C49" s="9" t="s">
        <v>2666</v>
      </c>
      <c r="D49" s="9" t="s">
        <v>2667</v>
      </c>
      <c r="E49" s="9" t="s">
        <v>2668</v>
      </c>
      <c r="F49" s="11" t="s">
        <v>2626</v>
      </c>
      <c r="G49" s="9" t="s">
        <v>2666</v>
      </c>
      <c r="H49" s="9" t="s">
        <v>2665</v>
      </c>
    </row>
    <row r="50" spans="1:17" hidden="1">
      <c r="A50" s="10" t="s">
        <v>2038</v>
      </c>
      <c r="B50" s="9">
        <v>44847</v>
      </c>
      <c r="C50" s="9">
        <f t="shared" si="65"/>
        <v>44848</v>
      </c>
      <c r="D50" s="9">
        <f t="shared" si="66"/>
        <v>44848</v>
      </c>
      <c r="E50" s="9">
        <f t="shared" si="67"/>
        <v>44849</v>
      </c>
      <c r="F50" s="11" t="s">
        <v>2627</v>
      </c>
      <c r="G50" s="9">
        <f t="shared" si="68"/>
        <v>44851</v>
      </c>
      <c r="H50" s="9">
        <f t="shared" si="69"/>
        <v>44852</v>
      </c>
    </row>
    <row r="51" spans="1:17" hidden="1">
      <c r="A51" s="11" t="s">
        <v>2037</v>
      </c>
      <c r="B51" s="9">
        <v>44854</v>
      </c>
      <c r="C51" s="9">
        <f t="shared" ref="C51:C53" si="70">B51+1</f>
        <v>44855</v>
      </c>
      <c r="D51" s="9">
        <f t="shared" ref="D51:D53" si="71">C51</f>
        <v>44855</v>
      </c>
      <c r="E51" s="9">
        <f t="shared" ref="E51:E53" si="72">D51+1</f>
        <v>44856</v>
      </c>
      <c r="F51" s="11" t="s">
        <v>2483</v>
      </c>
      <c r="G51" s="9">
        <f t="shared" ref="G51:G53" si="73">E51+2</f>
        <v>44858</v>
      </c>
      <c r="H51" s="9">
        <f t="shared" ref="H51:H53" si="74">G51+1</f>
        <v>44859</v>
      </c>
    </row>
    <row r="52" spans="1:17" hidden="1">
      <c r="A52" s="11" t="s">
        <v>1677</v>
      </c>
      <c r="B52" s="9">
        <v>44861</v>
      </c>
      <c r="C52" s="9">
        <f t="shared" si="70"/>
        <v>44862</v>
      </c>
      <c r="D52" s="9">
        <f t="shared" si="71"/>
        <v>44862</v>
      </c>
      <c r="E52" s="9">
        <f t="shared" si="72"/>
        <v>44863</v>
      </c>
      <c r="F52" s="11" t="s">
        <v>2628</v>
      </c>
      <c r="G52" s="9">
        <f t="shared" si="73"/>
        <v>44865</v>
      </c>
      <c r="H52" s="9">
        <f t="shared" si="74"/>
        <v>44866</v>
      </c>
    </row>
    <row r="53" spans="1:17" hidden="1">
      <c r="A53" s="10" t="s">
        <v>2038</v>
      </c>
      <c r="B53" s="9">
        <v>44868</v>
      </c>
      <c r="C53" s="9">
        <f t="shared" si="70"/>
        <v>44869</v>
      </c>
      <c r="D53" s="9">
        <f t="shared" si="71"/>
        <v>44869</v>
      </c>
      <c r="E53" s="9">
        <f t="shared" si="72"/>
        <v>44870</v>
      </c>
      <c r="F53" s="11" t="s">
        <v>2629</v>
      </c>
      <c r="G53" s="9">
        <f t="shared" si="73"/>
        <v>44872</v>
      </c>
      <c r="H53" s="9">
        <f t="shared" si="74"/>
        <v>44873</v>
      </c>
    </row>
    <row r="54" spans="1:17" hidden="1">
      <c r="A54" s="11" t="s">
        <v>2037</v>
      </c>
      <c r="B54" s="9">
        <v>44875</v>
      </c>
      <c r="C54" s="9">
        <f t="shared" ref="C54" si="75">B54+1</f>
        <v>44876</v>
      </c>
      <c r="D54" s="9">
        <f t="shared" ref="D54" si="76">C54</f>
        <v>44876</v>
      </c>
      <c r="E54" s="9">
        <f t="shared" ref="E54" si="77">D54+1</f>
        <v>44877</v>
      </c>
      <c r="F54" s="11" t="s">
        <v>2711</v>
      </c>
      <c r="G54" s="9">
        <f t="shared" ref="G54" si="78">E54+2</f>
        <v>44879</v>
      </c>
      <c r="H54" s="9">
        <f t="shared" ref="H54" si="79">G54+1</f>
        <v>44880</v>
      </c>
    </row>
    <row r="55" spans="1:17" hidden="1">
      <c r="A55" s="314" t="s">
        <v>763</v>
      </c>
      <c r="B55" s="315"/>
      <c r="C55" s="315"/>
      <c r="D55" s="315"/>
      <c r="E55" s="315"/>
      <c r="F55" s="315"/>
      <c r="G55" s="315"/>
      <c r="H55" s="316"/>
    </row>
    <row r="56" spans="1:17">
      <c r="A56" s="305" t="s">
        <v>2999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</row>
    <row r="57" spans="1:17" ht="15.5">
      <c r="A57" s="187" t="s">
        <v>1</v>
      </c>
      <c r="B57" s="187" t="s">
        <v>2</v>
      </c>
      <c r="C57" s="284" t="s">
        <v>120</v>
      </c>
      <c r="D57" s="284"/>
      <c r="E57" s="284" t="s">
        <v>121</v>
      </c>
      <c r="F57" s="284"/>
      <c r="G57" s="246" t="s">
        <v>2899</v>
      </c>
      <c r="H57" s="307"/>
      <c r="I57" s="250" t="s">
        <v>286</v>
      </c>
      <c r="J57" s="251"/>
      <c r="K57" s="248" t="s">
        <v>867</v>
      </c>
      <c r="L57" s="249"/>
      <c r="M57" s="3" t="s">
        <v>2</v>
      </c>
      <c r="N57" s="308" t="s">
        <v>2900</v>
      </c>
      <c r="O57" s="308"/>
      <c r="P57" s="246" t="s">
        <v>307</v>
      </c>
      <c r="Q57" s="309"/>
    </row>
    <row r="58" spans="1:17">
      <c r="A58" s="281" t="s">
        <v>3</v>
      </c>
      <c r="B58" s="4" t="s">
        <v>4</v>
      </c>
      <c r="C58" s="242" t="s">
        <v>72</v>
      </c>
      <c r="D58" s="242"/>
      <c r="E58" s="242" t="s">
        <v>73</v>
      </c>
      <c r="F58" s="242"/>
      <c r="G58" s="310" t="s">
        <v>8</v>
      </c>
      <c r="H58" s="311"/>
      <c r="I58" s="310" t="s">
        <v>287</v>
      </c>
      <c r="J58" s="312"/>
      <c r="K58" s="243" t="s">
        <v>870</v>
      </c>
      <c r="L58" s="244"/>
      <c r="M58" s="4" t="s">
        <v>4</v>
      </c>
      <c r="N58" s="242" t="s">
        <v>226</v>
      </c>
      <c r="O58" s="242"/>
      <c r="P58" s="310" t="s">
        <v>310</v>
      </c>
      <c r="Q58" s="312"/>
    </row>
    <row r="59" spans="1:17">
      <c r="A59" s="286"/>
      <c r="B59" s="6"/>
      <c r="C59" s="281" t="s">
        <v>5</v>
      </c>
      <c r="D59" s="281"/>
      <c r="E59" s="281" t="s">
        <v>5</v>
      </c>
      <c r="F59" s="281"/>
      <c r="G59" s="281" t="s">
        <v>5</v>
      </c>
      <c r="H59" s="281"/>
      <c r="I59" s="281" t="s">
        <v>5</v>
      </c>
      <c r="J59" s="281"/>
      <c r="K59" s="281" t="s">
        <v>5</v>
      </c>
      <c r="L59" s="281"/>
      <c r="M59" s="6"/>
      <c r="N59" s="281" t="s">
        <v>5</v>
      </c>
      <c r="O59" s="281"/>
      <c r="P59" s="281" t="s">
        <v>5</v>
      </c>
      <c r="Q59" s="281"/>
    </row>
    <row r="60" spans="1:17" ht="26">
      <c r="A60" s="5"/>
      <c r="B60" s="8"/>
      <c r="C60" s="7" t="s">
        <v>125</v>
      </c>
      <c r="D60" s="7" t="s">
        <v>115</v>
      </c>
      <c r="E60" s="7" t="s">
        <v>116</v>
      </c>
      <c r="F60" s="7" t="s">
        <v>117</v>
      </c>
      <c r="G60" s="7" t="s">
        <v>2901</v>
      </c>
      <c r="H60" s="7" t="s">
        <v>2902</v>
      </c>
      <c r="I60" s="7" t="s">
        <v>2901</v>
      </c>
      <c r="J60" s="7" t="s">
        <v>2902</v>
      </c>
      <c r="K60" s="7" t="s">
        <v>2903</v>
      </c>
      <c r="L60" s="7" t="s">
        <v>2904</v>
      </c>
      <c r="M60" s="8"/>
      <c r="N60" s="7" t="s">
        <v>2905</v>
      </c>
      <c r="O60" s="7" t="s">
        <v>2906</v>
      </c>
      <c r="P60" s="7" t="s">
        <v>2907</v>
      </c>
      <c r="Q60" s="7" t="s">
        <v>2908</v>
      </c>
    </row>
    <row r="61" spans="1:17">
      <c r="A61" s="87" t="s">
        <v>1677</v>
      </c>
      <c r="B61" s="11" t="s">
        <v>2712</v>
      </c>
      <c r="C61" s="21">
        <v>44889</v>
      </c>
      <c r="D61" s="21">
        <f t="shared" ref="D61:D72" si="80">C61+1</f>
        <v>44890</v>
      </c>
      <c r="E61" s="21">
        <f t="shared" ref="E61:E72" si="81">D61+0</f>
        <v>44890</v>
      </c>
      <c r="F61" s="21">
        <f t="shared" ref="F61:F72" si="82">E61+1</f>
        <v>44891</v>
      </c>
      <c r="G61" s="208">
        <v>44893</v>
      </c>
      <c r="H61" s="208">
        <v>44894</v>
      </c>
      <c r="I61" s="208">
        <f>H61+6</f>
        <v>44900</v>
      </c>
      <c r="J61" s="208">
        <f>I61+1</f>
        <v>44901</v>
      </c>
      <c r="K61" s="208">
        <f>I61+2</f>
        <v>44902</v>
      </c>
      <c r="L61" s="208">
        <f t="shared" ref="L61:L72" si="83">K61+1</f>
        <v>44903</v>
      </c>
      <c r="M61" s="11" t="s">
        <v>2909</v>
      </c>
      <c r="N61" s="208">
        <v>44905</v>
      </c>
      <c r="O61" s="208">
        <f>N61</f>
        <v>44905</v>
      </c>
      <c r="P61" s="208">
        <f>O61+1</f>
        <v>44906</v>
      </c>
      <c r="Q61" s="208">
        <f>P61+1</f>
        <v>44907</v>
      </c>
    </row>
    <row r="62" spans="1:17">
      <c r="A62" s="11" t="s">
        <v>1675</v>
      </c>
      <c r="B62" s="11" t="s">
        <v>1972</v>
      </c>
      <c r="C62" s="21">
        <v>44896</v>
      </c>
      <c r="D62" s="21">
        <f t="shared" si="80"/>
        <v>44897</v>
      </c>
      <c r="E62" s="21">
        <f t="shared" si="81"/>
        <v>44897</v>
      </c>
      <c r="F62" s="21">
        <f t="shared" si="82"/>
        <v>44898</v>
      </c>
      <c r="G62" s="208">
        <v>44900</v>
      </c>
      <c r="H62" s="208">
        <v>44901</v>
      </c>
      <c r="I62" s="208">
        <v>44907</v>
      </c>
      <c r="J62" s="208">
        <v>44908</v>
      </c>
      <c r="K62" s="208">
        <v>44909</v>
      </c>
      <c r="L62" s="208">
        <v>44910</v>
      </c>
      <c r="M62" s="11" t="s">
        <v>2910</v>
      </c>
      <c r="N62" s="208">
        <v>44912</v>
      </c>
      <c r="O62" s="208">
        <v>44912</v>
      </c>
      <c r="P62" s="208">
        <v>44913</v>
      </c>
      <c r="Q62" s="208">
        <v>44914</v>
      </c>
    </row>
    <row r="63" spans="1:17">
      <c r="A63" s="11" t="s">
        <v>728</v>
      </c>
      <c r="B63" s="11" t="s">
        <v>2840</v>
      </c>
      <c r="C63" s="21">
        <v>44903</v>
      </c>
      <c r="D63" s="21">
        <f t="shared" si="80"/>
        <v>44904</v>
      </c>
      <c r="E63" s="21">
        <f t="shared" si="81"/>
        <v>44904</v>
      </c>
      <c r="F63" s="21">
        <f t="shared" si="82"/>
        <v>44905</v>
      </c>
      <c r="G63" s="208">
        <v>44907</v>
      </c>
      <c r="H63" s="208">
        <v>44908</v>
      </c>
      <c r="I63" s="208">
        <v>44914</v>
      </c>
      <c r="J63" s="208">
        <v>44915</v>
      </c>
      <c r="K63" s="208">
        <v>44916</v>
      </c>
      <c r="L63" s="208">
        <v>44917</v>
      </c>
      <c r="M63" s="11" t="s">
        <v>2911</v>
      </c>
      <c r="N63" s="208">
        <v>44919</v>
      </c>
      <c r="O63" s="208">
        <v>44919</v>
      </c>
      <c r="P63" s="208">
        <v>44920</v>
      </c>
      <c r="Q63" s="208">
        <v>44921</v>
      </c>
    </row>
    <row r="64" spans="1:17">
      <c r="A64" s="11" t="s">
        <v>1677</v>
      </c>
      <c r="B64" s="11" t="s">
        <v>2841</v>
      </c>
      <c r="C64" s="21">
        <v>44910</v>
      </c>
      <c r="D64" s="21">
        <f t="shared" si="80"/>
        <v>44911</v>
      </c>
      <c r="E64" s="21">
        <f t="shared" si="81"/>
        <v>44911</v>
      </c>
      <c r="F64" s="21">
        <f t="shared" si="82"/>
        <v>44912</v>
      </c>
      <c r="G64" s="208">
        <v>44914</v>
      </c>
      <c r="H64" s="208">
        <v>44915</v>
      </c>
      <c r="I64" s="208">
        <v>44921</v>
      </c>
      <c r="J64" s="208">
        <v>44922</v>
      </c>
      <c r="K64" s="208">
        <v>44923</v>
      </c>
      <c r="L64" s="208">
        <v>44924</v>
      </c>
      <c r="M64" s="11" t="s">
        <v>2912</v>
      </c>
      <c r="N64" s="208">
        <v>44926</v>
      </c>
      <c r="O64" s="208">
        <v>44926</v>
      </c>
      <c r="P64" s="208">
        <v>44927</v>
      </c>
      <c r="Q64" s="208">
        <v>44928</v>
      </c>
    </row>
    <row r="65" spans="1:17">
      <c r="A65" s="11" t="s">
        <v>1675</v>
      </c>
      <c r="B65" s="11" t="s">
        <v>2039</v>
      </c>
      <c r="C65" s="21">
        <v>44917</v>
      </c>
      <c r="D65" s="21">
        <f t="shared" si="80"/>
        <v>44918</v>
      </c>
      <c r="E65" s="21">
        <f t="shared" si="81"/>
        <v>44918</v>
      </c>
      <c r="F65" s="21">
        <f t="shared" si="82"/>
        <v>44919</v>
      </c>
      <c r="G65" s="208">
        <v>44921</v>
      </c>
      <c r="H65" s="208">
        <v>44922</v>
      </c>
      <c r="I65" s="208">
        <v>44928</v>
      </c>
      <c r="J65" s="208">
        <v>44929</v>
      </c>
      <c r="K65" s="208">
        <v>44930</v>
      </c>
      <c r="L65" s="208">
        <v>44931</v>
      </c>
      <c r="M65" s="11" t="s">
        <v>2913</v>
      </c>
      <c r="N65" s="208">
        <v>44933</v>
      </c>
      <c r="O65" s="208">
        <v>44933</v>
      </c>
      <c r="P65" s="208">
        <v>44934</v>
      </c>
      <c r="Q65" s="208">
        <v>44935</v>
      </c>
    </row>
    <row r="66" spans="1:17">
      <c r="A66" s="11" t="s">
        <v>728</v>
      </c>
      <c r="B66" s="11" t="s">
        <v>2896</v>
      </c>
      <c r="C66" s="21">
        <v>44924</v>
      </c>
      <c r="D66" s="21">
        <f t="shared" si="80"/>
        <v>44925</v>
      </c>
      <c r="E66" s="21">
        <f t="shared" si="81"/>
        <v>44925</v>
      </c>
      <c r="F66" s="21">
        <f t="shared" si="82"/>
        <v>44926</v>
      </c>
      <c r="G66" s="208">
        <v>44928</v>
      </c>
      <c r="H66" s="208">
        <v>44929</v>
      </c>
      <c r="I66" s="208">
        <v>44935</v>
      </c>
      <c r="J66" s="208">
        <v>44936</v>
      </c>
      <c r="K66" s="208">
        <v>44937</v>
      </c>
      <c r="L66" s="208">
        <v>44938</v>
      </c>
      <c r="M66" s="11" t="s">
        <v>2914</v>
      </c>
      <c r="N66" s="208">
        <v>44940</v>
      </c>
      <c r="O66" s="208">
        <v>44940</v>
      </c>
      <c r="P66" s="208">
        <v>44941</v>
      </c>
      <c r="Q66" s="208">
        <v>44942</v>
      </c>
    </row>
    <row r="67" spans="1:17">
      <c r="A67" s="11" t="s">
        <v>1677</v>
      </c>
      <c r="B67" s="11" t="s">
        <v>2897</v>
      </c>
      <c r="C67" s="21">
        <v>44931</v>
      </c>
      <c r="D67" s="21">
        <f t="shared" si="80"/>
        <v>44932</v>
      </c>
      <c r="E67" s="21">
        <f t="shared" si="81"/>
        <v>44932</v>
      </c>
      <c r="F67" s="21">
        <f t="shared" si="82"/>
        <v>44933</v>
      </c>
      <c r="G67" s="208">
        <v>44935</v>
      </c>
      <c r="H67" s="208">
        <v>44936</v>
      </c>
      <c r="I67" s="208">
        <v>44942</v>
      </c>
      <c r="J67" s="208">
        <v>44943</v>
      </c>
      <c r="K67" s="208">
        <v>44944</v>
      </c>
      <c r="L67" s="208">
        <v>44945</v>
      </c>
      <c r="M67" s="11" t="s">
        <v>2915</v>
      </c>
      <c r="N67" s="208">
        <v>44947</v>
      </c>
      <c r="O67" s="208">
        <v>44947</v>
      </c>
      <c r="P67" s="208">
        <v>44948</v>
      </c>
      <c r="Q67" s="208">
        <v>44949</v>
      </c>
    </row>
    <row r="68" spans="1:17">
      <c r="A68" s="10" t="s">
        <v>1675</v>
      </c>
      <c r="B68" s="11" t="s">
        <v>2184</v>
      </c>
      <c r="C68" s="21">
        <v>44938</v>
      </c>
      <c r="D68" s="21">
        <f t="shared" si="80"/>
        <v>44939</v>
      </c>
      <c r="E68" s="21">
        <f t="shared" si="81"/>
        <v>44939</v>
      </c>
      <c r="F68" s="21">
        <f t="shared" si="82"/>
        <v>44940</v>
      </c>
      <c r="G68" s="208">
        <v>44942</v>
      </c>
      <c r="H68" s="208">
        <v>44943</v>
      </c>
      <c r="I68" s="208">
        <v>44949</v>
      </c>
      <c r="J68" s="208">
        <v>44950</v>
      </c>
      <c r="K68" s="208">
        <v>44951</v>
      </c>
      <c r="L68" s="208">
        <v>44952</v>
      </c>
      <c r="M68" s="11" t="s">
        <v>2916</v>
      </c>
      <c r="N68" s="208">
        <v>44954</v>
      </c>
      <c r="O68" s="208">
        <v>44954</v>
      </c>
      <c r="P68" s="208">
        <v>44955</v>
      </c>
      <c r="Q68" s="208">
        <v>44956</v>
      </c>
    </row>
    <row r="69" spans="1:17">
      <c r="A69" s="11" t="s">
        <v>728</v>
      </c>
      <c r="B69" s="11" t="s">
        <v>2917</v>
      </c>
      <c r="C69" s="21">
        <v>44945</v>
      </c>
      <c r="D69" s="21">
        <f t="shared" si="80"/>
        <v>44946</v>
      </c>
      <c r="E69" s="21">
        <f t="shared" si="81"/>
        <v>44946</v>
      </c>
      <c r="F69" s="21">
        <f t="shared" si="82"/>
        <v>44947</v>
      </c>
      <c r="G69" s="208">
        <v>44949</v>
      </c>
      <c r="H69" s="208">
        <v>44950</v>
      </c>
      <c r="I69" s="208">
        <v>44956</v>
      </c>
      <c r="J69" s="208">
        <v>44957</v>
      </c>
      <c r="K69" s="208">
        <v>44958</v>
      </c>
      <c r="L69" s="208">
        <v>44959</v>
      </c>
      <c r="M69" s="11" t="s">
        <v>2918</v>
      </c>
      <c r="N69" s="208">
        <v>44961</v>
      </c>
      <c r="O69" s="208">
        <v>44961</v>
      </c>
      <c r="P69" s="208">
        <v>44962</v>
      </c>
      <c r="Q69" s="208">
        <v>44963</v>
      </c>
    </row>
    <row r="70" spans="1:17">
      <c r="A70" s="11" t="s">
        <v>1677</v>
      </c>
      <c r="B70" s="11" t="s">
        <v>2919</v>
      </c>
      <c r="C70" s="21">
        <v>44587</v>
      </c>
      <c r="D70" s="21">
        <f t="shared" si="80"/>
        <v>44588</v>
      </c>
      <c r="E70" s="21">
        <f t="shared" si="81"/>
        <v>44588</v>
      </c>
      <c r="F70" s="21">
        <f t="shared" si="82"/>
        <v>44589</v>
      </c>
      <c r="G70" s="208">
        <v>44956</v>
      </c>
      <c r="H70" s="208">
        <v>44957</v>
      </c>
      <c r="I70" s="208">
        <f>H70+6</f>
        <v>44963</v>
      </c>
      <c r="J70" s="208">
        <f>I70+1</f>
        <v>44964</v>
      </c>
      <c r="K70" s="208">
        <f>I70+2</f>
        <v>44965</v>
      </c>
      <c r="L70" s="208">
        <f t="shared" si="83"/>
        <v>44966</v>
      </c>
      <c r="M70" s="11" t="s">
        <v>2920</v>
      </c>
      <c r="N70" s="208">
        <v>44968</v>
      </c>
      <c r="O70" s="208">
        <f>N70</f>
        <v>44968</v>
      </c>
      <c r="P70" s="208">
        <f t="shared" ref="P70:Q72" si="84">O70+1</f>
        <v>44969</v>
      </c>
      <c r="Q70" s="208">
        <f t="shared" si="84"/>
        <v>44970</v>
      </c>
    </row>
    <row r="71" spans="1:17">
      <c r="A71" s="10" t="s">
        <v>1675</v>
      </c>
      <c r="B71" s="11" t="s">
        <v>2274</v>
      </c>
      <c r="C71" s="21">
        <v>44959</v>
      </c>
      <c r="D71" s="21">
        <f t="shared" si="80"/>
        <v>44960</v>
      </c>
      <c r="E71" s="21">
        <f t="shared" si="81"/>
        <v>44960</v>
      </c>
      <c r="F71" s="21">
        <f t="shared" si="82"/>
        <v>44961</v>
      </c>
      <c r="G71" s="208">
        <v>44963</v>
      </c>
      <c r="H71" s="208">
        <v>44964</v>
      </c>
      <c r="I71" s="208">
        <f>H71+6</f>
        <v>44970</v>
      </c>
      <c r="J71" s="208">
        <f>I71+1</f>
        <v>44971</v>
      </c>
      <c r="K71" s="208">
        <f>I71+2</f>
        <v>44972</v>
      </c>
      <c r="L71" s="208">
        <f t="shared" si="83"/>
        <v>44973</v>
      </c>
      <c r="M71" s="11" t="s">
        <v>2921</v>
      </c>
      <c r="N71" s="208">
        <v>44975</v>
      </c>
      <c r="O71" s="208">
        <f>N71</f>
        <v>44975</v>
      </c>
      <c r="P71" s="208">
        <f t="shared" si="84"/>
        <v>44976</v>
      </c>
      <c r="Q71" s="208">
        <f t="shared" si="84"/>
        <v>44977</v>
      </c>
    </row>
    <row r="72" spans="1:17">
      <c r="A72" s="11" t="s">
        <v>728</v>
      </c>
      <c r="B72" s="11" t="s">
        <v>2922</v>
      </c>
      <c r="C72" s="21">
        <v>44966</v>
      </c>
      <c r="D72" s="21">
        <f t="shared" si="80"/>
        <v>44967</v>
      </c>
      <c r="E72" s="21">
        <f t="shared" si="81"/>
        <v>44967</v>
      </c>
      <c r="F72" s="21">
        <f t="shared" si="82"/>
        <v>44968</v>
      </c>
      <c r="G72" s="208">
        <v>44970</v>
      </c>
      <c r="H72" s="208">
        <v>44971</v>
      </c>
      <c r="I72" s="208">
        <f>H72+6</f>
        <v>44977</v>
      </c>
      <c r="J72" s="208">
        <f>I72+1</f>
        <v>44978</v>
      </c>
      <c r="K72" s="208">
        <f>I72+2</f>
        <v>44979</v>
      </c>
      <c r="L72" s="208">
        <f t="shared" si="83"/>
        <v>44980</v>
      </c>
      <c r="M72" s="11" t="s">
        <v>2923</v>
      </c>
      <c r="N72" s="208">
        <v>44982</v>
      </c>
      <c r="O72" s="208">
        <f>N72</f>
        <v>44982</v>
      </c>
      <c r="P72" s="208">
        <f t="shared" si="84"/>
        <v>44983</v>
      </c>
      <c r="Q72" s="208">
        <f t="shared" si="84"/>
        <v>44984</v>
      </c>
    </row>
    <row r="73" spans="1:17">
      <c r="A73" s="25"/>
      <c r="B73" s="188"/>
      <c r="C73" s="188"/>
      <c r="D73" s="188"/>
      <c r="E73" s="188"/>
      <c r="F73" s="25"/>
      <c r="G73" s="188"/>
      <c r="H73" s="188"/>
    </row>
    <row r="74" spans="1:17" ht="16.399999999999999" customHeight="1">
      <c r="A74" s="317" t="s">
        <v>17</v>
      </c>
      <c r="B74" s="317"/>
      <c r="C74" s="266" t="s">
        <v>2924</v>
      </c>
      <c r="D74" s="266"/>
      <c r="E74" s="266"/>
      <c r="F74" s="266"/>
      <c r="G74" s="266"/>
      <c r="H74" s="266"/>
      <c r="I74" s="266"/>
      <c r="O74" s="1"/>
      <c r="P74" s="1"/>
      <c r="Q74" s="1"/>
    </row>
    <row r="75" spans="1:17" ht="16.399999999999999" customHeight="1">
      <c r="A75" s="313" t="s">
        <v>310</v>
      </c>
      <c r="B75" s="313"/>
      <c r="C75" s="259" t="s">
        <v>2925</v>
      </c>
      <c r="D75" s="259"/>
      <c r="E75" s="259"/>
      <c r="F75" s="259"/>
      <c r="G75" s="259"/>
      <c r="H75" s="259"/>
      <c r="I75" s="259"/>
      <c r="O75" s="1"/>
      <c r="P75" s="1"/>
      <c r="Q75" s="1"/>
    </row>
    <row r="76" spans="1:17" ht="16.399999999999999" customHeight="1">
      <c r="A76" s="313" t="s">
        <v>124</v>
      </c>
      <c r="B76" s="313"/>
      <c r="C76" s="259" t="s">
        <v>2476</v>
      </c>
      <c r="D76" s="259"/>
      <c r="E76" s="259"/>
      <c r="F76" s="259"/>
      <c r="G76" s="259"/>
      <c r="H76" s="259"/>
      <c r="I76" s="259"/>
      <c r="O76" s="1"/>
      <c r="P76" s="1"/>
      <c r="Q76" s="1"/>
    </row>
    <row r="77" spans="1:17" ht="16.399999999999999" customHeight="1">
      <c r="A77" s="313" t="s">
        <v>287</v>
      </c>
      <c r="B77" s="313"/>
      <c r="C77" s="259" t="s">
        <v>288</v>
      </c>
      <c r="D77" s="259"/>
      <c r="E77" s="259"/>
      <c r="F77" s="259"/>
      <c r="G77" s="259"/>
      <c r="H77" s="259"/>
      <c r="I77" s="259"/>
      <c r="O77" s="1"/>
      <c r="P77" s="1"/>
      <c r="Q77" s="1"/>
    </row>
    <row r="78" spans="1:17" ht="16.399999999999999" customHeight="1">
      <c r="A78" s="313" t="s">
        <v>2926</v>
      </c>
      <c r="B78" s="313"/>
      <c r="C78" s="259" t="s">
        <v>284</v>
      </c>
      <c r="D78" s="259"/>
      <c r="E78" s="259"/>
      <c r="F78" s="259"/>
      <c r="G78" s="259"/>
      <c r="H78" s="259"/>
      <c r="I78" s="259"/>
      <c r="O78" s="1"/>
      <c r="P78" s="1"/>
      <c r="Q78" s="1"/>
    </row>
    <row r="79" spans="1:17" ht="16.399999999999999" customHeight="1">
      <c r="A79" s="313" t="s">
        <v>226</v>
      </c>
      <c r="B79" s="313"/>
      <c r="C79" s="259" t="s">
        <v>2927</v>
      </c>
      <c r="D79" s="259"/>
      <c r="E79" s="259"/>
      <c r="F79" s="259"/>
      <c r="G79" s="259"/>
      <c r="H79" s="259"/>
      <c r="I79" s="259"/>
      <c r="O79" s="1"/>
      <c r="P79" s="1"/>
      <c r="Q79" s="1"/>
    </row>
  </sheetData>
  <mergeCells count="49">
    <mergeCell ref="P58:Q58"/>
    <mergeCell ref="P59:Q59"/>
    <mergeCell ref="A79:B79"/>
    <mergeCell ref="C79:I79"/>
    <mergeCell ref="B1:M1"/>
    <mergeCell ref="B2:M2"/>
    <mergeCell ref="A76:B76"/>
    <mergeCell ref="C76:I76"/>
    <mergeCell ref="A77:B77"/>
    <mergeCell ref="C77:I77"/>
    <mergeCell ref="A78:B78"/>
    <mergeCell ref="C78:I78"/>
    <mergeCell ref="A55:H55"/>
    <mergeCell ref="A74:B74"/>
    <mergeCell ref="C74:I74"/>
    <mergeCell ref="A75:B75"/>
    <mergeCell ref="N59:O59"/>
    <mergeCell ref="C75:I75"/>
    <mergeCell ref="A58:A59"/>
    <mergeCell ref="G58:H58"/>
    <mergeCell ref="I58:J58"/>
    <mergeCell ref="K58:L58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  <mergeCell ref="A56:Q56"/>
    <mergeCell ref="C57:D57"/>
    <mergeCell ref="C58:D58"/>
    <mergeCell ref="C59:D59"/>
    <mergeCell ref="E57:F57"/>
    <mergeCell ref="E58:F58"/>
    <mergeCell ref="E59:F59"/>
    <mergeCell ref="G57:H57"/>
    <mergeCell ref="I57:J57"/>
    <mergeCell ref="K57:L57"/>
    <mergeCell ref="N57:O57"/>
    <mergeCell ref="P57:Q57"/>
    <mergeCell ref="N58:O58"/>
    <mergeCell ref="G59:H59"/>
    <mergeCell ref="I59:J59"/>
    <mergeCell ref="K59:L59"/>
  </mergeCells>
  <phoneticPr fontId="3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V147"/>
  <sheetViews>
    <sheetView topLeftCell="A5" workbookViewId="0">
      <selection activeCell="H66" sqref="H66"/>
    </sheetView>
  </sheetViews>
  <sheetFormatPr defaultRowHeight="15"/>
  <cols>
    <col min="1" max="1" width="18" customWidth="1"/>
    <col min="2" max="21" width="8.08203125" customWidth="1"/>
  </cols>
  <sheetData>
    <row r="1" spans="1:256" ht="52.4" customHeight="1"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39"/>
    </row>
    <row r="2" spans="1:256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40"/>
    </row>
    <row r="3" spans="1:256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45" t="s">
        <v>449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56">
      <c r="A5" s="96" t="s">
        <v>1</v>
      </c>
      <c r="B5" s="96" t="s">
        <v>2</v>
      </c>
      <c r="C5" s="363" t="s">
        <v>306</v>
      </c>
      <c r="D5" s="241"/>
      <c r="E5" s="363" t="s">
        <v>319</v>
      </c>
      <c r="F5" s="241"/>
      <c r="G5" s="364" t="s">
        <v>307</v>
      </c>
      <c r="H5" s="360"/>
      <c r="I5" s="363" t="s">
        <v>6</v>
      </c>
      <c r="J5" s="241"/>
      <c r="K5" s="361" t="s">
        <v>308</v>
      </c>
      <c r="L5" s="311"/>
      <c r="M5" s="96" t="s">
        <v>2</v>
      </c>
      <c r="N5" s="361" t="s">
        <v>6</v>
      </c>
      <c r="O5" s="362"/>
      <c r="P5" s="363" t="s">
        <v>309</v>
      </c>
      <c r="Q5" s="241"/>
      <c r="R5" s="363" t="s">
        <v>319</v>
      </c>
      <c r="S5" s="241"/>
    </row>
    <row r="6" spans="1:256">
      <c r="A6" s="16" t="s">
        <v>3</v>
      </c>
      <c r="B6" s="16" t="s">
        <v>4</v>
      </c>
      <c r="C6" s="241" t="s">
        <v>7</v>
      </c>
      <c r="D6" s="241"/>
      <c r="E6" s="241" t="s">
        <v>8</v>
      </c>
      <c r="F6" s="241"/>
      <c r="G6" s="360" t="s">
        <v>310</v>
      </c>
      <c r="H6" s="360"/>
      <c r="I6" s="241" t="s">
        <v>9</v>
      </c>
      <c r="J6" s="241"/>
      <c r="K6" s="310" t="s">
        <v>10</v>
      </c>
      <c r="L6" s="311"/>
      <c r="M6" s="16" t="s">
        <v>4</v>
      </c>
      <c r="N6" s="310" t="s">
        <v>9</v>
      </c>
      <c r="O6" s="312"/>
      <c r="P6" s="241" t="s">
        <v>7</v>
      </c>
      <c r="Q6" s="241"/>
      <c r="R6" s="241" t="s">
        <v>8</v>
      </c>
      <c r="S6" s="241"/>
    </row>
    <row r="7" spans="1:256">
      <c r="A7" s="17"/>
      <c r="B7" s="78"/>
      <c r="C7" s="359" t="s">
        <v>5</v>
      </c>
      <c r="D7" s="359"/>
      <c r="E7" s="359" t="s">
        <v>320</v>
      </c>
      <c r="F7" s="359"/>
      <c r="G7" s="365" t="s">
        <v>5</v>
      </c>
      <c r="H7" s="365"/>
      <c r="I7" s="359" t="s">
        <v>5</v>
      </c>
      <c r="J7" s="359"/>
      <c r="K7" s="359" t="s">
        <v>5</v>
      </c>
      <c r="L7" s="359"/>
      <c r="M7" s="78"/>
      <c r="N7" s="310" t="s">
        <v>5</v>
      </c>
      <c r="O7" s="312"/>
      <c r="P7" s="359" t="s">
        <v>5</v>
      </c>
      <c r="Q7" s="359"/>
      <c r="R7" s="359" t="s">
        <v>320</v>
      </c>
      <c r="S7" s="359"/>
    </row>
    <row r="8" spans="1:256" ht="26">
      <c r="A8" s="17"/>
      <c r="B8" s="79"/>
      <c r="C8" s="18" t="s">
        <v>311</v>
      </c>
      <c r="D8" s="18" t="s">
        <v>312</v>
      </c>
      <c r="E8" s="18" t="s">
        <v>321</v>
      </c>
      <c r="F8" s="18" t="s">
        <v>322</v>
      </c>
      <c r="G8" s="63" t="s">
        <v>313</v>
      </c>
      <c r="H8" s="63" t="s">
        <v>314</v>
      </c>
      <c r="I8" s="18" t="s">
        <v>315</v>
      </c>
      <c r="J8" s="18" t="s">
        <v>316</v>
      </c>
      <c r="K8" s="18" t="s">
        <v>317</v>
      </c>
      <c r="L8" s="18" t="s">
        <v>318</v>
      </c>
      <c r="M8" s="79"/>
      <c r="N8" s="18" t="s">
        <v>324</v>
      </c>
      <c r="O8" s="18" t="s">
        <v>325</v>
      </c>
      <c r="P8" s="18" t="s">
        <v>311</v>
      </c>
      <c r="Q8" s="18" t="s">
        <v>312</v>
      </c>
      <c r="R8" s="18" t="s">
        <v>321</v>
      </c>
      <c r="S8" s="18" t="s">
        <v>322</v>
      </c>
    </row>
    <row r="9" spans="1:256" hidden="1">
      <c r="A9" s="24" t="s">
        <v>1038</v>
      </c>
      <c r="B9" s="24" t="s">
        <v>1039</v>
      </c>
      <c r="C9" s="22">
        <v>44559</v>
      </c>
      <c r="D9" s="22">
        <v>44560</v>
      </c>
      <c r="E9" s="23">
        <v>44560</v>
      </c>
      <c r="F9" s="23">
        <v>44561</v>
      </c>
      <c r="G9" s="83" t="s">
        <v>1040</v>
      </c>
      <c r="H9" s="55" t="s">
        <v>1040</v>
      </c>
      <c r="I9" s="23">
        <v>44564</v>
      </c>
      <c r="J9" s="22">
        <f t="shared" ref="J9" si="0">I9+1</f>
        <v>44565</v>
      </c>
      <c r="K9" s="22">
        <v>44566</v>
      </c>
      <c r="L9" s="22">
        <f t="shared" ref="L9" si="1">K9+1</f>
        <v>44567</v>
      </c>
      <c r="M9" s="24" t="s">
        <v>1041</v>
      </c>
      <c r="N9" s="20">
        <v>44569</v>
      </c>
      <c r="O9" s="20">
        <v>44570</v>
      </c>
      <c r="P9" s="20">
        <v>44573</v>
      </c>
      <c r="Q9" s="20">
        <f t="shared" ref="Q9" si="2">P9+1</f>
        <v>44574</v>
      </c>
      <c r="R9" s="21">
        <f t="shared" ref="R9" si="3">Q9</f>
        <v>44574</v>
      </c>
      <c r="S9" s="20">
        <f t="shared" ref="S9" si="4">R9+1</f>
        <v>44575</v>
      </c>
    </row>
    <row r="10" spans="1:256" hidden="1">
      <c r="A10" s="24" t="s">
        <v>292</v>
      </c>
      <c r="B10" s="24" t="s">
        <v>966</v>
      </c>
      <c r="C10" s="22">
        <v>44566</v>
      </c>
      <c r="D10" s="22">
        <v>44567</v>
      </c>
      <c r="E10" s="23">
        <v>44567</v>
      </c>
      <c r="F10" s="23">
        <v>44568</v>
      </c>
      <c r="G10" s="83" t="s">
        <v>1195</v>
      </c>
      <c r="H10" s="55" t="s">
        <v>1040</v>
      </c>
      <c r="I10" s="23">
        <v>44571</v>
      </c>
      <c r="J10" s="22">
        <f t="shared" ref="J10:J11" si="5">I10+1</f>
        <v>44572</v>
      </c>
      <c r="K10" s="22">
        <v>44573</v>
      </c>
      <c r="L10" s="22">
        <f t="shared" ref="L10:L11" si="6">K10+1</f>
        <v>44574</v>
      </c>
      <c r="M10" s="353" t="s">
        <v>1046</v>
      </c>
      <c r="N10" s="354"/>
      <c r="O10" s="354"/>
      <c r="P10" s="354"/>
      <c r="Q10" s="354"/>
      <c r="R10" s="354"/>
      <c r="S10" s="355"/>
    </row>
    <row r="11" spans="1:256" hidden="1">
      <c r="A11" s="24" t="s">
        <v>323</v>
      </c>
      <c r="B11" s="24" t="s">
        <v>968</v>
      </c>
      <c r="C11" s="22">
        <v>44573</v>
      </c>
      <c r="D11" s="22">
        <v>44574</v>
      </c>
      <c r="E11" s="23">
        <v>44574</v>
      </c>
      <c r="F11" s="23">
        <v>44575</v>
      </c>
      <c r="G11" s="83" t="s">
        <v>1195</v>
      </c>
      <c r="H11" s="55" t="s">
        <v>1040</v>
      </c>
      <c r="I11" s="23">
        <v>44578</v>
      </c>
      <c r="J11" s="22">
        <f t="shared" si="5"/>
        <v>44579</v>
      </c>
      <c r="K11" s="22">
        <v>44580</v>
      </c>
      <c r="L11" s="22">
        <f t="shared" si="6"/>
        <v>44581</v>
      </c>
      <c r="M11" s="353" t="s">
        <v>1046</v>
      </c>
      <c r="N11" s="354"/>
      <c r="O11" s="354"/>
      <c r="P11" s="354"/>
      <c r="Q11" s="354"/>
      <c r="R11" s="354"/>
      <c r="S11" s="355"/>
    </row>
    <row r="12" spans="1:256" hidden="1">
      <c r="A12" s="24" t="s">
        <v>292</v>
      </c>
      <c r="B12" s="24" t="s">
        <v>970</v>
      </c>
      <c r="C12" s="356" t="s">
        <v>1194</v>
      </c>
      <c r="D12" s="357"/>
      <c r="E12" s="357"/>
      <c r="F12" s="357"/>
      <c r="G12" s="357"/>
      <c r="H12" s="357"/>
      <c r="I12" s="357"/>
      <c r="J12" s="357"/>
      <c r="K12" s="357"/>
      <c r="L12" s="358"/>
      <c r="M12" s="24" t="s">
        <v>1193</v>
      </c>
      <c r="N12" s="347" t="s">
        <v>1047</v>
      </c>
      <c r="O12" s="348"/>
      <c r="P12" s="348"/>
      <c r="Q12" s="348"/>
      <c r="R12" s="348"/>
      <c r="S12" s="349"/>
    </row>
    <row r="13" spans="1:256" hidden="1">
      <c r="A13" s="24" t="s">
        <v>323</v>
      </c>
      <c r="B13" s="24" t="s">
        <v>972</v>
      </c>
      <c r="C13" s="356" t="s">
        <v>1194</v>
      </c>
      <c r="D13" s="357"/>
      <c r="E13" s="357"/>
      <c r="F13" s="357"/>
      <c r="G13" s="357"/>
      <c r="H13" s="357"/>
      <c r="I13" s="357"/>
      <c r="J13" s="357"/>
      <c r="K13" s="357"/>
      <c r="L13" s="358"/>
      <c r="M13" s="24" t="s">
        <v>973</v>
      </c>
      <c r="N13" s="347" t="s">
        <v>1047</v>
      </c>
      <c r="O13" s="348"/>
      <c r="P13" s="348"/>
      <c r="Q13" s="348"/>
      <c r="R13" s="348"/>
      <c r="S13" s="349"/>
    </row>
    <row r="14" spans="1:256" hidden="1">
      <c r="A14" s="24" t="s">
        <v>292</v>
      </c>
      <c r="B14" s="24" t="s">
        <v>1033</v>
      </c>
      <c r="C14" s="356" t="s">
        <v>1181</v>
      </c>
      <c r="D14" s="357"/>
      <c r="E14" s="357"/>
      <c r="F14" s="357"/>
      <c r="G14" s="357"/>
      <c r="H14" s="357"/>
      <c r="I14" s="357"/>
      <c r="J14" s="357"/>
      <c r="K14" s="357"/>
      <c r="L14" s="358"/>
      <c r="M14" s="24" t="s">
        <v>1036</v>
      </c>
      <c r="N14" s="347" t="s">
        <v>1048</v>
      </c>
      <c r="O14" s="348"/>
      <c r="P14" s="348"/>
      <c r="Q14" s="348"/>
      <c r="R14" s="348"/>
      <c r="S14" s="349"/>
    </row>
    <row r="15" spans="1:256" hidden="1">
      <c r="A15" s="113" t="s">
        <v>1105</v>
      </c>
      <c r="B15" s="113" t="s">
        <v>1201</v>
      </c>
      <c r="C15" s="22">
        <v>44601</v>
      </c>
      <c r="D15" s="22">
        <v>44602</v>
      </c>
      <c r="E15" s="23">
        <v>44602</v>
      </c>
      <c r="F15" s="23">
        <v>44603</v>
      </c>
      <c r="G15" s="83" t="s">
        <v>470</v>
      </c>
      <c r="H15" s="55" t="s">
        <v>470</v>
      </c>
      <c r="I15" s="23">
        <v>44606</v>
      </c>
      <c r="J15" s="22">
        <f t="shared" ref="J15" si="7">I15+1</f>
        <v>44607</v>
      </c>
      <c r="K15" s="22">
        <v>44608</v>
      </c>
      <c r="L15" s="22">
        <f t="shared" ref="L15" si="8">K15+1</f>
        <v>44609</v>
      </c>
      <c r="M15" s="350" t="s">
        <v>1455</v>
      </c>
      <c r="N15" s="351"/>
      <c r="O15" s="351"/>
      <c r="P15" s="351"/>
      <c r="Q15" s="351"/>
      <c r="R15" s="351"/>
      <c r="S15" s="352"/>
    </row>
    <row r="16" spans="1:256" hidden="1">
      <c r="A16" s="24" t="s">
        <v>1450</v>
      </c>
      <c r="B16" s="24"/>
      <c r="C16" s="344" t="s">
        <v>1454</v>
      </c>
      <c r="D16" s="345"/>
      <c r="E16" s="345"/>
      <c r="F16" s="345"/>
      <c r="G16" s="345"/>
      <c r="H16" s="345"/>
      <c r="I16" s="345"/>
      <c r="J16" s="346"/>
      <c r="K16" s="22">
        <v>44608</v>
      </c>
      <c r="L16" s="22">
        <f t="shared" ref="L16" si="9">K16+1</f>
        <v>44609</v>
      </c>
      <c r="M16" s="24" t="s">
        <v>1451</v>
      </c>
      <c r="N16" s="20">
        <v>44611</v>
      </c>
      <c r="O16" s="20">
        <v>44612</v>
      </c>
      <c r="P16" s="20">
        <v>44615</v>
      </c>
      <c r="Q16" s="20">
        <f t="shared" ref="Q16" si="10">P16+1</f>
        <v>44616</v>
      </c>
      <c r="R16" s="21">
        <f t="shared" ref="R16" si="11">Q16</f>
        <v>44616</v>
      </c>
      <c r="S16" s="20">
        <f t="shared" ref="S16" si="12">R16+1</f>
        <v>44617</v>
      </c>
    </row>
    <row r="17" spans="1:19" hidden="1">
      <c r="A17" s="113" t="s">
        <v>1277</v>
      </c>
      <c r="B17" s="113" t="s">
        <v>1278</v>
      </c>
      <c r="C17" s="22">
        <v>44608</v>
      </c>
      <c r="D17" s="22">
        <v>44609</v>
      </c>
      <c r="E17" s="23">
        <v>44609</v>
      </c>
      <c r="F17" s="23">
        <v>44610</v>
      </c>
      <c r="G17" s="116">
        <v>44607</v>
      </c>
      <c r="H17" s="65">
        <f t="shared" ref="H17" si="13">G17</f>
        <v>44607</v>
      </c>
      <c r="I17" s="23">
        <v>44613</v>
      </c>
      <c r="J17" s="22">
        <f t="shared" ref="J17:J18" si="14">I17+1</f>
        <v>44614</v>
      </c>
      <c r="K17" s="22">
        <v>44615</v>
      </c>
      <c r="L17" s="22">
        <f t="shared" ref="L17" si="15">K17+1</f>
        <v>44616</v>
      </c>
      <c r="M17" s="24" t="s">
        <v>841</v>
      </c>
      <c r="N17" s="20">
        <v>44618</v>
      </c>
      <c r="O17" s="20">
        <v>44619</v>
      </c>
      <c r="P17" s="20">
        <v>44622</v>
      </c>
      <c r="Q17" s="20">
        <f t="shared" ref="Q17:Q18" si="16">P17+1</f>
        <v>44623</v>
      </c>
      <c r="R17" s="21">
        <f t="shared" ref="R17:R18" si="17">Q17</f>
        <v>44623</v>
      </c>
      <c r="S17" s="20">
        <f t="shared" ref="S17:S18" si="18">R17+1</f>
        <v>44624</v>
      </c>
    </row>
    <row r="18" spans="1:19" hidden="1">
      <c r="A18" s="24" t="s">
        <v>1458</v>
      </c>
      <c r="B18" s="24" t="s">
        <v>1459</v>
      </c>
      <c r="C18" s="22">
        <v>44615</v>
      </c>
      <c r="D18" s="22">
        <v>44616</v>
      </c>
      <c r="E18" s="23">
        <v>44616</v>
      </c>
      <c r="F18" s="23">
        <v>44617</v>
      </c>
      <c r="G18" s="83" t="s">
        <v>204</v>
      </c>
      <c r="H18" s="55" t="s">
        <v>204</v>
      </c>
      <c r="I18" s="23">
        <v>44620</v>
      </c>
      <c r="J18" s="22">
        <f t="shared" si="14"/>
        <v>44621</v>
      </c>
      <c r="K18" s="65" t="s">
        <v>1521</v>
      </c>
      <c r="L18" s="22">
        <v>44623</v>
      </c>
      <c r="M18" s="24" t="s">
        <v>1460</v>
      </c>
      <c r="N18" s="20">
        <v>44625</v>
      </c>
      <c r="O18" s="20">
        <v>44626</v>
      </c>
      <c r="P18" s="20">
        <v>44629</v>
      </c>
      <c r="Q18" s="20">
        <f t="shared" si="16"/>
        <v>44630</v>
      </c>
      <c r="R18" s="21">
        <f t="shared" si="17"/>
        <v>44630</v>
      </c>
      <c r="S18" s="20">
        <f t="shared" si="18"/>
        <v>44631</v>
      </c>
    </row>
    <row r="19" spans="1:19" hidden="1">
      <c r="A19" s="24" t="s">
        <v>1277</v>
      </c>
      <c r="B19" s="24" t="s">
        <v>1280</v>
      </c>
      <c r="C19" s="22">
        <v>44622</v>
      </c>
      <c r="D19" s="22">
        <v>44623</v>
      </c>
      <c r="E19" s="23">
        <v>44623</v>
      </c>
      <c r="F19" s="23">
        <v>44624</v>
      </c>
      <c r="G19" s="83" t="s">
        <v>270</v>
      </c>
      <c r="H19" s="55" t="s">
        <v>270</v>
      </c>
      <c r="I19" s="23">
        <v>44627</v>
      </c>
      <c r="J19" s="22">
        <f t="shared" ref="J19:J22" si="19">I19+1</f>
        <v>44628</v>
      </c>
      <c r="K19" s="22">
        <v>44629</v>
      </c>
      <c r="L19" s="22">
        <f t="shared" ref="L19:L22" si="20">K19+1</f>
        <v>44630</v>
      </c>
      <c r="M19" s="24" t="s">
        <v>1329</v>
      </c>
      <c r="N19" s="20">
        <v>44632</v>
      </c>
      <c r="O19" s="20">
        <v>44633</v>
      </c>
      <c r="P19" s="20">
        <v>44636</v>
      </c>
      <c r="Q19" s="20">
        <f t="shared" ref="Q19:Q22" si="21">P19+1</f>
        <v>44637</v>
      </c>
      <c r="R19" s="21">
        <f t="shared" ref="R19:R22" si="22">Q19</f>
        <v>44637</v>
      </c>
      <c r="S19" s="20">
        <f t="shared" ref="S19:S22" si="23">R19+1</f>
        <v>44638</v>
      </c>
    </row>
    <row r="20" spans="1:19" hidden="1">
      <c r="A20" s="24" t="s">
        <v>1458</v>
      </c>
      <c r="B20" s="24" t="s">
        <v>1389</v>
      </c>
      <c r="C20" s="22">
        <v>44629</v>
      </c>
      <c r="D20" s="22">
        <v>44630</v>
      </c>
      <c r="E20" s="23">
        <v>44630</v>
      </c>
      <c r="F20" s="23">
        <v>44631</v>
      </c>
      <c r="G20" s="23">
        <f t="shared" ref="G20" si="24">F20+2</f>
        <v>44633</v>
      </c>
      <c r="H20" s="22">
        <f t="shared" ref="H20" si="25">G20</f>
        <v>44633</v>
      </c>
      <c r="I20" s="23">
        <v>44634</v>
      </c>
      <c r="J20" s="22">
        <f t="shared" si="19"/>
        <v>44635</v>
      </c>
      <c r="K20" s="22">
        <v>44636</v>
      </c>
      <c r="L20" s="22">
        <f t="shared" si="20"/>
        <v>44637</v>
      </c>
      <c r="M20" s="350" t="s">
        <v>1455</v>
      </c>
      <c r="N20" s="351"/>
      <c r="O20" s="351"/>
      <c r="P20" s="351"/>
      <c r="Q20" s="351"/>
      <c r="R20" s="351"/>
      <c r="S20" s="352"/>
    </row>
    <row r="21" spans="1:19" hidden="1">
      <c r="A21" s="141" t="s">
        <v>1549</v>
      </c>
      <c r="B21" s="24"/>
      <c r="C21" s="344" t="s">
        <v>1454</v>
      </c>
      <c r="D21" s="345"/>
      <c r="E21" s="345"/>
      <c r="F21" s="345"/>
      <c r="G21" s="345"/>
      <c r="H21" s="345"/>
      <c r="I21" s="345"/>
      <c r="J21" s="346"/>
      <c r="K21" s="22">
        <v>44638</v>
      </c>
      <c r="L21" s="22">
        <f t="shared" ref="L21" si="26">K21+1</f>
        <v>44639</v>
      </c>
      <c r="M21" s="24" t="s">
        <v>1550</v>
      </c>
      <c r="N21" s="20">
        <v>44641</v>
      </c>
      <c r="O21" s="20">
        <v>44641</v>
      </c>
      <c r="P21" s="20">
        <v>44643</v>
      </c>
      <c r="Q21" s="20">
        <f t="shared" ref="Q21" si="27">P21+1</f>
        <v>44644</v>
      </c>
      <c r="R21" s="21">
        <f t="shared" ref="R21" si="28">Q21</f>
        <v>44644</v>
      </c>
      <c r="S21" s="20">
        <f t="shared" ref="S21" si="29">R21+1</f>
        <v>44645</v>
      </c>
    </row>
    <row r="22" spans="1:19" hidden="1">
      <c r="A22" s="24" t="s">
        <v>1277</v>
      </c>
      <c r="B22" s="24" t="s">
        <v>1389</v>
      </c>
      <c r="C22" s="22">
        <v>44636</v>
      </c>
      <c r="D22" s="22">
        <v>44637</v>
      </c>
      <c r="E22" s="23">
        <v>44637</v>
      </c>
      <c r="F22" s="23">
        <v>44638</v>
      </c>
      <c r="G22" s="83" t="s">
        <v>204</v>
      </c>
      <c r="H22" s="55" t="s">
        <v>204</v>
      </c>
      <c r="I22" s="23">
        <v>44641</v>
      </c>
      <c r="J22" s="22">
        <f t="shared" si="19"/>
        <v>44642</v>
      </c>
      <c r="K22" s="22">
        <v>44643</v>
      </c>
      <c r="L22" s="22">
        <f t="shared" si="20"/>
        <v>44644</v>
      </c>
      <c r="M22" s="24" t="s">
        <v>1390</v>
      </c>
      <c r="N22" s="23">
        <v>44646</v>
      </c>
      <c r="O22" s="22">
        <v>44647</v>
      </c>
      <c r="P22" s="20">
        <v>44650</v>
      </c>
      <c r="Q22" s="20">
        <f t="shared" si="21"/>
        <v>44651</v>
      </c>
      <c r="R22" s="21">
        <f t="shared" si="22"/>
        <v>44651</v>
      </c>
      <c r="S22" s="20">
        <f t="shared" si="23"/>
        <v>44652</v>
      </c>
    </row>
    <row r="23" spans="1:19" hidden="1">
      <c r="A23" s="24" t="s">
        <v>1551</v>
      </c>
      <c r="B23" s="24" t="s">
        <v>1552</v>
      </c>
      <c r="C23" s="22">
        <v>44643</v>
      </c>
      <c r="D23" s="22">
        <v>44644</v>
      </c>
      <c r="E23" s="23">
        <v>44644</v>
      </c>
      <c r="F23" s="23">
        <v>44645</v>
      </c>
      <c r="G23" s="23">
        <f t="shared" ref="G23" si="30">F23+2</f>
        <v>44647</v>
      </c>
      <c r="H23" s="22">
        <f t="shared" ref="H23:H25" si="31">G23</f>
        <v>44647</v>
      </c>
      <c r="I23" s="23">
        <v>44648</v>
      </c>
      <c r="J23" s="22">
        <f t="shared" ref="J23:J25" si="32">I23+1</f>
        <v>44649</v>
      </c>
      <c r="K23" s="22">
        <v>44650</v>
      </c>
      <c r="L23" s="22">
        <f t="shared" ref="L23:L25" si="33">K23+1</f>
        <v>44651</v>
      </c>
      <c r="M23" s="24" t="s">
        <v>1556</v>
      </c>
      <c r="N23" s="20">
        <v>44653</v>
      </c>
      <c r="O23" s="20">
        <v>44654</v>
      </c>
      <c r="P23" s="20">
        <v>44657</v>
      </c>
      <c r="Q23" s="20">
        <f t="shared" ref="Q23" si="34">P23+1</f>
        <v>44658</v>
      </c>
      <c r="R23" s="21">
        <f t="shared" ref="R23" si="35">Q23</f>
        <v>44658</v>
      </c>
      <c r="S23" s="20">
        <f t="shared" ref="S23" si="36">R23+1</f>
        <v>44659</v>
      </c>
    </row>
    <row r="24" spans="1:19" hidden="1">
      <c r="A24" s="24" t="s">
        <v>1277</v>
      </c>
      <c r="B24" s="24" t="s">
        <v>1553</v>
      </c>
      <c r="C24" s="22">
        <v>44650</v>
      </c>
      <c r="D24" s="22">
        <v>44651</v>
      </c>
      <c r="E24" s="23">
        <v>44651</v>
      </c>
      <c r="F24" s="23">
        <v>44652</v>
      </c>
      <c r="G24" s="83" t="s">
        <v>204</v>
      </c>
      <c r="H24" s="55" t="s">
        <v>204</v>
      </c>
      <c r="I24" s="23">
        <v>44655</v>
      </c>
      <c r="J24" s="22">
        <f t="shared" si="32"/>
        <v>44656</v>
      </c>
      <c r="K24" s="22">
        <v>44657</v>
      </c>
      <c r="L24" s="22">
        <f t="shared" si="33"/>
        <v>44658</v>
      </c>
      <c r="M24" s="24" t="s">
        <v>1554</v>
      </c>
      <c r="N24" s="83" t="s">
        <v>204</v>
      </c>
      <c r="O24" s="55" t="s">
        <v>204</v>
      </c>
      <c r="P24" s="50" t="s">
        <v>1722</v>
      </c>
      <c r="Q24" s="20">
        <v>44666</v>
      </c>
      <c r="R24" s="83" t="s">
        <v>204</v>
      </c>
      <c r="S24" s="55" t="s">
        <v>204</v>
      </c>
    </row>
    <row r="25" spans="1:19" hidden="1">
      <c r="A25" s="24" t="s">
        <v>1551</v>
      </c>
      <c r="B25" s="24" t="s">
        <v>1555</v>
      </c>
      <c r="C25" s="20">
        <v>44657</v>
      </c>
      <c r="D25" s="20">
        <f t="shared" ref="D25" si="37">C25+1</f>
        <v>44658</v>
      </c>
      <c r="E25" s="21">
        <f t="shared" ref="E25" si="38">D25</f>
        <v>44658</v>
      </c>
      <c r="F25" s="20">
        <f t="shared" ref="F25" si="39">E25+1</f>
        <v>44659</v>
      </c>
      <c r="G25" s="23">
        <v>44630</v>
      </c>
      <c r="H25" s="22">
        <f t="shared" si="31"/>
        <v>44630</v>
      </c>
      <c r="I25" s="23">
        <v>44662</v>
      </c>
      <c r="J25" s="22">
        <f t="shared" si="32"/>
        <v>44663</v>
      </c>
      <c r="K25" s="22">
        <v>44664</v>
      </c>
      <c r="L25" s="22">
        <f t="shared" si="33"/>
        <v>44665</v>
      </c>
      <c r="M25" s="24" t="s">
        <v>1554</v>
      </c>
      <c r="N25" s="20">
        <v>44667</v>
      </c>
      <c r="O25" s="20">
        <v>44668</v>
      </c>
      <c r="P25" s="20">
        <v>44671</v>
      </c>
      <c r="Q25" s="20">
        <f t="shared" ref="Q25" si="40">P25+1</f>
        <v>44672</v>
      </c>
      <c r="R25" s="21">
        <f t="shared" ref="R25" si="41">Q25</f>
        <v>44672</v>
      </c>
      <c r="S25" s="20">
        <f t="shared" ref="S25" si="42">R25+1</f>
        <v>44673</v>
      </c>
    </row>
    <row r="26" spans="1:19" hidden="1">
      <c r="A26" s="24" t="s">
        <v>1277</v>
      </c>
      <c r="B26" s="24" t="s">
        <v>1560</v>
      </c>
      <c r="C26" s="50" t="s">
        <v>1722</v>
      </c>
      <c r="D26" s="20">
        <v>44666</v>
      </c>
      <c r="E26" s="83" t="s">
        <v>204</v>
      </c>
      <c r="F26" s="55" t="s">
        <v>204</v>
      </c>
      <c r="G26" s="23"/>
      <c r="H26" s="22"/>
      <c r="I26" s="23">
        <v>44669</v>
      </c>
      <c r="J26" s="22">
        <f t="shared" ref="J26:J28" si="43">I26+1</f>
        <v>44670</v>
      </c>
      <c r="K26" s="22">
        <v>44671</v>
      </c>
      <c r="L26" s="22">
        <f t="shared" ref="L26:L28" si="44">K26+1</f>
        <v>44672</v>
      </c>
      <c r="M26" s="24" t="s">
        <v>1557</v>
      </c>
      <c r="N26" s="20">
        <v>44674</v>
      </c>
      <c r="O26" s="20">
        <v>44675</v>
      </c>
      <c r="P26" s="20">
        <v>44678</v>
      </c>
      <c r="Q26" s="20">
        <f t="shared" ref="Q26:Q28" si="45">P26+1</f>
        <v>44679</v>
      </c>
      <c r="R26" s="21">
        <f t="shared" ref="R26:R28" si="46">Q26</f>
        <v>44679</v>
      </c>
      <c r="S26" s="20">
        <f t="shared" ref="S26:S28" si="47">R26+1</f>
        <v>44680</v>
      </c>
    </row>
    <row r="27" spans="1:19" hidden="1">
      <c r="A27" s="24" t="s">
        <v>1551</v>
      </c>
      <c r="B27" s="24" t="s">
        <v>1561</v>
      </c>
      <c r="C27" s="20">
        <v>44671</v>
      </c>
      <c r="D27" s="20">
        <f t="shared" ref="D27" si="48">C27+1</f>
        <v>44672</v>
      </c>
      <c r="E27" s="21">
        <f t="shared" ref="E27" si="49">D27</f>
        <v>44672</v>
      </c>
      <c r="F27" s="20">
        <f t="shared" ref="F27" si="50">E27+1</f>
        <v>44673</v>
      </c>
      <c r="G27" s="83" t="s">
        <v>204</v>
      </c>
      <c r="H27" s="55" t="s">
        <v>204</v>
      </c>
      <c r="I27" s="23">
        <v>44677</v>
      </c>
      <c r="J27" s="22">
        <f t="shared" si="43"/>
        <v>44678</v>
      </c>
      <c r="K27" s="22">
        <v>44679</v>
      </c>
      <c r="L27" s="22">
        <f t="shared" si="44"/>
        <v>44680</v>
      </c>
      <c r="M27" s="24" t="s">
        <v>1558</v>
      </c>
      <c r="N27" s="20">
        <v>44681</v>
      </c>
      <c r="O27" s="20">
        <v>44682</v>
      </c>
      <c r="P27" s="50" t="s">
        <v>1860</v>
      </c>
      <c r="Q27" s="20">
        <v>44686</v>
      </c>
      <c r="R27" s="21">
        <f t="shared" si="46"/>
        <v>44686</v>
      </c>
      <c r="S27" s="20">
        <f t="shared" si="47"/>
        <v>44687</v>
      </c>
    </row>
    <row r="28" spans="1:19" hidden="1">
      <c r="A28" s="24" t="s">
        <v>1277</v>
      </c>
      <c r="B28" s="24" t="s">
        <v>1562</v>
      </c>
      <c r="C28" s="22">
        <v>44678</v>
      </c>
      <c r="D28" s="22">
        <v>44679</v>
      </c>
      <c r="E28" s="23">
        <v>44679</v>
      </c>
      <c r="F28" s="23">
        <v>44680</v>
      </c>
      <c r="G28" s="83" t="s">
        <v>204</v>
      </c>
      <c r="H28" s="55" t="s">
        <v>204</v>
      </c>
      <c r="I28" s="23">
        <v>44683</v>
      </c>
      <c r="J28" s="22">
        <f t="shared" si="43"/>
        <v>44684</v>
      </c>
      <c r="K28" s="22">
        <v>44685</v>
      </c>
      <c r="L28" s="22">
        <f t="shared" si="44"/>
        <v>44686</v>
      </c>
      <c r="M28" s="24" t="s">
        <v>1559</v>
      </c>
      <c r="N28" s="20">
        <v>44688</v>
      </c>
      <c r="O28" s="20">
        <v>44689</v>
      </c>
      <c r="P28" s="20">
        <v>44692</v>
      </c>
      <c r="Q28" s="20">
        <f t="shared" si="45"/>
        <v>44693</v>
      </c>
      <c r="R28" s="21">
        <f t="shared" si="46"/>
        <v>44693</v>
      </c>
      <c r="S28" s="20">
        <f t="shared" si="47"/>
        <v>44694</v>
      </c>
    </row>
    <row r="29" spans="1:19" hidden="1">
      <c r="A29" s="24" t="s">
        <v>1502</v>
      </c>
      <c r="B29" s="24" t="s">
        <v>1705</v>
      </c>
      <c r="C29" s="50" t="s">
        <v>1860</v>
      </c>
      <c r="D29" s="20">
        <v>44686</v>
      </c>
      <c r="E29" s="21">
        <f t="shared" ref="E29" si="51">D29</f>
        <v>44686</v>
      </c>
      <c r="F29" s="20">
        <f t="shared" ref="F29" si="52">E29+1</f>
        <v>44687</v>
      </c>
      <c r="G29" s="23">
        <f t="shared" ref="G29" si="53">F29+2</f>
        <v>44689</v>
      </c>
      <c r="H29" s="22">
        <f t="shared" ref="H29" si="54">G29</f>
        <v>44689</v>
      </c>
      <c r="I29" s="23">
        <v>44690</v>
      </c>
      <c r="J29" s="22">
        <f t="shared" ref="J29:J30" si="55">I29+1</f>
        <v>44691</v>
      </c>
      <c r="K29" s="22">
        <v>44692</v>
      </c>
      <c r="L29" s="22">
        <f t="shared" ref="L29:L30" si="56">K29+1</f>
        <v>44693</v>
      </c>
      <c r="M29" s="24" t="s">
        <v>1707</v>
      </c>
      <c r="N29" s="20">
        <v>44695</v>
      </c>
      <c r="O29" s="20">
        <v>44696</v>
      </c>
      <c r="P29" s="50" t="s">
        <v>1960</v>
      </c>
      <c r="Q29" s="20">
        <v>44714</v>
      </c>
      <c r="R29" s="21">
        <f t="shared" ref="R29:R30" si="57">Q29</f>
        <v>44714</v>
      </c>
      <c r="S29" s="20">
        <f t="shared" ref="S29:S30" si="58">R29+1</f>
        <v>44715</v>
      </c>
    </row>
    <row r="30" spans="1:19" hidden="1">
      <c r="A30" s="24" t="s">
        <v>1277</v>
      </c>
      <c r="B30" s="24" t="s">
        <v>1706</v>
      </c>
      <c r="C30" s="22">
        <v>44692</v>
      </c>
      <c r="D30" s="22">
        <v>44693</v>
      </c>
      <c r="E30" s="23">
        <v>44693</v>
      </c>
      <c r="F30" s="23">
        <v>44694</v>
      </c>
      <c r="G30" s="83" t="s">
        <v>54</v>
      </c>
      <c r="H30" s="55" t="s">
        <v>54</v>
      </c>
      <c r="I30" s="23">
        <v>44697</v>
      </c>
      <c r="J30" s="22">
        <f t="shared" si="55"/>
        <v>44698</v>
      </c>
      <c r="K30" s="22">
        <v>44699</v>
      </c>
      <c r="L30" s="22">
        <f t="shared" si="56"/>
        <v>44700</v>
      </c>
      <c r="M30" s="24" t="s">
        <v>1708</v>
      </c>
      <c r="N30" s="20">
        <v>44702</v>
      </c>
      <c r="O30" s="20">
        <v>44703</v>
      </c>
      <c r="P30" s="20">
        <v>44706</v>
      </c>
      <c r="Q30" s="20">
        <f t="shared" ref="Q30" si="59">P30+1</f>
        <v>44707</v>
      </c>
      <c r="R30" s="21">
        <f t="shared" si="57"/>
        <v>44707</v>
      </c>
      <c r="S30" s="20">
        <f t="shared" si="58"/>
        <v>44708</v>
      </c>
    </row>
    <row r="31" spans="1:19" hidden="1">
      <c r="A31" s="24" t="s">
        <v>1502</v>
      </c>
      <c r="B31" s="24" t="s">
        <v>1709</v>
      </c>
      <c r="C31" s="325" t="s">
        <v>1883</v>
      </c>
      <c r="D31" s="326"/>
      <c r="E31" s="326"/>
      <c r="F31" s="326"/>
      <c r="G31" s="326"/>
      <c r="H31" s="326"/>
      <c r="I31" s="326"/>
      <c r="J31" s="326"/>
      <c r="K31" s="326"/>
      <c r="L31" s="327"/>
      <c r="M31" s="24" t="s">
        <v>1711</v>
      </c>
      <c r="N31" s="320" t="s">
        <v>1884</v>
      </c>
      <c r="O31" s="321"/>
      <c r="P31" s="321"/>
      <c r="Q31" s="321"/>
      <c r="R31" s="321"/>
      <c r="S31" s="322"/>
    </row>
    <row r="32" spans="1:19" hidden="1">
      <c r="A32" s="24" t="s">
        <v>1277</v>
      </c>
      <c r="B32" s="24" t="s">
        <v>1710</v>
      </c>
      <c r="C32" s="325" t="s">
        <v>1881</v>
      </c>
      <c r="D32" s="326"/>
      <c r="E32" s="326"/>
      <c r="F32" s="326"/>
      <c r="G32" s="326"/>
      <c r="H32" s="326"/>
      <c r="I32" s="326"/>
      <c r="J32" s="326"/>
      <c r="K32" s="326"/>
      <c r="L32" s="327"/>
      <c r="M32" s="24" t="s">
        <v>1712</v>
      </c>
      <c r="N32" s="320" t="s">
        <v>1882</v>
      </c>
      <c r="O32" s="321"/>
      <c r="P32" s="321"/>
      <c r="Q32" s="321"/>
      <c r="R32" s="321"/>
      <c r="S32" s="322"/>
    </row>
    <row r="33" spans="1:19" hidden="1">
      <c r="A33" s="24" t="s">
        <v>1502</v>
      </c>
      <c r="B33" s="24" t="s">
        <v>1872</v>
      </c>
      <c r="C33" s="50" t="s">
        <v>1960</v>
      </c>
      <c r="D33" s="20">
        <v>44714</v>
      </c>
      <c r="E33" s="21">
        <f t="shared" ref="E33" si="60">D33</f>
        <v>44714</v>
      </c>
      <c r="F33" s="20">
        <f t="shared" ref="F33" si="61">E33+1</f>
        <v>44715</v>
      </c>
      <c r="G33" s="23">
        <f t="shared" ref="G33" si="62">F33+2</f>
        <v>44717</v>
      </c>
      <c r="H33" s="22">
        <f t="shared" ref="H33" si="63">G33</f>
        <v>44717</v>
      </c>
      <c r="I33" s="23">
        <v>44718</v>
      </c>
      <c r="J33" s="22">
        <f t="shared" ref="J33:J34" si="64">I33+1</f>
        <v>44719</v>
      </c>
      <c r="K33" s="22">
        <v>44720</v>
      </c>
      <c r="L33" s="22">
        <f t="shared" ref="L33:L35" si="65">K33+1</f>
        <v>44721</v>
      </c>
      <c r="M33" s="24" t="s">
        <v>1877</v>
      </c>
      <c r="N33" s="51" t="s">
        <v>2069</v>
      </c>
      <c r="O33" s="20">
        <v>44735</v>
      </c>
      <c r="P33" s="20">
        <v>44738</v>
      </c>
      <c r="Q33" s="20">
        <f t="shared" ref="Q33:Q35" si="66">P33+1</f>
        <v>44739</v>
      </c>
      <c r="R33" s="21">
        <f t="shared" ref="R33:R35" si="67">Q33</f>
        <v>44739</v>
      </c>
      <c r="S33" s="20">
        <f t="shared" ref="S33:S35" si="68">R33+1</f>
        <v>44740</v>
      </c>
    </row>
    <row r="34" spans="1:19" hidden="1">
      <c r="A34" s="24" t="s">
        <v>1277</v>
      </c>
      <c r="B34" s="24" t="s">
        <v>1873</v>
      </c>
      <c r="C34" s="22">
        <v>44720</v>
      </c>
      <c r="D34" s="22">
        <v>44721</v>
      </c>
      <c r="E34" s="23">
        <v>44721</v>
      </c>
      <c r="F34" s="23">
        <v>44722</v>
      </c>
      <c r="G34" s="83" t="s">
        <v>54</v>
      </c>
      <c r="H34" s="55" t="s">
        <v>54</v>
      </c>
      <c r="I34" s="23">
        <v>44725</v>
      </c>
      <c r="J34" s="22">
        <f t="shared" si="64"/>
        <v>44726</v>
      </c>
      <c r="K34" s="22">
        <v>44727</v>
      </c>
      <c r="L34" s="22">
        <f t="shared" si="65"/>
        <v>44728</v>
      </c>
      <c r="M34" s="24" t="s">
        <v>1878</v>
      </c>
      <c r="N34" s="83" t="s">
        <v>54</v>
      </c>
      <c r="O34" s="55" t="s">
        <v>54</v>
      </c>
      <c r="P34" s="334" t="s">
        <v>2076</v>
      </c>
      <c r="Q34" s="335"/>
      <c r="R34" s="330" t="s">
        <v>2070</v>
      </c>
      <c r="S34" s="331"/>
    </row>
    <row r="35" spans="1:19" hidden="1">
      <c r="A35" s="24" t="s">
        <v>1502</v>
      </c>
      <c r="B35" s="24" t="s">
        <v>1874</v>
      </c>
      <c r="C35" s="22">
        <v>44738</v>
      </c>
      <c r="D35" s="22">
        <v>44739</v>
      </c>
      <c r="E35" s="23">
        <v>44739</v>
      </c>
      <c r="F35" s="23">
        <v>44740</v>
      </c>
      <c r="G35" s="83" t="s">
        <v>54</v>
      </c>
      <c r="H35" s="55" t="s">
        <v>54</v>
      </c>
      <c r="I35" s="23">
        <v>44743</v>
      </c>
      <c r="J35" s="22">
        <v>44743</v>
      </c>
      <c r="K35" s="22">
        <v>44744</v>
      </c>
      <c r="L35" s="22">
        <f t="shared" si="65"/>
        <v>44745</v>
      </c>
      <c r="M35" s="24" t="s">
        <v>1878</v>
      </c>
      <c r="N35" s="20">
        <v>44746</v>
      </c>
      <c r="O35" s="20">
        <v>44746</v>
      </c>
      <c r="P35" s="128">
        <v>44748</v>
      </c>
      <c r="Q35" s="128">
        <f t="shared" si="66"/>
        <v>44749</v>
      </c>
      <c r="R35" s="138">
        <f t="shared" si="67"/>
        <v>44749</v>
      </c>
      <c r="S35" s="128">
        <f t="shared" si="68"/>
        <v>44750</v>
      </c>
    </row>
    <row r="36" spans="1:19" hidden="1">
      <c r="A36" s="141" t="s">
        <v>2071</v>
      </c>
      <c r="B36" s="141" t="s">
        <v>2073</v>
      </c>
      <c r="C36" s="334" t="s">
        <v>2077</v>
      </c>
      <c r="D36" s="335"/>
      <c r="E36" s="330" t="s">
        <v>2118</v>
      </c>
      <c r="F36" s="331"/>
      <c r="G36" s="164">
        <v>44743</v>
      </c>
      <c r="H36" s="153">
        <f>G36</f>
        <v>44743</v>
      </c>
      <c r="I36" s="23">
        <v>44744</v>
      </c>
      <c r="J36" s="22">
        <f>I36</f>
        <v>44744</v>
      </c>
      <c r="K36" s="83" t="s">
        <v>54</v>
      </c>
      <c r="L36" s="55" t="s">
        <v>54</v>
      </c>
      <c r="M36" s="24" t="s">
        <v>2074</v>
      </c>
      <c r="N36" s="20">
        <f>J36</f>
        <v>44744</v>
      </c>
      <c r="O36" s="20">
        <f>N36</f>
        <v>44744</v>
      </c>
      <c r="P36" s="318" t="s">
        <v>2119</v>
      </c>
      <c r="Q36" s="319"/>
      <c r="R36" s="366" t="s">
        <v>2120</v>
      </c>
      <c r="S36" s="367"/>
    </row>
    <row r="37" spans="1:19" hidden="1">
      <c r="A37" s="141" t="s">
        <v>2072</v>
      </c>
      <c r="B37" s="141" t="s">
        <v>2075</v>
      </c>
      <c r="C37" s="318" t="s">
        <v>2119</v>
      </c>
      <c r="D37" s="319"/>
      <c r="E37" s="366" t="s">
        <v>2120</v>
      </c>
      <c r="F37" s="367"/>
      <c r="G37" s="83" t="s">
        <v>54</v>
      </c>
      <c r="H37" s="55" t="s">
        <v>54</v>
      </c>
      <c r="I37" s="23">
        <v>44750</v>
      </c>
      <c r="J37" s="22">
        <f t="shared" ref="J37" si="69">I37+1</f>
        <v>44751</v>
      </c>
      <c r="K37" s="22">
        <v>44752</v>
      </c>
      <c r="L37" s="22">
        <f t="shared" ref="L37:L47" si="70">K37+1</f>
        <v>44753</v>
      </c>
      <c r="M37" s="24" t="s">
        <v>2078</v>
      </c>
      <c r="N37" s="50" t="s">
        <v>2225</v>
      </c>
      <c r="O37" s="20">
        <v>44756</v>
      </c>
      <c r="P37" s="260" t="s">
        <v>2165</v>
      </c>
      <c r="Q37" s="261"/>
      <c r="R37" s="332" t="s">
        <v>2121</v>
      </c>
      <c r="S37" s="333"/>
    </row>
    <row r="38" spans="1:19" hidden="1">
      <c r="A38" s="113" t="s">
        <v>2066</v>
      </c>
      <c r="B38" s="113" t="s">
        <v>2067</v>
      </c>
      <c r="C38" s="22">
        <v>44748</v>
      </c>
      <c r="D38" s="22">
        <v>44749</v>
      </c>
      <c r="E38" s="23">
        <v>44749</v>
      </c>
      <c r="F38" s="23">
        <v>44750</v>
      </c>
      <c r="G38" s="23">
        <f t="shared" ref="G38" si="71">F38+2</f>
        <v>44752</v>
      </c>
      <c r="H38" s="22">
        <f t="shared" ref="H38" si="72">G38</f>
        <v>44752</v>
      </c>
      <c r="I38" s="23">
        <v>44753</v>
      </c>
      <c r="J38" s="65" t="s">
        <v>2226</v>
      </c>
      <c r="K38" s="22">
        <v>44755</v>
      </c>
      <c r="L38" s="22">
        <f t="shared" si="70"/>
        <v>44756</v>
      </c>
      <c r="M38" s="24" t="s">
        <v>2068</v>
      </c>
      <c r="N38" s="50" t="s">
        <v>2250</v>
      </c>
      <c r="O38" s="20">
        <v>44759</v>
      </c>
      <c r="P38" s="20">
        <v>44762</v>
      </c>
      <c r="Q38" s="20">
        <f t="shared" ref="Q38" si="73">P38+1</f>
        <v>44763</v>
      </c>
      <c r="R38" s="21">
        <f t="shared" ref="R38" si="74">Q38</f>
        <v>44763</v>
      </c>
      <c r="S38" s="20">
        <f t="shared" ref="S38" si="75">R38+1</f>
        <v>44764</v>
      </c>
    </row>
    <row r="39" spans="1:19" hidden="1">
      <c r="A39" s="141" t="s">
        <v>2164</v>
      </c>
      <c r="B39" s="141" t="s">
        <v>2166</v>
      </c>
      <c r="C39" s="260" t="s">
        <v>2165</v>
      </c>
      <c r="D39" s="261"/>
      <c r="E39" s="332" t="s">
        <v>2121</v>
      </c>
      <c r="F39" s="333"/>
      <c r="G39" s="83" t="s">
        <v>54</v>
      </c>
      <c r="H39" s="55" t="s">
        <v>54</v>
      </c>
      <c r="I39" s="23">
        <v>44764</v>
      </c>
      <c r="J39" s="22">
        <f>I39</f>
        <v>44764</v>
      </c>
      <c r="K39" s="22">
        <v>44765</v>
      </c>
      <c r="L39" s="22">
        <f t="shared" si="70"/>
        <v>44766</v>
      </c>
      <c r="M39" s="141" t="s">
        <v>2167</v>
      </c>
      <c r="N39" s="334" t="s">
        <v>2289</v>
      </c>
      <c r="O39" s="335"/>
      <c r="P39" s="51" t="s">
        <v>2246</v>
      </c>
      <c r="Q39" s="51" t="s">
        <v>2247</v>
      </c>
      <c r="R39" s="95" t="s">
        <v>2248</v>
      </c>
      <c r="S39" s="95" t="s">
        <v>2248</v>
      </c>
    </row>
    <row r="40" spans="1:19" hidden="1">
      <c r="A40" s="24" t="s">
        <v>2066</v>
      </c>
      <c r="B40" s="24" t="s">
        <v>1965</v>
      </c>
      <c r="C40" s="22">
        <v>44762</v>
      </c>
      <c r="D40" s="22">
        <v>44763</v>
      </c>
      <c r="E40" s="23">
        <v>44763</v>
      </c>
      <c r="F40" s="23">
        <v>44764</v>
      </c>
      <c r="G40" s="23">
        <f t="shared" ref="G40" si="76">F40+2</f>
        <v>44766</v>
      </c>
      <c r="H40" s="22">
        <f t="shared" ref="H40:H47" si="77">G40</f>
        <v>44766</v>
      </c>
      <c r="I40" s="23">
        <v>44767</v>
      </c>
      <c r="J40" s="65" t="s">
        <v>2290</v>
      </c>
      <c r="K40" s="22">
        <v>44769</v>
      </c>
      <c r="L40" s="22">
        <f t="shared" si="70"/>
        <v>44770</v>
      </c>
      <c r="M40" s="24" t="s">
        <v>1967</v>
      </c>
      <c r="N40" s="20">
        <v>44772</v>
      </c>
      <c r="O40" s="20">
        <v>44773</v>
      </c>
      <c r="P40" s="50">
        <v>44783</v>
      </c>
      <c r="Q40" s="50">
        <f>P40+1</f>
        <v>44784</v>
      </c>
      <c r="R40" s="52">
        <f>Q40</f>
        <v>44784</v>
      </c>
      <c r="S40" s="50">
        <f t="shared" ref="S40" si="78">R40+1</f>
        <v>44785</v>
      </c>
    </row>
    <row r="41" spans="1:19" hidden="1">
      <c r="A41" s="112" t="s">
        <v>2079</v>
      </c>
      <c r="B41" s="112" t="s">
        <v>2042</v>
      </c>
      <c r="C41" s="20">
        <v>44771</v>
      </c>
      <c r="D41" s="20">
        <v>44772</v>
      </c>
      <c r="E41" s="21">
        <f>D41</f>
        <v>44772</v>
      </c>
      <c r="F41" s="21">
        <f>E41+1</f>
        <v>44773</v>
      </c>
      <c r="G41" s="83" t="s">
        <v>1003</v>
      </c>
      <c r="H41" s="55" t="str">
        <f t="shared" si="77"/>
        <v>OMIT</v>
      </c>
      <c r="I41" s="23">
        <v>44776</v>
      </c>
      <c r="J41" s="22">
        <f t="shared" ref="J41:J47" si="79">I41+1</f>
        <v>44777</v>
      </c>
      <c r="K41" s="22">
        <v>44778</v>
      </c>
      <c r="L41" s="22">
        <f t="shared" si="70"/>
        <v>44779</v>
      </c>
      <c r="M41" s="24" t="s">
        <v>2043</v>
      </c>
      <c r="N41" s="83" t="s">
        <v>204</v>
      </c>
      <c r="O41" s="55" t="str">
        <f t="shared" ref="O41" si="80">N41</f>
        <v>OMIT</v>
      </c>
      <c r="P41" s="65">
        <v>44798</v>
      </c>
      <c r="Q41" s="65">
        <v>44798</v>
      </c>
      <c r="R41" s="116">
        <v>44799</v>
      </c>
      <c r="S41" s="116">
        <v>44800</v>
      </c>
    </row>
    <row r="42" spans="1:19" hidden="1">
      <c r="A42" s="338" t="s">
        <v>1170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40"/>
    </row>
    <row r="43" spans="1:19" hidden="1">
      <c r="A43" s="169" t="s">
        <v>1502</v>
      </c>
      <c r="B43" s="24" t="s">
        <v>2042</v>
      </c>
      <c r="C43" s="20">
        <v>44783</v>
      </c>
      <c r="D43" s="20">
        <f>C43+1</f>
        <v>44784</v>
      </c>
      <c r="E43" s="21">
        <f>D43</f>
        <v>44784</v>
      </c>
      <c r="F43" s="20">
        <f t="shared" ref="F43" si="81">E43+1</f>
        <v>44785</v>
      </c>
      <c r="G43" s="23">
        <f t="shared" ref="G43:G47" si="82">F43+2</f>
        <v>44787</v>
      </c>
      <c r="H43" s="22">
        <f t="shared" si="77"/>
        <v>44787</v>
      </c>
      <c r="I43" s="23">
        <v>44788</v>
      </c>
      <c r="J43" s="22">
        <f t="shared" si="79"/>
        <v>44789</v>
      </c>
      <c r="K43" s="22">
        <v>44793</v>
      </c>
      <c r="L43" s="22">
        <f t="shared" si="70"/>
        <v>44794</v>
      </c>
      <c r="M43" s="341" t="s">
        <v>2323</v>
      </c>
      <c r="N43" s="342"/>
      <c r="O43" s="342"/>
      <c r="P43" s="342"/>
      <c r="Q43" s="342"/>
      <c r="R43" s="342"/>
      <c r="S43" s="343"/>
    </row>
    <row r="44" spans="1:19" hidden="1">
      <c r="A44" s="141" t="s">
        <v>2321</v>
      </c>
      <c r="B44" s="24"/>
      <c r="C44" s="20"/>
      <c r="D44" s="20"/>
      <c r="E44" s="21"/>
      <c r="F44" s="20"/>
      <c r="G44" s="23"/>
      <c r="H44" s="22"/>
      <c r="I44" s="23"/>
      <c r="J44" s="22"/>
      <c r="K44" s="22">
        <v>44794</v>
      </c>
      <c r="L44" s="22">
        <v>44794</v>
      </c>
      <c r="M44" s="24" t="s">
        <v>2324</v>
      </c>
      <c r="N44" s="20">
        <v>44795</v>
      </c>
      <c r="O44" s="20">
        <v>44796</v>
      </c>
      <c r="P44" s="50">
        <v>44798</v>
      </c>
      <c r="Q44" s="50">
        <f t="shared" ref="Q44:Q45" si="83">P44+1</f>
        <v>44799</v>
      </c>
      <c r="R44" s="52">
        <f t="shared" ref="R44:R45" si="84">Q44</f>
        <v>44799</v>
      </c>
      <c r="S44" s="51" t="s">
        <v>2379</v>
      </c>
    </row>
    <row r="45" spans="1:19" hidden="1">
      <c r="A45" s="169" t="s">
        <v>917</v>
      </c>
      <c r="B45" s="169" t="s">
        <v>2372</v>
      </c>
      <c r="C45" s="328" t="s">
        <v>2377</v>
      </c>
      <c r="D45" s="329"/>
      <c r="E45" s="22">
        <v>44793</v>
      </c>
      <c r="F45" s="22">
        <v>44794</v>
      </c>
      <c r="G45" s="83" t="s">
        <v>2412</v>
      </c>
      <c r="H45" s="55" t="str">
        <f t="shared" ref="H45" si="85">G45</f>
        <v>OMIT</v>
      </c>
      <c r="I45" s="23">
        <v>44796</v>
      </c>
      <c r="J45" s="55" t="s">
        <v>2413</v>
      </c>
      <c r="K45" s="22">
        <v>44799</v>
      </c>
      <c r="L45" s="22">
        <v>44800</v>
      </c>
      <c r="M45" s="24" t="s">
        <v>2168</v>
      </c>
      <c r="N45" s="20">
        <v>44801</v>
      </c>
      <c r="O45" s="20">
        <v>44802</v>
      </c>
      <c r="P45" s="20">
        <v>44804</v>
      </c>
      <c r="Q45" s="20">
        <f t="shared" si="83"/>
        <v>44805</v>
      </c>
      <c r="R45" s="21">
        <f t="shared" si="84"/>
        <v>44805</v>
      </c>
      <c r="S45" s="20">
        <f t="shared" ref="S45" si="86">R45+1</f>
        <v>44806</v>
      </c>
    </row>
    <row r="46" spans="1:19" hidden="1">
      <c r="A46" s="112" t="s">
        <v>2378</v>
      </c>
      <c r="B46" s="112" t="s">
        <v>2222</v>
      </c>
      <c r="C46" s="20">
        <v>44798</v>
      </c>
      <c r="D46" s="20">
        <v>44798</v>
      </c>
      <c r="E46" s="21">
        <v>44799</v>
      </c>
      <c r="F46" s="20">
        <f t="shared" ref="F46" si="87">E46+1</f>
        <v>44800</v>
      </c>
      <c r="G46" s="83" t="s">
        <v>2412</v>
      </c>
      <c r="H46" s="55" t="str">
        <f t="shared" ref="H46" si="88">G46</f>
        <v>OMIT</v>
      </c>
      <c r="I46" s="23">
        <v>44803</v>
      </c>
      <c r="J46" s="22">
        <v>44803</v>
      </c>
      <c r="K46" s="65" t="s">
        <v>2422</v>
      </c>
      <c r="L46" s="65" t="s">
        <v>2423</v>
      </c>
      <c r="M46" s="368" t="s">
        <v>2424</v>
      </c>
      <c r="N46" s="369"/>
      <c r="O46" s="369"/>
      <c r="P46" s="369"/>
      <c r="Q46" s="369"/>
      <c r="R46" s="369"/>
      <c r="S46" s="370"/>
    </row>
    <row r="47" spans="1:19" hidden="1">
      <c r="A47" s="141" t="s">
        <v>2322</v>
      </c>
      <c r="B47" s="24" t="s">
        <v>2224</v>
      </c>
      <c r="C47" s="22">
        <v>44804</v>
      </c>
      <c r="D47" s="22">
        <v>44805</v>
      </c>
      <c r="E47" s="23">
        <v>44805</v>
      </c>
      <c r="F47" s="23">
        <v>44806</v>
      </c>
      <c r="G47" s="23">
        <f t="shared" si="82"/>
        <v>44808</v>
      </c>
      <c r="H47" s="22">
        <f t="shared" si="77"/>
        <v>44808</v>
      </c>
      <c r="I47" s="23">
        <v>44809</v>
      </c>
      <c r="J47" s="22">
        <f t="shared" si="79"/>
        <v>44810</v>
      </c>
      <c r="K47" s="22">
        <v>44811</v>
      </c>
      <c r="L47" s="22">
        <f t="shared" si="70"/>
        <v>44812</v>
      </c>
      <c r="M47" s="341" t="s">
        <v>2323</v>
      </c>
      <c r="N47" s="342"/>
      <c r="O47" s="342"/>
      <c r="P47" s="342"/>
      <c r="Q47" s="342"/>
      <c r="R47" s="342"/>
      <c r="S47" s="343"/>
    </row>
    <row r="48" spans="1:19" hidden="1">
      <c r="A48" s="141" t="s">
        <v>2467</v>
      </c>
      <c r="B48" s="24"/>
      <c r="C48" s="22"/>
      <c r="D48" s="22"/>
      <c r="E48" s="23"/>
      <c r="F48" s="23"/>
      <c r="G48" s="23"/>
      <c r="H48" s="22"/>
      <c r="I48" s="23"/>
      <c r="J48" s="22"/>
      <c r="K48" s="22">
        <v>44811</v>
      </c>
      <c r="L48" s="22">
        <f t="shared" ref="L48:L49" si="89">K48+1</f>
        <v>44812</v>
      </c>
      <c r="M48" s="24" t="s">
        <v>2468</v>
      </c>
      <c r="N48" s="20">
        <v>44814</v>
      </c>
      <c r="O48" s="20">
        <v>44815</v>
      </c>
      <c r="P48" s="20">
        <v>44818</v>
      </c>
      <c r="Q48" s="20">
        <f t="shared" ref="Q48" si="90">P48+1</f>
        <v>44819</v>
      </c>
      <c r="R48" s="21">
        <f t="shared" ref="R48:R49" si="91">Q48</f>
        <v>44819</v>
      </c>
      <c r="S48" s="20">
        <f t="shared" ref="S48:S49" si="92">R48+1</f>
        <v>44820</v>
      </c>
    </row>
    <row r="49" spans="1:19" hidden="1">
      <c r="A49" s="24" t="s">
        <v>2321</v>
      </c>
      <c r="B49" s="24" t="s">
        <v>2325</v>
      </c>
      <c r="C49" s="22" t="s">
        <v>2383</v>
      </c>
      <c r="D49" s="22">
        <v>44811</v>
      </c>
      <c r="E49" s="23">
        <v>44812</v>
      </c>
      <c r="F49" s="23">
        <v>44813</v>
      </c>
      <c r="G49" s="23"/>
      <c r="H49" s="22"/>
      <c r="I49" s="23">
        <v>44816</v>
      </c>
      <c r="J49" s="22">
        <f t="shared" ref="J49:J52" si="93">I49+1</f>
        <v>44817</v>
      </c>
      <c r="K49" s="22">
        <v>44818</v>
      </c>
      <c r="L49" s="22">
        <f t="shared" si="89"/>
        <v>44819</v>
      </c>
      <c r="M49" s="24" t="s">
        <v>2326</v>
      </c>
      <c r="N49" s="20">
        <v>44821</v>
      </c>
      <c r="O49" s="20">
        <v>44822</v>
      </c>
      <c r="P49" s="20">
        <v>44825</v>
      </c>
      <c r="Q49" s="20">
        <v>44826</v>
      </c>
      <c r="R49" s="21">
        <f t="shared" si="91"/>
        <v>44826</v>
      </c>
      <c r="S49" s="20">
        <f t="shared" si="92"/>
        <v>44827</v>
      </c>
    </row>
    <row r="50" spans="1:19" hidden="1">
      <c r="A50" s="24" t="s">
        <v>1502</v>
      </c>
      <c r="B50" s="24" t="s">
        <v>1757</v>
      </c>
      <c r="C50" s="22">
        <v>44818</v>
      </c>
      <c r="D50" s="22">
        <v>44819</v>
      </c>
      <c r="E50" s="23">
        <v>44819</v>
      </c>
      <c r="F50" s="23">
        <v>44820</v>
      </c>
      <c r="G50" s="23">
        <f t="shared" ref="G50" si="94">F50+2</f>
        <v>44822</v>
      </c>
      <c r="H50" s="22">
        <f t="shared" ref="H50" si="95">G50</f>
        <v>44822</v>
      </c>
      <c r="I50" s="23">
        <v>44823</v>
      </c>
      <c r="J50" s="22">
        <f t="shared" si="93"/>
        <v>44824</v>
      </c>
      <c r="K50" s="65">
        <v>44825</v>
      </c>
      <c r="L50" s="55" t="s">
        <v>199</v>
      </c>
      <c r="M50" s="176"/>
      <c r="N50" s="176"/>
      <c r="O50" s="176"/>
      <c r="P50" s="176"/>
      <c r="Q50" s="176"/>
      <c r="R50" s="176"/>
      <c r="S50" s="176"/>
    </row>
    <row r="51" spans="1:19" hidden="1">
      <c r="A51" s="112" t="s">
        <v>1087</v>
      </c>
      <c r="B51" s="24"/>
      <c r="C51" s="22"/>
      <c r="D51" s="22"/>
      <c r="E51" s="23"/>
      <c r="F51" s="23"/>
      <c r="G51" s="23"/>
      <c r="H51" s="22"/>
      <c r="I51" s="23"/>
      <c r="J51" s="22"/>
      <c r="K51" s="22">
        <v>44827</v>
      </c>
      <c r="L51" s="22">
        <v>44828</v>
      </c>
      <c r="M51" s="24" t="s">
        <v>2328</v>
      </c>
      <c r="N51" s="20">
        <v>44830</v>
      </c>
      <c r="O51" s="20">
        <v>44830</v>
      </c>
      <c r="P51" s="328" t="s">
        <v>2502</v>
      </c>
      <c r="Q51" s="329"/>
      <c r="R51" s="65" t="s">
        <v>2503</v>
      </c>
      <c r="S51" s="65" t="s">
        <v>2504</v>
      </c>
    </row>
    <row r="52" spans="1:19" hidden="1">
      <c r="A52" s="24" t="s">
        <v>2321</v>
      </c>
      <c r="B52" s="24" t="s">
        <v>2373</v>
      </c>
      <c r="C52" s="20">
        <v>44825</v>
      </c>
      <c r="D52" s="20">
        <v>44826</v>
      </c>
      <c r="E52" s="21">
        <f t="shared" ref="E52" si="96">D52</f>
        <v>44826</v>
      </c>
      <c r="F52" s="20">
        <f t="shared" ref="F52" si="97">E52+1</f>
        <v>44827</v>
      </c>
      <c r="G52" s="23">
        <v>44829</v>
      </c>
      <c r="H52" s="22">
        <f>G52</f>
        <v>44829</v>
      </c>
      <c r="I52" s="23">
        <v>44830</v>
      </c>
      <c r="J52" s="22">
        <f t="shared" si="93"/>
        <v>44831</v>
      </c>
      <c r="K52" s="65">
        <v>44832</v>
      </c>
      <c r="L52" s="181" t="s">
        <v>2694</v>
      </c>
      <c r="M52" s="374" t="s">
        <v>2695</v>
      </c>
      <c r="N52" s="375"/>
      <c r="O52" s="375"/>
      <c r="P52" s="375"/>
      <c r="Q52" s="375"/>
      <c r="R52" s="375"/>
      <c r="S52" s="376"/>
    </row>
    <row r="53" spans="1:19" hidden="1">
      <c r="A53" s="112" t="s">
        <v>1087</v>
      </c>
      <c r="B53" s="24" t="s">
        <v>2375</v>
      </c>
      <c r="C53" s="328" t="s">
        <v>2502</v>
      </c>
      <c r="D53" s="329"/>
      <c r="E53" s="65" t="s">
        <v>2503</v>
      </c>
      <c r="F53" s="65" t="s">
        <v>2504</v>
      </c>
      <c r="G53" s="55" t="s">
        <v>54</v>
      </c>
      <c r="H53" s="55" t="s">
        <v>54</v>
      </c>
      <c r="I53" s="23">
        <v>44839</v>
      </c>
      <c r="J53" s="22">
        <v>44839</v>
      </c>
      <c r="K53" s="22">
        <v>44841</v>
      </c>
      <c r="L53" s="22">
        <f t="shared" ref="L53" si="98">K53+1</f>
        <v>44842</v>
      </c>
      <c r="M53" s="24"/>
      <c r="N53" s="20"/>
      <c r="O53" s="20"/>
      <c r="P53" s="20"/>
      <c r="Q53" s="20"/>
      <c r="R53" s="21"/>
      <c r="S53" s="20"/>
    </row>
    <row r="54" spans="1:19" hidden="1">
      <c r="A54" s="24" t="s">
        <v>1502</v>
      </c>
      <c r="B54" s="24"/>
      <c r="C54" s="22"/>
      <c r="D54" s="22"/>
      <c r="E54" s="23"/>
      <c r="F54" s="23"/>
      <c r="G54" s="23"/>
      <c r="H54" s="22"/>
      <c r="I54" s="23"/>
      <c r="J54" s="22"/>
      <c r="K54" s="55" t="s">
        <v>683</v>
      </c>
      <c r="L54" s="65">
        <v>44842</v>
      </c>
      <c r="M54" s="24" t="s">
        <v>2328</v>
      </c>
      <c r="N54" s="20">
        <v>44844</v>
      </c>
      <c r="O54" s="20">
        <f>N54</f>
        <v>44844</v>
      </c>
      <c r="P54" s="84">
        <v>44853</v>
      </c>
      <c r="Q54" s="84">
        <f t="shared" ref="Q54" si="99">P54+1</f>
        <v>44854</v>
      </c>
      <c r="R54" s="11">
        <f t="shared" ref="R54" si="100">Q54</f>
        <v>44854</v>
      </c>
      <c r="S54" s="84">
        <f t="shared" ref="S54" si="101">R54+1</f>
        <v>44855</v>
      </c>
    </row>
    <row r="55" spans="1:19" hidden="1">
      <c r="A55" s="371" t="s">
        <v>2632</v>
      </c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3"/>
    </row>
    <row r="56" spans="1:19" hidden="1">
      <c r="A56" s="24" t="s">
        <v>2321</v>
      </c>
      <c r="B56" s="24" t="s">
        <v>2374</v>
      </c>
      <c r="C56" s="377" t="s">
        <v>2713</v>
      </c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9"/>
    </row>
    <row r="57" spans="1:19" hidden="1">
      <c r="A57" s="112" t="s">
        <v>917</v>
      </c>
      <c r="B57" s="24"/>
      <c r="C57" s="22"/>
      <c r="D57" s="22"/>
      <c r="E57" s="23"/>
      <c r="F57" s="23"/>
      <c r="G57" s="23"/>
      <c r="H57" s="22"/>
      <c r="I57" s="23"/>
      <c r="J57" s="177" t="s">
        <v>1505</v>
      </c>
      <c r="K57" s="65">
        <v>44857</v>
      </c>
      <c r="L57" s="65">
        <f t="shared" ref="L57:L64" si="102">K57+1</f>
        <v>44858</v>
      </c>
      <c r="M57" s="112" t="s">
        <v>2813</v>
      </c>
      <c r="N57" s="50">
        <v>44860</v>
      </c>
      <c r="O57" s="50">
        <v>44860</v>
      </c>
      <c r="P57" s="334" t="s">
        <v>2821</v>
      </c>
      <c r="Q57" s="335"/>
      <c r="R57" s="330" t="s">
        <v>2822</v>
      </c>
      <c r="S57" s="331"/>
    </row>
    <row r="58" spans="1:19" hidden="1">
      <c r="A58" s="24" t="s">
        <v>1502</v>
      </c>
      <c r="B58" s="24" t="s">
        <v>2375</v>
      </c>
      <c r="C58" s="22">
        <v>44853</v>
      </c>
      <c r="D58" s="22">
        <v>44854</v>
      </c>
      <c r="E58" s="23">
        <v>44854</v>
      </c>
      <c r="F58" s="23">
        <v>44855</v>
      </c>
      <c r="G58" s="23">
        <f t="shared" ref="G58:G62" si="103">F58+2</f>
        <v>44857</v>
      </c>
      <c r="H58" s="22">
        <f t="shared" ref="H58:H62" si="104">G58</f>
        <v>44857</v>
      </c>
      <c r="I58" s="23">
        <v>44858</v>
      </c>
      <c r="J58" s="22">
        <f t="shared" ref="J58:J64" si="105">I58+1</f>
        <v>44859</v>
      </c>
      <c r="K58" s="22">
        <v>44860</v>
      </c>
      <c r="L58" s="22">
        <f t="shared" si="102"/>
        <v>44861</v>
      </c>
      <c r="M58" s="24" t="s">
        <v>2376</v>
      </c>
      <c r="N58" s="20">
        <v>44863</v>
      </c>
      <c r="O58" s="20">
        <v>44864</v>
      </c>
      <c r="P58" s="20">
        <v>44867</v>
      </c>
      <c r="Q58" s="20">
        <f t="shared" ref="Q58:Q64" si="106">P58+1</f>
        <v>44868</v>
      </c>
      <c r="R58" s="21">
        <f t="shared" ref="R58:R64" si="107">Q58</f>
        <v>44868</v>
      </c>
      <c r="S58" s="20">
        <f t="shared" ref="S58:S64" si="108">R58+1</f>
        <v>44869</v>
      </c>
    </row>
    <row r="59" spans="1:19">
      <c r="A59" s="24" t="s">
        <v>917</v>
      </c>
      <c r="B59" s="24" t="s">
        <v>2814</v>
      </c>
      <c r="C59" s="334" t="s">
        <v>2821</v>
      </c>
      <c r="D59" s="335"/>
      <c r="E59" s="330" t="s">
        <v>2822</v>
      </c>
      <c r="F59" s="331"/>
      <c r="G59" s="55" t="s">
        <v>54</v>
      </c>
      <c r="H59" s="55" t="s">
        <v>54</v>
      </c>
      <c r="I59" s="23">
        <v>44868</v>
      </c>
      <c r="J59" s="65" t="s">
        <v>2838</v>
      </c>
      <c r="K59" s="22">
        <v>44870</v>
      </c>
      <c r="L59" s="22">
        <f t="shared" si="102"/>
        <v>44871</v>
      </c>
      <c r="M59" s="341" t="s">
        <v>1455</v>
      </c>
      <c r="N59" s="342"/>
      <c r="O59" s="342"/>
      <c r="P59" s="342"/>
      <c r="Q59" s="342"/>
      <c r="R59" s="342"/>
      <c r="S59" s="343"/>
    </row>
    <row r="60" spans="1:19">
      <c r="A60" s="112" t="s">
        <v>2811</v>
      </c>
      <c r="B60" s="24"/>
      <c r="C60" s="20"/>
      <c r="D60" s="20"/>
      <c r="E60" s="21"/>
      <c r="F60" s="21"/>
      <c r="G60" s="23"/>
      <c r="H60" s="22"/>
      <c r="I60" s="23"/>
      <c r="J60" s="177" t="s">
        <v>1505</v>
      </c>
      <c r="K60" s="22">
        <v>44869</v>
      </c>
      <c r="L60" s="22">
        <v>44870</v>
      </c>
      <c r="M60" s="24" t="s">
        <v>2697</v>
      </c>
      <c r="N60" s="20">
        <v>44872</v>
      </c>
      <c r="O60" s="20">
        <v>44872</v>
      </c>
      <c r="P60" s="20">
        <v>44874</v>
      </c>
      <c r="Q60" s="20">
        <f t="shared" ref="Q60" si="109">P60+1</f>
        <v>44875</v>
      </c>
      <c r="R60" s="21">
        <f t="shared" ref="R60" si="110">Q60</f>
        <v>44875</v>
      </c>
      <c r="S60" s="20">
        <f t="shared" ref="S60" si="111">R60+1</f>
        <v>44876</v>
      </c>
    </row>
    <row r="61" spans="1:19">
      <c r="A61" s="24" t="s">
        <v>1502</v>
      </c>
      <c r="B61" s="24" t="s">
        <v>2123</v>
      </c>
      <c r="C61" s="22">
        <v>44867</v>
      </c>
      <c r="D61" s="22">
        <v>44868</v>
      </c>
      <c r="E61" s="23">
        <v>44868</v>
      </c>
      <c r="F61" s="23">
        <v>44869</v>
      </c>
      <c r="G61" s="55" t="s">
        <v>54</v>
      </c>
      <c r="H61" s="55" t="s">
        <v>54</v>
      </c>
      <c r="I61" s="23">
        <v>44872</v>
      </c>
      <c r="J61" s="22">
        <f t="shared" si="105"/>
        <v>44873</v>
      </c>
      <c r="K61" s="22">
        <v>44874</v>
      </c>
      <c r="L61" s="22">
        <f t="shared" si="102"/>
        <v>44875</v>
      </c>
      <c r="M61" s="24" t="s">
        <v>2124</v>
      </c>
      <c r="N61" s="20">
        <v>44877</v>
      </c>
      <c r="O61" s="20">
        <v>44878</v>
      </c>
      <c r="P61" s="20">
        <v>44881</v>
      </c>
      <c r="Q61" s="20">
        <f t="shared" si="106"/>
        <v>44882</v>
      </c>
      <c r="R61" s="21">
        <f t="shared" si="107"/>
        <v>44882</v>
      </c>
      <c r="S61" s="20">
        <f t="shared" si="108"/>
        <v>44883</v>
      </c>
    </row>
    <row r="62" spans="1:19">
      <c r="A62" s="24" t="s">
        <v>2811</v>
      </c>
      <c r="B62" s="24" t="s">
        <v>2714</v>
      </c>
      <c r="C62" s="22">
        <v>44874</v>
      </c>
      <c r="D62" s="22">
        <v>44875</v>
      </c>
      <c r="E62" s="23">
        <v>44875</v>
      </c>
      <c r="F62" s="23">
        <v>44876</v>
      </c>
      <c r="G62" s="23">
        <f t="shared" si="103"/>
        <v>44878</v>
      </c>
      <c r="H62" s="22">
        <f t="shared" si="104"/>
        <v>44878</v>
      </c>
      <c r="I62" s="23">
        <v>44879</v>
      </c>
      <c r="J62" s="22">
        <f t="shared" si="105"/>
        <v>44880</v>
      </c>
      <c r="K62" s="22">
        <v>44881</v>
      </c>
      <c r="L62" s="22">
        <f t="shared" si="102"/>
        <v>44882</v>
      </c>
      <c r="M62" s="24" t="s">
        <v>2715</v>
      </c>
      <c r="N62" s="20">
        <v>44884</v>
      </c>
      <c r="O62" s="20">
        <v>44885</v>
      </c>
      <c r="P62" s="20">
        <v>44888</v>
      </c>
      <c r="Q62" s="20">
        <f t="shared" si="106"/>
        <v>44889</v>
      </c>
      <c r="R62" s="21">
        <f t="shared" si="107"/>
        <v>44889</v>
      </c>
      <c r="S62" s="20">
        <f t="shared" si="108"/>
        <v>44890</v>
      </c>
    </row>
    <row r="63" spans="1:19">
      <c r="A63" s="24" t="s">
        <v>1502</v>
      </c>
      <c r="B63" s="24" t="s">
        <v>2204</v>
      </c>
      <c r="C63" s="22">
        <v>44881</v>
      </c>
      <c r="D63" s="22">
        <v>44882</v>
      </c>
      <c r="E63" s="23">
        <v>44882</v>
      </c>
      <c r="F63" s="23">
        <v>44883</v>
      </c>
      <c r="G63" s="55" t="s">
        <v>54</v>
      </c>
      <c r="H63" s="55" t="s">
        <v>54</v>
      </c>
      <c r="I63" s="23">
        <v>44886</v>
      </c>
      <c r="J63" s="22">
        <f t="shared" si="105"/>
        <v>44887</v>
      </c>
      <c r="K63" s="22">
        <v>44888</v>
      </c>
      <c r="L63" s="22">
        <f t="shared" si="102"/>
        <v>44889</v>
      </c>
      <c r="M63" s="24" t="s">
        <v>2205</v>
      </c>
      <c r="N63" s="20">
        <v>44891</v>
      </c>
      <c r="O63" s="20">
        <v>44892</v>
      </c>
      <c r="P63" s="20">
        <v>44895</v>
      </c>
      <c r="Q63" s="20">
        <f t="shared" si="106"/>
        <v>44896</v>
      </c>
      <c r="R63" s="21">
        <f t="shared" si="107"/>
        <v>44896</v>
      </c>
      <c r="S63" s="20">
        <f t="shared" si="108"/>
        <v>44897</v>
      </c>
    </row>
    <row r="64" spans="1:19">
      <c r="A64" s="24" t="s">
        <v>2811</v>
      </c>
      <c r="B64" s="24" t="s">
        <v>2716</v>
      </c>
      <c r="C64" s="22">
        <v>44888</v>
      </c>
      <c r="D64" s="22">
        <v>44889</v>
      </c>
      <c r="E64" s="23">
        <v>44889</v>
      </c>
      <c r="F64" s="23">
        <v>44890</v>
      </c>
      <c r="G64" s="55" t="s">
        <v>54</v>
      </c>
      <c r="H64" s="55" t="s">
        <v>54</v>
      </c>
      <c r="I64" s="23">
        <v>44893</v>
      </c>
      <c r="J64" s="22">
        <f t="shared" si="105"/>
        <v>44894</v>
      </c>
      <c r="K64" s="22">
        <v>44895</v>
      </c>
      <c r="L64" s="22">
        <f t="shared" si="102"/>
        <v>44896</v>
      </c>
      <c r="M64" s="24" t="s">
        <v>2717</v>
      </c>
      <c r="N64" s="20">
        <v>44898</v>
      </c>
      <c r="O64" s="20">
        <v>44899</v>
      </c>
      <c r="P64" s="20">
        <v>44902</v>
      </c>
      <c r="Q64" s="20">
        <f t="shared" si="106"/>
        <v>44903</v>
      </c>
      <c r="R64" s="21">
        <f t="shared" si="107"/>
        <v>44903</v>
      </c>
      <c r="S64" s="20">
        <f t="shared" si="108"/>
        <v>44904</v>
      </c>
    </row>
    <row r="65" spans="1:19">
      <c r="A65" s="24" t="s">
        <v>1502</v>
      </c>
      <c r="B65" s="24" t="s">
        <v>2718</v>
      </c>
      <c r="C65" s="22">
        <v>44895</v>
      </c>
      <c r="D65" s="22">
        <v>44896</v>
      </c>
      <c r="E65" s="23">
        <v>44896</v>
      </c>
      <c r="F65" s="23">
        <v>44897</v>
      </c>
      <c r="G65" s="55" t="s">
        <v>54</v>
      </c>
      <c r="H65" s="55" t="str">
        <f t="shared" ref="H65:H68" si="112">G65</f>
        <v>OMIT</v>
      </c>
      <c r="I65" s="23">
        <v>44900</v>
      </c>
      <c r="J65" s="22">
        <f t="shared" ref="J65:J68" si="113">I65+1</f>
        <v>44901</v>
      </c>
      <c r="K65" s="22">
        <v>44902</v>
      </c>
      <c r="L65" s="22">
        <f t="shared" ref="L65:L68" si="114">K65+1</f>
        <v>44903</v>
      </c>
      <c r="M65" s="24" t="s">
        <v>2719</v>
      </c>
      <c r="N65" s="20">
        <v>44905</v>
      </c>
      <c r="O65" s="20">
        <v>44906</v>
      </c>
      <c r="P65" s="20">
        <v>44909</v>
      </c>
      <c r="Q65" s="20">
        <f t="shared" ref="Q65:Q68" si="115">P65+1</f>
        <v>44910</v>
      </c>
      <c r="R65" s="21">
        <f t="shared" ref="R65:R68" si="116">Q65</f>
        <v>44910</v>
      </c>
      <c r="S65" s="20">
        <f t="shared" ref="S65:S68" si="117">R65+1</f>
        <v>44911</v>
      </c>
    </row>
    <row r="66" spans="1:19">
      <c r="A66" s="24" t="s">
        <v>2811</v>
      </c>
      <c r="B66" s="24" t="s">
        <v>2823</v>
      </c>
      <c r="C66" s="22">
        <v>44902</v>
      </c>
      <c r="D66" s="22">
        <v>44903</v>
      </c>
      <c r="E66" s="23">
        <v>44903</v>
      </c>
      <c r="F66" s="23">
        <v>44904</v>
      </c>
      <c r="G66" s="55" t="s">
        <v>54</v>
      </c>
      <c r="H66" s="55" t="str">
        <f t="shared" ref="H66" si="118">G66</f>
        <v>OMIT</v>
      </c>
      <c r="I66" s="23">
        <v>44907</v>
      </c>
      <c r="J66" s="22">
        <f t="shared" si="113"/>
        <v>44908</v>
      </c>
      <c r="K66" s="22">
        <v>44909</v>
      </c>
      <c r="L66" s="22">
        <f t="shared" si="114"/>
        <v>44910</v>
      </c>
      <c r="M66" s="24" t="s">
        <v>2824</v>
      </c>
      <c r="N66" s="20">
        <v>44912</v>
      </c>
      <c r="O66" s="20">
        <v>44913</v>
      </c>
      <c r="P66" s="20">
        <v>44916</v>
      </c>
      <c r="Q66" s="20">
        <f t="shared" si="115"/>
        <v>44917</v>
      </c>
      <c r="R66" s="21">
        <f t="shared" si="116"/>
        <v>44917</v>
      </c>
      <c r="S66" s="20">
        <f t="shared" si="117"/>
        <v>44918</v>
      </c>
    </row>
    <row r="67" spans="1:19">
      <c r="A67" s="24" t="s">
        <v>1502</v>
      </c>
      <c r="B67" s="24" t="s">
        <v>2866</v>
      </c>
      <c r="C67" s="22">
        <v>44909</v>
      </c>
      <c r="D67" s="22">
        <v>44910</v>
      </c>
      <c r="E67" s="23">
        <v>44910</v>
      </c>
      <c r="F67" s="23">
        <v>44911</v>
      </c>
      <c r="G67" s="23">
        <f t="shared" ref="G67:G68" si="119">F67+2</f>
        <v>44913</v>
      </c>
      <c r="H67" s="22">
        <f t="shared" si="112"/>
        <v>44913</v>
      </c>
      <c r="I67" s="23">
        <v>44914</v>
      </c>
      <c r="J67" s="22">
        <f t="shared" si="113"/>
        <v>44915</v>
      </c>
      <c r="K67" s="22">
        <v>44916</v>
      </c>
      <c r="L67" s="22">
        <f t="shared" si="114"/>
        <v>44917</v>
      </c>
      <c r="M67" s="24" t="s">
        <v>2867</v>
      </c>
      <c r="N67" s="20">
        <v>44919</v>
      </c>
      <c r="O67" s="20">
        <v>44920</v>
      </c>
      <c r="P67" s="20">
        <v>44923</v>
      </c>
      <c r="Q67" s="20">
        <f t="shared" si="115"/>
        <v>44924</v>
      </c>
      <c r="R67" s="21">
        <f t="shared" si="116"/>
        <v>44924</v>
      </c>
      <c r="S67" s="20">
        <f t="shared" si="117"/>
        <v>44925</v>
      </c>
    </row>
    <row r="68" spans="1:19">
      <c r="A68" s="24" t="s">
        <v>2811</v>
      </c>
      <c r="B68" s="24" t="s">
        <v>2868</v>
      </c>
      <c r="C68" s="22">
        <v>44916</v>
      </c>
      <c r="D68" s="22">
        <v>44917</v>
      </c>
      <c r="E68" s="23">
        <v>44917</v>
      </c>
      <c r="F68" s="23">
        <v>44918</v>
      </c>
      <c r="G68" s="23">
        <f t="shared" si="119"/>
        <v>44920</v>
      </c>
      <c r="H68" s="22">
        <f t="shared" si="112"/>
        <v>44920</v>
      </c>
      <c r="I68" s="23">
        <v>44921</v>
      </c>
      <c r="J68" s="22">
        <f t="shared" si="113"/>
        <v>44922</v>
      </c>
      <c r="K68" s="22">
        <v>44923</v>
      </c>
      <c r="L68" s="22">
        <f t="shared" si="114"/>
        <v>44924</v>
      </c>
      <c r="M68" s="24" t="s">
        <v>2869</v>
      </c>
      <c r="N68" s="20">
        <v>44926</v>
      </c>
      <c r="O68" s="20">
        <v>44927</v>
      </c>
      <c r="P68" s="20">
        <v>44930</v>
      </c>
      <c r="Q68" s="20">
        <f t="shared" si="115"/>
        <v>44931</v>
      </c>
      <c r="R68" s="21">
        <f t="shared" si="116"/>
        <v>44931</v>
      </c>
      <c r="S68" s="20">
        <f t="shared" si="117"/>
        <v>44932</v>
      </c>
    </row>
    <row r="69" spans="1:19">
      <c r="A69" s="24" t="s">
        <v>1502</v>
      </c>
      <c r="B69" s="24" t="s">
        <v>2887</v>
      </c>
      <c r="C69" s="22">
        <v>44923</v>
      </c>
      <c r="D69" s="22">
        <v>44924</v>
      </c>
      <c r="E69" s="23">
        <v>44924</v>
      </c>
      <c r="F69" s="23">
        <v>44925</v>
      </c>
      <c r="G69" s="23">
        <f t="shared" ref="G69" si="120">F69+2</f>
        <v>44927</v>
      </c>
      <c r="H69" s="22">
        <f t="shared" ref="H69" si="121">G69</f>
        <v>44927</v>
      </c>
      <c r="I69" s="23">
        <v>44928</v>
      </c>
      <c r="J69" s="22">
        <f t="shared" ref="J69" si="122">I69+1</f>
        <v>44929</v>
      </c>
      <c r="K69" s="22">
        <v>44930</v>
      </c>
      <c r="L69" s="22">
        <f t="shared" ref="L69" si="123">K69+1</f>
        <v>44931</v>
      </c>
      <c r="M69" s="24" t="s">
        <v>2888</v>
      </c>
      <c r="N69" s="20">
        <v>44933</v>
      </c>
      <c r="O69" s="20">
        <v>44934</v>
      </c>
      <c r="P69" s="20">
        <v>44937</v>
      </c>
      <c r="Q69" s="20">
        <f t="shared" ref="Q69" si="124">P69+1</f>
        <v>44938</v>
      </c>
      <c r="R69" s="21">
        <f t="shared" ref="R69" si="125">Q69</f>
        <v>44938</v>
      </c>
      <c r="S69" s="20">
        <f t="shared" ref="S69" si="126">R69+1</f>
        <v>44939</v>
      </c>
    </row>
    <row r="70" spans="1:19">
      <c r="A70" s="25"/>
      <c r="B70" s="26"/>
      <c r="C70" s="27"/>
      <c r="D70" s="27"/>
      <c r="E70" s="28"/>
      <c r="F70" s="27"/>
      <c r="G70" s="28"/>
      <c r="H70" s="27"/>
      <c r="I70" s="27"/>
      <c r="J70" s="27"/>
      <c r="K70" s="26"/>
      <c r="L70" s="27"/>
      <c r="M70" s="27"/>
      <c r="N70" s="27"/>
      <c r="O70" s="27"/>
      <c r="P70" s="28"/>
      <c r="Q70" s="27"/>
    </row>
    <row r="71" spans="1:19">
      <c r="A71" s="102" t="s">
        <v>448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29"/>
    </row>
    <row r="72" spans="1:19">
      <c r="A72" s="80" t="s">
        <v>1</v>
      </c>
      <c r="B72" s="80" t="s">
        <v>2</v>
      </c>
      <c r="C72" s="336" t="s">
        <v>14</v>
      </c>
      <c r="D72" s="337"/>
      <c r="E72" s="336" t="s">
        <v>15</v>
      </c>
      <c r="F72" s="337"/>
      <c r="G72" s="336" t="s">
        <v>6</v>
      </c>
      <c r="H72" s="337"/>
      <c r="I72" s="336" t="s">
        <v>16</v>
      </c>
      <c r="J72" s="337"/>
      <c r="K72" s="80" t="s">
        <v>2</v>
      </c>
      <c r="L72" s="336" t="s">
        <v>14</v>
      </c>
      <c r="M72" s="337"/>
      <c r="N72" s="336" t="s">
        <v>15</v>
      </c>
      <c r="O72" s="337"/>
    </row>
    <row r="73" spans="1:19">
      <c r="A73" s="81" t="s">
        <v>437</v>
      </c>
      <c r="B73" s="81" t="s">
        <v>4</v>
      </c>
      <c r="C73" s="323" t="s">
        <v>11</v>
      </c>
      <c r="D73" s="324"/>
      <c r="E73" s="323" t="s">
        <v>8</v>
      </c>
      <c r="F73" s="324"/>
      <c r="G73" s="323" t="s">
        <v>9</v>
      </c>
      <c r="H73" s="324"/>
      <c r="I73" s="323" t="s">
        <v>10</v>
      </c>
      <c r="J73" s="324"/>
      <c r="K73" s="81" t="s">
        <v>4</v>
      </c>
      <c r="L73" s="323" t="s">
        <v>11</v>
      </c>
      <c r="M73" s="324"/>
      <c r="N73" s="323" t="s">
        <v>8</v>
      </c>
      <c r="O73" s="324"/>
    </row>
    <row r="74" spans="1:19">
      <c r="A74" s="70"/>
      <c r="B74" s="101"/>
      <c r="C74" s="323" t="s">
        <v>5</v>
      </c>
      <c r="D74" s="324"/>
      <c r="E74" s="323" t="s">
        <v>5</v>
      </c>
      <c r="F74" s="324"/>
      <c r="G74" s="323" t="s">
        <v>5</v>
      </c>
      <c r="H74" s="324"/>
      <c r="I74" s="323" t="s">
        <v>5</v>
      </c>
      <c r="J74" s="324"/>
      <c r="K74" s="101"/>
      <c r="L74" s="323" t="s">
        <v>5</v>
      </c>
      <c r="M74" s="324"/>
      <c r="N74" s="323" t="s">
        <v>5</v>
      </c>
      <c r="O74" s="324"/>
    </row>
    <row r="75" spans="1:19" ht="26">
      <c r="A75" s="70"/>
      <c r="B75" s="101"/>
      <c r="C75" s="30" t="s">
        <v>12</v>
      </c>
      <c r="D75" s="30" t="s">
        <v>438</v>
      </c>
      <c r="E75" s="30" t="s">
        <v>13</v>
      </c>
      <c r="F75" s="30" t="s">
        <v>439</v>
      </c>
      <c r="G75" s="30" t="s">
        <v>440</v>
      </c>
      <c r="H75" s="30" t="s">
        <v>441</v>
      </c>
      <c r="I75" s="30" t="s">
        <v>442</v>
      </c>
      <c r="J75" s="30" t="s">
        <v>443</v>
      </c>
      <c r="K75" s="101"/>
      <c r="L75" s="30" t="s">
        <v>444</v>
      </c>
      <c r="M75" s="30" t="s">
        <v>445</v>
      </c>
      <c r="N75" s="30" t="s">
        <v>446</v>
      </c>
      <c r="O75" s="30" t="s">
        <v>447</v>
      </c>
    </row>
    <row r="76" spans="1:19" hidden="1">
      <c r="A76" s="24" t="s">
        <v>175</v>
      </c>
      <c r="B76" s="24" t="s">
        <v>789</v>
      </c>
      <c r="C76" s="22">
        <v>44560</v>
      </c>
      <c r="D76" s="22">
        <f t="shared" ref="D76:D77" si="127">C76+1</f>
        <v>44561</v>
      </c>
      <c r="E76" s="22">
        <f t="shared" ref="E76:E77" si="128">D76+1</f>
        <v>44562</v>
      </c>
      <c r="F76" s="22">
        <f t="shared" ref="F76:F77" si="129">E76+1</f>
        <v>44563</v>
      </c>
      <c r="G76" s="23">
        <v>44566</v>
      </c>
      <c r="H76" s="22">
        <v>44566</v>
      </c>
      <c r="I76" s="22">
        <v>44568</v>
      </c>
      <c r="J76" s="22">
        <v>44569</v>
      </c>
      <c r="K76" s="24" t="s">
        <v>790</v>
      </c>
      <c r="L76" s="22">
        <v>44574</v>
      </c>
      <c r="M76" s="22">
        <f t="shared" ref="M76:M77" si="130">L76+1</f>
        <v>44575</v>
      </c>
      <c r="N76" s="22">
        <f t="shared" ref="N76:N77" si="131">M76+1</f>
        <v>44576</v>
      </c>
      <c r="O76" s="22">
        <f t="shared" ref="O76:O77" si="132">N76+1</f>
        <v>44577</v>
      </c>
      <c r="P76" s="44"/>
      <c r="Q76" s="44"/>
    </row>
    <row r="77" spans="1:19" hidden="1">
      <c r="A77" s="24" t="s">
        <v>917</v>
      </c>
      <c r="B77" s="24" t="s">
        <v>966</v>
      </c>
      <c r="C77" s="22">
        <v>44567</v>
      </c>
      <c r="D77" s="22">
        <f t="shared" si="127"/>
        <v>44568</v>
      </c>
      <c r="E77" s="22">
        <f t="shared" si="128"/>
        <v>44569</v>
      </c>
      <c r="F77" s="22">
        <f t="shared" si="129"/>
        <v>44570</v>
      </c>
      <c r="G77" s="23">
        <v>44573</v>
      </c>
      <c r="H77" s="22">
        <v>44573</v>
      </c>
      <c r="I77" s="22">
        <v>44575</v>
      </c>
      <c r="J77" s="22">
        <v>44576</v>
      </c>
      <c r="K77" s="24" t="s">
        <v>967</v>
      </c>
      <c r="L77" s="22">
        <v>44581</v>
      </c>
      <c r="M77" s="22">
        <f t="shared" si="130"/>
        <v>44582</v>
      </c>
      <c r="N77" s="22">
        <f t="shared" si="131"/>
        <v>44583</v>
      </c>
      <c r="O77" s="22">
        <f t="shared" si="132"/>
        <v>44584</v>
      </c>
      <c r="P77" s="44"/>
      <c r="Q77" s="44"/>
    </row>
    <row r="78" spans="1:19" hidden="1">
      <c r="A78" s="24" t="s">
        <v>175</v>
      </c>
      <c r="B78" s="24" t="s">
        <v>968</v>
      </c>
      <c r="C78" s="22">
        <v>44574</v>
      </c>
      <c r="D78" s="22">
        <f t="shared" ref="D78:D80" si="133">C78+1</f>
        <v>44575</v>
      </c>
      <c r="E78" s="22">
        <f t="shared" ref="E78:E80" si="134">D78+1</f>
        <v>44576</v>
      </c>
      <c r="F78" s="22">
        <f t="shared" ref="F78:F80" si="135">E78+1</f>
        <v>44577</v>
      </c>
      <c r="G78" s="23">
        <v>44580</v>
      </c>
      <c r="H78" s="22">
        <v>44580</v>
      </c>
      <c r="I78" s="22">
        <v>44582</v>
      </c>
      <c r="J78" s="22">
        <v>44583</v>
      </c>
      <c r="K78" s="24" t="s">
        <v>969</v>
      </c>
      <c r="L78" s="22">
        <v>44588</v>
      </c>
      <c r="M78" s="22">
        <f t="shared" ref="M78:M79" si="136">L78+1</f>
        <v>44589</v>
      </c>
      <c r="N78" s="22">
        <f t="shared" ref="N78:N79" si="137">M78+1</f>
        <v>44590</v>
      </c>
      <c r="O78" s="22">
        <f t="shared" ref="O78:O79" si="138">N78+1</f>
        <v>44591</v>
      </c>
      <c r="P78" s="44"/>
      <c r="Q78" s="44"/>
    </row>
    <row r="79" spans="1:19" hidden="1">
      <c r="A79" s="24" t="s">
        <v>917</v>
      </c>
      <c r="B79" s="24" t="s">
        <v>970</v>
      </c>
      <c r="C79" s="22">
        <v>44581</v>
      </c>
      <c r="D79" s="22">
        <f t="shared" si="133"/>
        <v>44582</v>
      </c>
      <c r="E79" s="22">
        <f t="shared" si="134"/>
        <v>44583</v>
      </c>
      <c r="F79" s="22">
        <f t="shared" si="135"/>
        <v>44584</v>
      </c>
      <c r="G79" s="23">
        <v>44587</v>
      </c>
      <c r="H79" s="22">
        <v>44587</v>
      </c>
      <c r="I79" s="22">
        <v>44589</v>
      </c>
      <c r="J79" s="22">
        <v>44590</v>
      </c>
      <c r="K79" s="24" t="s">
        <v>971</v>
      </c>
      <c r="L79" s="22">
        <v>44595</v>
      </c>
      <c r="M79" s="22">
        <f t="shared" si="136"/>
        <v>44596</v>
      </c>
      <c r="N79" s="22">
        <f t="shared" si="137"/>
        <v>44597</v>
      </c>
      <c r="O79" s="22">
        <f t="shared" si="138"/>
        <v>44598</v>
      </c>
      <c r="P79" s="44"/>
      <c r="Q79" s="44"/>
    </row>
    <row r="80" spans="1:19" hidden="1">
      <c r="A80" s="24" t="s">
        <v>175</v>
      </c>
      <c r="B80" s="24" t="s">
        <v>972</v>
      </c>
      <c r="C80" s="22">
        <v>44588</v>
      </c>
      <c r="D80" s="22">
        <f t="shared" si="133"/>
        <v>44589</v>
      </c>
      <c r="E80" s="22">
        <f t="shared" si="134"/>
        <v>44590</v>
      </c>
      <c r="F80" s="22">
        <f t="shared" si="135"/>
        <v>44591</v>
      </c>
      <c r="G80" s="23">
        <v>44594</v>
      </c>
      <c r="H80" s="22">
        <v>44594</v>
      </c>
      <c r="I80" s="22">
        <v>44596</v>
      </c>
      <c r="J80" s="22">
        <v>44597</v>
      </c>
      <c r="K80" s="24" t="s">
        <v>973</v>
      </c>
      <c r="L80" s="65" t="s">
        <v>1167</v>
      </c>
      <c r="M80" s="65" t="s">
        <v>1174</v>
      </c>
      <c r="N80" s="65" t="s">
        <v>1104</v>
      </c>
      <c r="O80" s="65" t="s">
        <v>1166</v>
      </c>
      <c r="P80" s="44"/>
      <c r="Q80" s="44"/>
    </row>
    <row r="81" spans="1:17" hidden="1">
      <c r="A81" s="24" t="s">
        <v>917</v>
      </c>
      <c r="B81" s="24" t="s">
        <v>1033</v>
      </c>
      <c r="C81" s="22">
        <v>44595</v>
      </c>
      <c r="D81" s="22">
        <f t="shared" ref="D81" si="139">C81+1</f>
        <v>44596</v>
      </c>
      <c r="E81" s="22">
        <v>44597</v>
      </c>
      <c r="F81" s="22">
        <f>E81+1</f>
        <v>44598</v>
      </c>
      <c r="G81" s="23">
        <v>44601</v>
      </c>
      <c r="H81" s="22">
        <v>44601</v>
      </c>
      <c r="I81" s="22">
        <v>44603</v>
      </c>
      <c r="J81" s="22">
        <v>44604</v>
      </c>
      <c r="K81" s="24" t="s">
        <v>1036</v>
      </c>
      <c r="L81" s="65" t="s">
        <v>1175</v>
      </c>
      <c r="M81" s="65" t="s">
        <v>1176</v>
      </c>
      <c r="N81" s="65" t="s">
        <v>1177</v>
      </c>
      <c r="O81" s="65" t="s">
        <v>1178</v>
      </c>
      <c r="P81" s="44"/>
      <c r="Q81" s="44"/>
    </row>
    <row r="82" spans="1:17" hidden="1">
      <c r="A82" s="24" t="s">
        <v>175</v>
      </c>
      <c r="B82" s="24" t="s">
        <v>1034</v>
      </c>
      <c r="C82" s="65" t="s">
        <v>1103</v>
      </c>
      <c r="D82" s="65" t="s">
        <v>1104</v>
      </c>
      <c r="E82" s="22">
        <v>44604</v>
      </c>
      <c r="F82" s="22">
        <f t="shared" ref="F82:F84" si="140">E82+1</f>
        <v>44605</v>
      </c>
      <c r="G82" s="23">
        <v>44608</v>
      </c>
      <c r="H82" s="22">
        <v>44608</v>
      </c>
      <c r="I82" s="22">
        <v>44610</v>
      </c>
      <c r="J82" s="22">
        <v>44611</v>
      </c>
      <c r="K82" s="341" t="s">
        <v>1453</v>
      </c>
      <c r="L82" s="342"/>
      <c r="M82" s="342"/>
      <c r="N82" s="342"/>
      <c r="O82" s="343"/>
      <c r="P82" s="44"/>
      <c r="Q82" s="44"/>
    </row>
    <row r="83" spans="1:17" hidden="1">
      <c r="A83" s="24" t="s">
        <v>1456</v>
      </c>
      <c r="B83" s="24"/>
      <c r="C83" s="344" t="s">
        <v>1452</v>
      </c>
      <c r="D83" s="345"/>
      <c r="E83" s="345"/>
      <c r="F83" s="345"/>
      <c r="G83" s="345"/>
      <c r="H83" s="346"/>
      <c r="I83" s="22">
        <v>44610</v>
      </c>
      <c r="J83" s="22">
        <v>44611</v>
      </c>
      <c r="K83" s="24" t="s">
        <v>1457</v>
      </c>
      <c r="L83" s="22">
        <v>44616</v>
      </c>
      <c r="M83" s="22">
        <f t="shared" ref="M83" si="141">L83+1</f>
        <v>44617</v>
      </c>
      <c r="N83" s="83" t="s">
        <v>204</v>
      </c>
      <c r="O83" s="55" t="s">
        <v>204</v>
      </c>
      <c r="P83" s="44"/>
      <c r="Q83" s="44"/>
    </row>
    <row r="84" spans="1:17" hidden="1">
      <c r="A84" s="24" t="s">
        <v>917</v>
      </c>
      <c r="B84" s="24" t="s">
        <v>1035</v>
      </c>
      <c r="C84" s="65" t="s">
        <v>1176</v>
      </c>
      <c r="D84" s="65" t="s">
        <v>1177</v>
      </c>
      <c r="E84" s="22">
        <v>44611</v>
      </c>
      <c r="F84" s="22">
        <f t="shared" si="140"/>
        <v>44612</v>
      </c>
      <c r="G84" s="23">
        <v>44615</v>
      </c>
      <c r="H84" s="22">
        <v>44615</v>
      </c>
      <c r="I84" s="22">
        <v>44617</v>
      </c>
      <c r="J84" s="22">
        <v>44618</v>
      </c>
      <c r="K84" s="24" t="s">
        <v>1037</v>
      </c>
      <c r="L84" s="22">
        <v>44623</v>
      </c>
      <c r="M84" s="22">
        <f t="shared" ref="M84" si="142">L84+1</f>
        <v>44624</v>
      </c>
      <c r="N84" s="22">
        <f t="shared" ref="N84" si="143">M84+1</f>
        <v>44625</v>
      </c>
      <c r="O84" s="22">
        <f t="shared" ref="O84" si="144">N84+1</f>
        <v>44626</v>
      </c>
      <c r="P84" s="44"/>
      <c r="Q84" s="44"/>
    </row>
    <row r="85" spans="1:17" hidden="1">
      <c r="A85" s="24" t="s">
        <v>1456</v>
      </c>
      <c r="B85" s="24" t="s">
        <v>1461</v>
      </c>
      <c r="C85" s="22">
        <v>44616</v>
      </c>
      <c r="D85" s="22">
        <f t="shared" ref="D85" si="145">C85+1</f>
        <v>44617</v>
      </c>
      <c r="E85" s="83" t="s">
        <v>204</v>
      </c>
      <c r="F85" s="55" t="s">
        <v>204</v>
      </c>
      <c r="G85" s="116">
        <v>44622</v>
      </c>
      <c r="H85" s="55" t="s">
        <v>1503</v>
      </c>
      <c r="I85" s="83" t="s">
        <v>204</v>
      </c>
      <c r="J85" s="55" t="s">
        <v>204</v>
      </c>
      <c r="K85" s="24"/>
      <c r="L85" s="22"/>
      <c r="M85" s="22"/>
      <c r="N85" s="22"/>
      <c r="O85" s="22"/>
      <c r="P85" s="44"/>
      <c r="Q85" s="44"/>
    </row>
    <row r="86" spans="1:17" hidden="1">
      <c r="A86" s="113" t="s">
        <v>1502</v>
      </c>
      <c r="B86" s="24"/>
      <c r="C86" s="344" t="s">
        <v>1505</v>
      </c>
      <c r="D86" s="345"/>
      <c r="E86" s="345"/>
      <c r="F86" s="345"/>
      <c r="G86" s="345"/>
      <c r="H86" s="346"/>
      <c r="I86" s="23">
        <v>44625</v>
      </c>
      <c r="J86" s="22">
        <v>44625</v>
      </c>
      <c r="K86" s="24" t="s">
        <v>1037</v>
      </c>
      <c r="L86" s="22">
        <v>44630</v>
      </c>
      <c r="M86" s="22">
        <f t="shared" ref="M86" si="146">L86+1</f>
        <v>44631</v>
      </c>
      <c r="N86" s="22">
        <f t="shared" ref="N86" si="147">M86+1</f>
        <v>44632</v>
      </c>
      <c r="O86" s="22">
        <f t="shared" ref="O86" si="148">N86+1</f>
        <v>44633</v>
      </c>
      <c r="P86" s="44"/>
      <c r="Q86" s="44"/>
    </row>
    <row r="87" spans="1:17" hidden="1">
      <c r="A87" s="24" t="s">
        <v>917</v>
      </c>
      <c r="B87" s="24" t="s">
        <v>1179</v>
      </c>
      <c r="C87" s="22">
        <v>44623</v>
      </c>
      <c r="D87" s="22">
        <f t="shared" ref="D87:D88" si="149">C87+1</f>
        <v>44624</v>
      </c>
      <c r="E87" s="22">
        <f t="shared" ref="E87:E88" si="150">D87+1</f>
        <v>44625</v>
      </c>
      <c r="F87" s="22">
        <f t="shared" ref="F87:F88" si="151">E87+1</f>
        <v>44626</v>
      </c>
      <c r="G87" s="23">
        <v>44629</v>
      </c>
      <c r="H87" s="22">
        <v>44629</v>
      </c>
      <c r="I87" s="22">
        <v>44631</v>
      </c>
      <c r="J87" s="22">
        <v>44632</v>
      </c>
      <c r="K87" s="24" t="s">
        <v>1180</v>
      </c>
      <c r="L87" s="22">
        <v>44637</v>
      </c>
      <c r="M87" s="22">
        <f t="shared" ref="M87:M90" si="152">L87+1</f>
        <v>44638</v>
      </c>
      <c r="N87" s="22">
        <f t="shared" ref="N87:N90" si="153">M87+1</f>
        <v>44639</v>
      </c>
      <c r="O87" s="22">
        <f t="shared" ref="O87:O90" si="154">N87+1</f>
        <v>44640</v>
      </c>
      <c r="P87" s="44"/>
      <c r="Q87" s="44"/>
    </row>
    <row r="88" spans="1:17" hidden="1">
      <c r="A88" s="24" t="s">
        <v>1504</v>
      </c>
      <c r="B88" s="24" t="s">
        <v>1459</v>
      </c>
      <c r="C88" s="22">
        <v>44630</v>
      </c>
      <c r="D88" s="22">
        <f t="shared" si="149"/>
        <v>44631</v>
      </c>
      <c r="E88" s="22">
        <f t="shared" si="150"/>
        <v>44632</v>
      </c>
      <c r="F88" s="22">
        <f t="shared" si="151"/>
        <v>44633</v>
      </c>
      <c r="G88" s="23">
        <v>44636</v>
      </c>
      <c r="H88" s="65" t="s">
        <v>1574</v>
      </c>
      <c r="I88" s="22">
        <v>44638</v>
      </c>
      <c r="J88" s="22">
        <v>44639</v>
      </c>
      <c r="K88" s="341" t="s">
        <v>1453</v>
      </c>
      <c r="L88" s="342"/>
      <c r="M88" s="342"/>
      <c r="N88" s="342"/>
      <c r="O88" s="343"/>
      <c r="P88" s="44"/>
      <c r="Q88" s="44"/>
    </row>
    <row r="89" spans="1:17" hidden="1">
      <c r="A89" s="141" t="s">
        <v>1563</v>
      </c>
      <c r="B89" s="24"/>
      <c r="C89" s="344" t="s">
        <v>1452</v>
      </c>
      <c r="D89" s="345"/>
      <c r="E89" s="345"/>
      <c r="F89" s="345"/>
      <c r="G89" s="345"/>
      <c r="H89" s="346"/>
      <c r="I89" s="22">
        <v>44638</v>
      </c>
      <c r="J89" s="22">
        <v>44639</v>
      </c>
      <c r="K89" s="24" t="s">
        <v>1556</v>
      </c>
      <c r="L89" s="22">
        <v>44644</v>
      </c>
      <c r="M89" s="22">
        <f t="shared" ref="M89" si="155">L89+1</f>
        <v>44645</v>
      </c>
      <c r="N89" s="55" t="s">
        <v>1624</v>
      </c>
      <c r="O89" s="55" t="s">
        <v>1625</v>
      </c>
      <c r="P89" s="44"/>
      <c r="Q89" s="44"/>
    </row>
    <row r="90" spans="1:17" hidden="1">
      <c r="A90" s="24" t="s">
        <v>917</v>
      </c>
      <c r="B90" s="24" t="s">
        <v>1391</v>
      </c>
      <c r="C90" s="22">
        <v>44637</v>
      </c>
      <c r="D90" s="22">
        <f t="shared" ref="D90" si="156">C90+1</f>
        <v>44638</v>
      </c>
      <c r="E90" s="22">
        <f t="shared" ref="E90" si="157">D90+1</f>
        <v>44639</v>
      </c>
      <c r="F90" s="22">
        <f t="shared" ref="F90" si="158">E90+1</f>
        <v>44640</v>
      </c>
      <c r="G90" s="23">
        <v>44643</v>
      </c>
      <c r="H90" s="22">
        <v>44643</v>
      </c>
      <c r="I90" s="22">
        <v>44645</v>
      </c>
      <c r="J90" s="22">
        <v>44646</v>
      </c>
      <c r="K90" s="24" t="s">
        <v>1406</v>
      </c>
      <c r="L90" s="22">
        <v>44651</v>
      </c>
      <c r="M90" s="22">
        <f t="shared" si="152"/>
        <v>44652</v>
      </c>
      <c r="N90" s="22">
        <f t="shared" si="153"/>
        <v>44653</v>
      </c>
      <c r="O90" s="22">
        <f t="shared" si="154"/>
        <v>44654</v>
      </c>
      <c r="P90" s="44"/>
      <c r="Q90" s="44"/>
    </row>
    <row r="91" spans="1:17" hidden="1">
      <c r="A91" s="24" t="s">
        <v>1564</v>
      </c>
      <c r="B91" s="24" t="s">
        <v>1565</v>
      </c>
      <c r="C91" s="22">
        <v>44644</v>
      </c>
      <c r="D91" s="22">
        <f t="shared" ref="D91:F92" si="159">C91+1</f>
        <v>44645</v>
      </c>
      <c r="E91" s="55" t="s">
        <v>1624</v>
      </c>
      <c r="F91" s="55" t="s">
        <v>1625</v>
      </c>
      <c r="G91" s="23">
        <v>44650</v>
      </c>
      <c r="H91" s="22">
        <v>44650</v>
      </c>
      <c r="I91" s="22">
        <v>44652</v>
      </c>
      <c r="J91" s="22">
        <v>44653</v>
      </c>
      <c r="K91" s="24" t="s">
        <v>1566</v>
      </c>
      <c r="L91" s="22">
        <v>44658</v>
      </c>
      <c r="M91" s="22">
        <f t="shared" ref="M91" si="160">L91+1</f>
        <v>44659</v>
      </c>
      <c r="N91" s="55" t="s">
        <v>1624</v>
      </c>
      <c r="O91" s="55" t="s">
        <v>1625</v>
      </c>
      <c r="P91" s="44"/>
      <c r="Q91" s="44"/>
    </row>
    <row r="92" spans="1:17" ht="23" hidden="1">
      <c r="A92" s="24" t="s">
        <v>1681</v>
      </c>
      <c r="B92" s="24" t="s">
        <v>1682</v>
      </c>
      <c r="C92" s="22">
        <v>44651</v>
      </c>
      <c r="D92" s="22">
        <f t="shared" si="159"/>
        <v>44652</v>
      </c>
      <c r="E92" s="22">
        <f t="shared" si="159"/>
        <v>44653</v>
      </c>
      <c r="F92" s="22">
        <f t="shared" si="159"/>
        <v>44654</v>
      </c>
      <c r="G92" s="23">
        <v>44657</v>
      </c>
      <c r="H92" s="22">
        <v>44657</v>
      </c>
      <c r="I92" s="22">
        <v>44659</v>
      </c>
      <c r="J92" s="22">
        <v>44660</v>
      </c>
      <c r="K92" s="24" t="s">
        <v>1683</v>
      </c>
      <c r="L92" s="148" t="s">
        <v>1684</v>
      </c>
      <c r="M92" s="22">
        <v>44666</v>
      </c>
      <c r="N92" s="22">
        <f t="shared" ref="N92:O92" si="161">M92+1</f>
        <v>44667</v>
      </c>
      <c r="O92" s="22">
        <f t="shared" si="161"/>
        <v>44668</v>
      </c>
      <c r="P92" s="44"/>
      <c r="Q92" s="44"/>
    </row>
    <row r="93" spans="1:17" hidden="1">
      <c r="A93" s="24" t="s">
        <v>1564</v>
      </c>
      <c r="B93" s="24" t="s">
        <v>1567</v>
      </c>
      <c r="C93" s="325" t="s">
        <v>1680</v>
      </c>
      <c r="D93" s="326"/>
      <c r="E93" s="326"/>
      <c r="F93" s="326"/>
      <c r="G93" s="326"/>
      <c r="H93" s="326"/>
      <c r="I93" s="326"/>
      <c r="J93" s="327"/>
      <c r="K93" s="24" t="s">
        <v>1557</v>
      </c>
      <c r="L93" s="325" t="s">
        <v>1680</v>
      </c>
      <c r="M93" s="326"/>
      <c r="N93" s="326"/>
      <c r="O93" s="327"/>
      <c r="P93" s="44"/>
      <c r="Q93" s="44"/>
    </row>
    <row r="94" spans="1:17" hidden="1">
      <c r="A94" s="24" t="s">
        <v>917</v>
      </c>
      <c r="B94" s="24" t="s">
        <v>1561</v>
      </c>
      <c r="C94" s="22">
        <v>44665</v>
      </c>
      <c r="D94" s="22">
        <f t="shared" ref="D94:F101" si="162">C94+1</f>
        <v>44666</v>
      </c>
      <c r="E94" s="22">
        <f t="shared" ref="E94" si="163">D94+1</f>
        <v>44667</v>
      </c>
      <c r="F94" s="22">
        <f t="shared" ref="F94" si="164">E94+1</f>
        <v>44668</v>
      </c>
      <c r="G94" s="23">
        <v>44671</v>
      </c>
      <c r="H94" s="65" t="s">
        <v>1774</v>
      </c>
      <c r="I94" s="22">
        <v>44674</v>
      </c>
      <c r="J94" s="22">
        <v>44675</v>
      </c>
      <c r="K94" s="24" t="s">
        <v>1558</v>
      </c>
      <c r="L94" s="22">
        <v>44679</v>
      </c>
      <c r="M94" s="22">
        <f t="shared" ref="M94:O101" si="165">L94+1</f>
        <v>44680</v>
      </c>
      <c r="N94" s="55" t="s">
        <v>1624</v>
      </c>
      <c r="O94" s="55" t="s">
        <v>1625</v>
      </c>
      <c r="P94" s="44"/>
      <c r="Q94" s="44"/>
    </row>
    <row r="95" spans="1:17" hidden="1">
      <c r="A95" s="112" t="s">
        <v>1756</v>
      </c>
      <c r="B95" s="112" t="s">
        <v>1757</v>
      </c>
      <c r="C95" s="22">
        <v>44675</v>
      </c>
      <c r="D95" s="22">
        <v>44676</v>
      </c>
      <c r="E95" s="55" t="s">
        <v>1624</v>
      </c>
      <c r="F95" s="55" t="s">
        <v>1625</v>
      </c>
      <c r="G95" s="23">
        <v>44679</v>
      </c>
      <c r="H95" s="22">
        <v>44679</v>
      </c>
      <c r="I95" s="22">
        <v>44681</v>
      </c>
      <c r="J95" s="22">
        <v>44682</v>
      </c>
      <c r="K95" s="112" t="s">
        <v>1758</v>
      </c>
      <c r="L95" s="65">
        <v>44687</v>
      </c>
      <c r="M95" s="55" t="s">
        <v>1760</v>
      </c>
      <c r="N95" s="55" t="s">
        <v>1624</v>
      </c>
      <c r="O95" s="55" t="s">
        <v>1625</v>
      </c>
      <c r="P95" s="44"/>
      <c r="Q95" s="44"/>
    </row>
    <row r="96" spans="1:17" hidden="1">
      <c r="A96" s="24" t="s">
        <v>1755</v>
      </c>
      <c r="B96" s="24"/>
      <c r="C96" s="22"/>
      <c r="D96" s="22"/>
      <c r="E96" s="22"/>
      <c r="F96" s="22"/>
      <c r="G96" s="23"/>
      <c r="H96" s="55" t="s">
        <v>1759</v>
      </c>
      <c r="I96" s="65">
        <v>44680</v>
      </c>
      <c r="J96" s="65">
        <v>44681</v>
      </c>
      <c r="K96" s="24" t="s">
        <v>1569</v>
      </c>
      <c r="L96" s="65" t="s">
        <v>1773</v>
      </c>
      <c r="M96" s="22">
        <v>44686</v>
      </c>
      <c r="N96" s="55" t="s">
        <v>1838</v>
      </c>
      <c r="O96" s="65" t="s">
        <v>1839</v>
      </c>
      <c r="P96" s="44"/>
      <c r="Q96" s="44"/>
    </row>
    <row r="97" spans="1:17" hidden="1">
      <c r="A97" s="24" t="s">
        <v>917</v>
      </c>
      <c r="B97" s="24" t="s">
        <v>1568</v>
      </c>
      <c r="C97" s="22">
        <v>44679</v>
      </c>
      <c r="D97" s="22">
        <f t="shared" si="162"/>
        <v>44680</v>
      </c>
      <c r="E97" s="55" t="s">
        <v>1624</v>
      </c>
      <c r="F97" s="55" t="s">
        <v>1625</v>
      </c>
      <c r="G97" s="23">
        <v>44685</v>
      </c>
      <c r="H97" s="22">
        <v>44685</v>
      </c>
      <c r="I97" s="22">
        <v>44687</v>
      </c>
      <c r="J97" s="22">
        <v>44688</v>
      </c>
      <c r="K97" s="24" t="s">
        <v>1570</v>
      </c>
      <c r="L97" s="22">
        <v>44693</v>
      </c>
      <c r="M97" s="22">
        <f t="shared" si="165"/>
        <v>44694</v>
      </c>
      <c r="N97" s="55" t="s">
        <v>1624</v>
      </c>
      <c r="O97" s="55" t="s">
        <v>1625</v>
      </c>
      <c r="P97" s="44"/>
      <c r="Q97" s="44"/>
    </row>
    <row r="98" spans="1:17" hidden="1">
      <c r="A98" s="24" t="s">
        <v>1713</v>
      </c>
      <c r="B98" s="24" t="s">
        <v>1714</v>
      </c>
      <c r="C98" s="22">
        <v>44686</v>
      </c>
      <c r="D98" s="22">
        <f t="shared" si="162"/>
        <v>44687</v>
      </c>
      <c r="E98" s="55" t="s">
        <v>1838</v>
      </c>
      <c r="F98" s="65" t="s">
        <v>1839</v>
      </c>
      <c r="G98" s="23">
        <v>44692</v>
      </c>
      <c r="H98" s="22">
        <v>44692</v>
      </c>
      <c r="I98" s="22">
        <v>44694</v>
      </c>
      <c r="J98" s="22">
        <v>44695</v>
      </c>
      <c r="K98" s="24" t="s">
        <v>1715</v>
      </c>
      <c r="L98" s="22">
        <v>44700</v>
      </c>
      <c r="M98" s="22">
        <f t="shared" si="165"/>
        <v>44701</v>
      </c>
      <c r="N98" s="55" t="s">
        <v>1838</v>
      </c>
      <c r="O98" s="65" t="s">
        <v>1905</v>
      </c>
      <c r="P98" s="44"/>
      <c r="Q98" s="44"/>
    </row>
    <row r="99" spans="1:17" hidden="1">
      <c r="A99" s="24" t="s">
        <v>1716</v>
      </c>
      <c r="B99" s="24" t="s">
        <v>1714</v>
      </c>
      <c r="C99" s="22">
        <v>44693</v>
      </c>
      <c r="D99" s="22">
        <f t="shared" si="162"/>
        <v>44694</v>
      </c>
      <c r="E99" s="55" t="s">
        <v>1624</v>
      </c>
      <c r="F99" s="55" t="s">
        <v>1625</v>
      </c>
      <c r="G99" s="23">
        <v>44699</v>
      </c>
      <c r="H99" s="22">
        <v>44699</v>
      </c>
      <c r="I99" s="22">
        <v>44701</v>
      </c>
      <c r="J99" s="22">
        <v>44702</v>
      </c>
      <c r="K99" s="24" t="s">
        <v>1715</v>
      </c>
      <c r="L99" s="22">
        <v>44707</v>
      </c>
      <c r="M99" s="22">
        <f t="shared" si="165"/>
        <v>44708</v>
      </c>
      <c r="N99" s="22">
        <f t="shared" si="165"/>
        <v>44709</v>
      </c>
      <c r="O99" s="22">
        <f t="shared" si="165"/>
        <v>44710</v>
      </c>
      <c r="P99" s="44"/>
      <c r="Q99" s="44"/>
    </row>
    <row r="100" spans="1:17" hidden="1">
      <c r="A100" s="24" t="s">
        <v>1713</v>
      </c>
      <c r="B100" s="24" t="s">
        <v>1717</v>
      </c>
      <c r="C100" s="22">
        <v>44700</v>
      </c>
      <c r="D100" s="22">
        <f t="shared" si="162"/>
        <v>44701</v>
      </c>
      <c r="E100" s="55" t="s">
        <v>1838</v>
      </c>
      <c r="F100" s="65" t="s">
        <v>1905</v>
      </c>
      <c r="G100" s="23">
        <v>44706</v>
      </c>
      <c r="H100" s="22">
        <v>44706</v>
      </c>
      <c r="I100" s="22">
        <v>44708</v>
      </c>
      <c r="J100" s="22">
        <v>44709</v>
      </c>
      <c r="K100" s="24" t="s">
        <v>1718</v>
      </c>
      <c r="L100" s="22">
        <v>44714</v>
      </c>
      <c r="M100" s="22">
        <f t="shared" si="165"/>
        <v>44715</v>
      </c>
      <c r="N100" s="55" t="s">
        <v>204</v>
      </c>
      <c r="O100" s="55" t="s">
        <v>204</v>
      </c>
      <c r="P100" s="44"/>
      <c r="Q100" s="44"/>
    </row>
    <row r="101" spans="1:17" hidden="1">
      <c r="A101" s="24" t="s">
        <v>1716</v>
      </c>
      <c r="B101" s="24" t="s">
        <v>1717</v>
      </c>
      <c r="C101" s="22">
        <v>44707</v>
      </c>
      <c r="D101" s="22">
        <f t="shared" si="162"/>
        <v>44708</v>
      </c>
      <c r="E101" s="22">
        <f t="shared" si="162"/>
        <v>44709</v>
      </c>
      <c r="F101" s="22">
        <f t="shared" si="162"/>
        <v>44710</v>
      </c>
      <c r="G101" s="23">
        <v>44713</v>
      </c>
      <c r="H101" s="158" t="s">
        <v>1964</v>
      </c>
      <c r="I101" s="22">
        <v>44715</v>
      </c>
      <c r="J101" s="22">
        <v>44716</v>
      </c>
      <c r="K101" s="24" t="s">
        <v>1718</v>
      </c>
      <c r="L101" s="22">
        <v>44721</v>
      </c>
      <c r="M101" s="22">
        <f t="shared" si="165"/>
        <v>44722</v>
      </c>
      <c r="N101" s="22">
        <f t="shared" si="165"/>
        <v>44723</v>
      </c>
      <c r="O101" s="22">
        <f t="shared" si="165"/>
        <v>44724</v>
      </c>
      <c r="P101" s="44"/>
      <c r="Q101" s="44"/>
    </row>
    <row r="102" spans="1:17" hidden="1">
      <c r="A102" s="24" t="s">
        <v>1713</v>
      </c>
      <c r="B102" s="24" t="s">
        <v>1873</v>
      </c>
      <c r="C102" s="22">
        <v>44714</v>
      </c>
      <c r="D102" s="22">
        <f t="shared" ref="D102:D105" si="166">C102+1</f>
        <v>44715</v>
      </c>
      <c r="E102" s="55" t="s">
        <v>204</v>
      </c>
      <c r="F102" s="55" t="s">
        <v>204</v>
      </c>
      <c r="G102" s="23">
        <v>44720</v>
      </c>
      <c r="H102" s="22">
        <v>44720</v>
      </c>
      <c r="I102" s="22">
        <v>44722</v>
      </c>
      <c r="J102" s="22">
        <v>44723</v>
      </c>
      <c r="K102" s="24" t="s">
        <v>1878</v>
      </c>
      <c r="L102" s="22">
        <v>44728</v>
      </c>
      <c r="M102" s="22">
        <f t="shared" ref="M102:M105" si="167">L102+1</f>
        <v>44729</v>
      </c>
      <c r="N102" s="22">
        <f t="shared" ref="N102:N105" si="168">M102+1</f>
        <v>44730</v>
      </c>
      <c r="O102" s="22">
        <f t="shared" ref="O102:O105" si="169">N102+1</f>
        <v>44731</v>
      </c>
      <c r="P102" s="44"/>
      <c r="Q102" s="44"/>
    </row>
    <row r="103" spans="1:17" hidden="1">
      <c r="A103" s="24" t="s">
        <v>1716</v>
      </c>
      <c r="B103" s="24" t="s">
        <v>1874</v>
      </c>
      <c r="C103" s="22">
        <v>44721</v>
      </c>
      <c r="D103" s="22">
        <f t="shared" si="166"/>
        <v>44722</v>
      </c>
      <c r="E103" s="22">
        <f t="shared" ref="E103:E104" si="170">D103+1</f>
        <v>44723</v>
      </c>
      <c r="F103" s="22">
        <f t="shared" ref="F103:F104" si="171">E103+1</f>
        <v>44724</v>
      </c>
      <c r="G103" s="23">
        <v>44727</v>
      </c>
      <c r="H103" s="22">
        <v>44727</v>
      </c>
      <c r="I103" s="22">
        <v>44729</v>
      </c>
      <c r="J103" s="22">
        <v>44730</v>
      </c>
      <c r="K103" s="24" t="s">
        <v>1878</v>
      </c>
      <c r="L103" s="22">
        <v>44735</v>
      </c>
      <c r="M103" s="22">
        <f t="shared" si="167"/>
        <v>44736</v>
      </c>
      <c r="N103" s="22">
        <f t="shared" si="168"/>
        <v>44737</v>
      </c>
      <c r="O103" s="22">
        <f t="shared" si="169"/>
        <v>44738</v>
      </c>
      <c r="P103" s="44"/>
      <c r="Q103" s="44"/>
    </row>
    <row r="104" spans="1:17" hidden="1">
      <c r="A104" s="24" t="s">
        <v>1713</v>
      </c>
      <c r="B104" s="24" t="s">
        <v>1875</v>
      </c>
      <c r="C104" s="22">
        <v>44728</v>
      </c>
      <c r="D104" s="22">
        <f t="shared" si="166"/>
        <v>44729</v>
      </c>
      <c r="E104" s="22">
        <f t="shared" si="170"/>
        <v>44730</v>
      </c>
      <c r="F104" s="22">
        <f t="shared" si="171"/>
        <v>44731</v>
      </c>
      <c r="G104" s="23">
        <v>44734</v>
      </c>
      <c r="H104" s="22">
        <v>44734</v>
      </c>
      <c r="I104" s="22">
        <v>44736</v>
      </c>
      <c r="J104" s="22">
        <v>44737</v>
      </c>
      <c r="K104" s="24" t="s">
        <v>1879</v>
      </c>
      <c r="L104" s="22">
        <v>44742</v>
      </c>
      <c r="M104" s="22">
        <f t="shared" si="167"/>
        <v>44743</v>
      </c>
      <c r="N104" s="22">
        <f t="shared" si="168"/>
        <v>44744</v>
      </c>
      <c r="O104" s="22">
        <f t="shared" si="169"/>
        <v>44745</v>
      </c>
      <c r="P104" s="44"/>
      <c r="Q104" s="44"/>
    </row>
    <row r="105" spans="1:17" hidden="1">
      <c r="A105" s="24" t="s">
        <v>1716</v>
      </c>
      <c r="B105" s="24" t="s">
        <v>1876</v>
      </c>
      <c r="C105" s="22">
        <v>44735</v>
      </c>
      <c r="D105" s="22">
        <f t="shared" si="166"/>
        <v>44736</v>
      </c>
      <c r="E105" s="55" t="s">
        <v>204</v>
      </c>
      <c r="F105" s="55" t="s">
        <v>204</v>
      </c>
      <c r="G105" s="23">
        <v>44741</v>
      </c>
      <c r="H105" s="22">
        <v>44741</v>
      </c>
      <c r="I105" s="22">
        <v>44743</v>
      </c>
      <c r="J105" s="22">
        <v>44744</v>
      </c>
      <c r="K105" s="24" t="s">
        <v>1880</v>
      </c>
      <c r="L105" s="22">
        <v>44749</v>
      </c>
      <c r="M105" s="22">
        <f t="shared" si="167"/>
        <v>44750</v>
      </c>
      <c r="N105" s="22">
        <f t="shared" si="168"/>
        <v>44751</v>
      </c>
      <c r="O105" s="22">
        <f t="shared" si="169"/>
        <v>44752</v>
      </c>
      <c r="P105" s="44"/>
      <c r="Q105" s="44"/>
    </row>
    <row r="106" spans="1:17" hidden="1">
      <c r="A106" s="24" t="s">
        <v>1087</v>
      </c>
      <c r="B106" s="24" t="s">
        <v>1965</v>
      </c>
      <c r="C106" s="22">
        <v>44742</v>
      </c>
      <c r="D106" s="22">
        <f t="shared" ref="D106:F116" si="172">C106+1</f>
        <v>44743</v>
      </c>
      <c r="E106" s="22">
        <f t="shared" ref="E106:E108" si="173">D106+1</f>
        <v>44744</v>
      </c>
      <c r="F106" s="22">
        <f t="shared" ref="F106:F108" si="174">E106+1</f>
        <v>44745</v>
      </c>
      <c r="G106" s="23">
        <v>44748</v>
      </c>
      <c r="H106" s="65" t="s">
        <v>2187</v>
      </c>
      <c r="I106" s="22">
        <v>44750</v>
      </c>
      <c r="J106" s="22">
        <v>44751</v>
      </c>
      <c r="K106" s="24" t="s">
        <v>1967</v>
      </c>
      <c r="L106" s="22">
        <v>44756</v>
      </c>
      <c r="M106" s="22">
        <f t="shared" ref="M106:O111" si="175">L106+1</f>
        <v>44757</v>
      </c>
      <c r="N106" s="22">
        <f t="shared" ref="N106:N108" si="176">M106+1</f>
        <v>44758</v>
      </c>
      <c r="O106" s="22">
        <f t="shared" ref="O106:O108" si="177">N106+1</f>
        <v>44759</v>
      </c>
      <c r="P106" s="44"/>
      <c r="Q106" s="44"/>
    </row>
    <row r="107" spans="1:17" hidden="1">
      <c r="A107" s="24" t="s">
        <v>917</v>
      </c>
      <c r="B107" s="24" t="s">
        <v>1966</v>
      </c>
      <c r="C107" s="22">
        <v>44749</v>
      </c>
      <c r="D107" s="22">
        <f t="shared" si="172"/>
        <v>44750</v>
      </c>
      <c r="E107" s="22">
        <f t="shared" si="173"/>
        <v>44751</v>
      </c>
      <c r="F107" s="22">
        <f t="shared" si="174"/>
        <v>44752</v>
      </c>
      <c r="G107" s="23">
        <v>44755</v>
      </c>
      <c r="H107" s="65" t="s">
        <v>2227</v>
      </c>
      <c r="I107" s="22">
        <v>44757</v>
      </c>
      <c r="J107" s="22">
        <v>44758</v>
      </c>
      <c r="K107" s="24" t="s">
        <v>1967</v>
      </c>
      <c r="L107" s="22">
        <v>44763</v>
      </c>
      <c r="M107" s="22">
        <f t="shared" si="175"/>
        <v>44764</v>
      </c>
      <c r="N107" s="22">
        <f t="shared" si="176"/>
        <v>44765</v>
      </c>
      <c r="O107" s="22">
        <f t="shared" si="177"/>
        <v>44766</v>
      </c>
      <c r="P107" s="44"/>
      <c r="Q107" s="44"/>
    </row>
    <row r="108" spans="1:17" hidden="1">
      <c r="A108" s="24" t="s">
        <v>1713</v>
      </c>
      <c r="B108" s="24" t="s">
        <v>2044</v>
      </c>
      <c r="C108" s="22">
        <v>44756</v>
      </c>
      <c r="D108" s="22">
        <f t="shared" si="172"/>
        <v>44757</v>
      </c>
      <c r="E108" s="22">
        <f t="shared" si="173"/>
        <v>44758</v>
      </c>
      <c r="F108" s="22">
        <f t="shared" si="174"/>
        <v>44759</v>
      </c>
      <c r="G108" s="23">
        <v>44762</v>
      </c>
      <c r="H108" s="22">
        <v>44762</v>
      </c>
      <c r="I108" s="22">
        <v>44764</v>
      </c>
      <c r="J108" s="22">
        <v>44765</v>
      </c>
      <c r="K108" s="24" t="s">
        <v>2045</v>
      </c>
      <c r="L108" s="22">
        <v>44770</v>
      </c>
      <c r="M108" s="22">
        <f t="shared" si="175"/>
        <v>44771</v>
      </c>
      <c r="N108" s="22">
        <f t="shared" si="176"/>
        <v>44772</v>
      </c>
      <c r="O108" s="22">
        <f t="shared" si="177"/>
        <v>44773</v>
      </c>
      <c r="P108" s="44"/>
      <c r="Q108" s="44"/>
    </row>
    <row r="109" spans="1:17" hidden="1">
      <c r="A109" s="24" t="s">
        <v>1716</v>
      </c>
      <c r="B109" s="24" t="s">
        <v>2042</v>
      </c>
      <c r="C109" s="22">
        <v>44763</v>
      </c>
      <c r="D109" s="22">
        <f t="shared" si="172"/>
        <v>44764</v>
      </c>
      <c r="E109" s="22">
        <f t="shared" si="172"/>
        <v>44765</v>
      </c>
      <c r="F109" s="22">
        <f t="shared" si="172"/>
        <v>44766</v>
      </c>
      <c r="G109" s="23">
        <v>44769</v>
      </c>
      <c r="H109" s="22">
        <v>44769</v>
      </c>
      <c r="I109" s="22">
        <v>44771</v>
      </c>
      <c r="J109" s="22">
        <v>44772</v>
      </c>
      <c r="K109" s="24" t="s">
        <v>2043</v>
      </c>
      <c r="L109" s="22">
        <v>44777</v>
      </c>
      <c r="M109" s="22">
        <f t="shared" si="175"/>
        <v>44778</v>
      </c>
      <c r="N109" s="22">
        <f t="shared" si="175"/>
        <v>44779</v>
      </c>
      <c r="O109" s="22">
        <f t="shared" si="175"/>
        <v>44780</v>
      </c>
      <c r="P109" s="44"/>
      <c r="Q109" s="44"/>
    </row>
    <row r="110" spans="1:17" hidden="1">
      <c r="A110" s="24" t="s">
        <v>1087</v>
      </c>
      <c r="B110" s="24" t="s">
        <v>2046</v>
      </c>
      <c r="C110" s="22">
        <v>44770</v>
      </c>
      <c r="D110" s="22">
        <f t="shared" si="172"/>
        <v>44771</v>
      </c>
      <c r="E110" s="22">
        <f t="shared" si="172"/>
        <v>44772</v>
      </c>
      <c r="F110" s="22">
        <f t="shared" si="172"/>
        <v>44773</v>
      </c>
      <c r="G110" s="23">
        <v>44776</v>
      </c>
      <c r="H110" s="22">
        <v>44776</v>
      </c>
      <c r="I110" s="22">
        <v>44778</v>
      </c>
      <c r="J110" s="22">
        <v>44779</v>
      </c>
      <c r="K110" s="24" t="s">
        <v>2047</v>
      </c>
      <c r="L110" s="22">
        <v>44784</v>
      </c>
      <c r="M110" s="22">
        <f t="shared" si="175"/>
        <v>44785</v>
      </c>
      <c r="N110" s="22">
        <f t="shared" si="175"/>
        <v>44786</v>
      </c>
      <c r="O110" s="22">
        <f t="shared" si="175"/>
        <v>44787</v>
      </c>
      <c r="P110" s="44"/>
      <c r="Q110" s="44"/>
    </row>
    <row r="111" spans="1:17" hidden="1">
      <c r="A111" s="24" t="s">
        <v>917</v>
      </c>
      <c r="B111" s="24" t="s">
        <v>2046</v>
      </c>
      <c r="C111" s="22">
        <v>44777</v>
      </c>
      <c r="D111" s="22">
        <f t="shared" si="172"/>
        <v>44778</v>
      </c>
      <c r="E111" s="22">
        <f t="shared" si="172"/>
        <v>44779</v>
      </c>
      <c r="F111" s="22">
        <f t="shared" si="172"/>
        <v>44780</v>
      </c>
      <c r="G111" s="116" t="s">
        <v>2329</v>
      </c>
      <c r="H111" s="22">
        <v>44783</v>
      </c>
      <c r="I111" s="22">
        <v>44785</v>
      </c>
      <c r="J111" s="22">
        <v>44786</v>
      </c>
      <c r="K111" s="24" t="s">
        <v>2047</v>
      </c>
      <c r="L111" s="22">
        <v>44791</v>
      </c>
      <c r="M111" s="22">
        <f t="shared" si="175"/>
        <v>44792</v>
      </c>
      <c r="N111" s="22">
        <f t="shared" si="175"/>
        <v>44793</v>
      </c>
      <c r="O111" s="22">
        <f t="shared" si="175"/>
        <v>44794</v>
      </c>
      <c r="P111" s="44"/>
      <c r="Q111" s="44"/>
    </row>
    <row r="112" spans="1:17" hidden="1">
      <c r="A112" s="24" t="s">
        <v>1087</v>
      </c>
      <c r="B112" s="24" t="s">
        <v>1757</v>
      </c>
      <c r="C112" s="22">
        <v>44784</v>
      </c>
      <c r="D112" s="22">
        <f t="shared" si="172"/>
        <v>44785</v>
      </c>
      <c r="E112" s="22">
        <f t="shared" si="172"/>
        <v>44786</v>
      </c>
      <c r="F112" s="22">
        <f t="shared" si="172"/>
        <v>44787</v>
      </c>
      <c r="G112" s="23">
        <v>44790</v>
      </c>
      <c r="H112" s="65" t="s">
        <v>2385</v>
      </c>
      <c r="I112" s="65">
        <v>44799</v>
      </c>
      <c r="J112" s="65">
        <v>44800</v>
      </c>
      <c r="K112" s="24"/>
      <c r="L112" s="22"/>
      <c r="M112" s="22"/>
      <c r="N112" s="22"/>
      <c r="O112" s="22"/>
      <c r="P112" s="44"/>
      <c r="Q112" s="44"/>
    </row>
    <row r="113" spans="1:17" hidden="1">
      <c r="A113" s="113" t="s">
        <v>2066</v>
      </c>
      <c r="B113" s="24"/>
      <c r="C113" s="22"/>
      <c r="D113" s="22"/>
      <c r="E113" s="22"/>
      <c r="F113" s="22"/>
      <c r="G113" s="23"/>
      <c r="H113" s="22"/>
      <c r="I113" s="65">
        <v>44793</v>
      </c>
      <c r="J113" s="65">
        <f t="shared" ref="J113" si="178">I113+1</f>
        <v>44794</v>
      </c>
      <c r="K113" s="112" t="s">
        <v>2043</v>
      </c>
      <c r="L113" s="65">
        <v>44798</v>
      </c>
      <c r="M113" s="65">
        <f t="shared" ref="M113:O113" si="179">L113+1</f>
        <v>44799</v>
      </c>
      <c r="N113" s="65">
        <f t="shared" si="179"/>
        <v>44800</v>
      </c>
      <c r="O113" s="65">
        <f t="shared" si="179"/>
        <v>44801</v>
      </c>
      <c r="P113" s="44"/>
      <c r="Q113" s="44"/>
    </row>
    <row r="114" spans="1:17" hidden="1">
      <c r="A114" s="169" t="s">
        <v>1716</v>
      </c>
      <c r="B114" s="24" t="s">
        <v>2222</v>
      </c>
      <c r="C114" s="22">
        <v>44791</v>
      </c>
      <c r="D114" s="22">
        <f t="shared" si="172"/>
        <v>44792</v>
      </c>
      <c r="E114" s="22">
        <f t="shared" si="172"/>
        <v>44793</v>
      </c>
      <c r="F114" s="22">
        <v>44794</v>
      </c>
      <c r="G114" s="22">
        <v>44796</v>
      </c>
      <c r="H114" s="55" t="s">
        <v>2414</v>
      </c>
      <c r="I114" s="22">
        <v>44799</v>
      </c>
      <c r="J114" s="22">
        <v>44800</v>
      </c>
      <c r="K114" s="341" t="s">
        <v>2330</v>
      </c>
      <c r="L114" s="342"/>
      <c r="M114" s="342"/>
      <c r="N114" s="342"/>
      <c r="O114" s="343"/>
      <c r="P114" s="44"/>
      <c r="Q114" s="44"/>
    </row>
    <row r="115" spans="1:17" hidden="1">
      <c r="A115" s="169" t="s">
        <v>1087</v>
      </c>
      <c r="B115" s="24"/>
      <c r="C115" s="22"/>
      <c r="D115" s="22"/>
      <c r="E115" s="22"/>
      <c r="F115" s="22"/>
      <c r="G115" s="23"/>
      <c r="H115" s="22"/>
      <c r="I115" s="65">
        <v>44799</v>
      </c>
      <c r="J115" s="65">
        <v>44800</v>
      </c>
      <c r="K115" s="112" t="s">
        <v>2168</v>
      </c>
      <c r="L115" s="65">
        <v>44805</v>
      </c>
      <c r="M115" s="65">
        <f t="shared" ref="M115:O115" si="180">L115+1</f>
        <v>44806</v>
      </c>
      <c r="N115" s="65">
        <f t="shared" si="180"/>
        <v>44807</v>
      </c>
      <c r="O115" s="65">
        <f t="shared" si="180"/>
        <v>44808</v>
      </c>
      <c r="P115" s="44"/>
      <c r="Q115" s="44"/>
    </row>
    <row r="116" spans="1:17" hidden="1">
      <c r="A116" s="141" t="s">
        <v>2066</v>
      </c>
      <c r="B116" s="24" t="s">
        <v>2046</v>
      </c>
      <c r="C116" s="22">
        <v>44798</v>
      </c>
      <c r="D116" s="22">
        <f t="shared" si="172"/>
        <v>44799</v>
      </c>
      <c r="E116" s="22">
        <f t="shared" si="172"/>
        <v>44800</v>
      </c>
      <c r="F116" s="22">
        <f t="shared" si="172"/>
        <v>44801</v>
      </c>
      <c r="G116" s="23">
        <v>44804</v>
      </c>
      <c r="H116" s="22">
        <v>44804</v>
      </c>
      <c r="I116" s="22">
        <v>44806</v>
      </c>
      <c r="J116" s="22">
        <v>44807</v>
      </c>
      <c r="K116" s="341" t="s">
        <v>2330</v>
      </c>
      <c r="L116" s="342"/>
      <c r="M116" s="342"/>
      <c r="N116" s="342"/>
      <c r="O116" s="343"/>
      <c r="P116" s="44"/>
      <c r="Q116" s="44"/>
    </row>
    <row r="117" spans="1:17" hidden="1">
      <c r="A117" s="141" t="s">
        <v>2469</v>
      </c>
      <c r="B117" s="24"/>
      <c r="C117" s="22"/>
      <c r="D117" s="22"/>
      <c r="E117" s="22"/>
      <c r="F117" s="22"/>
      <c r="G117" s="23"/>
      <c r="H117" s="22"/>
      <c r="I117" s="22">
        <v>44806</v>
      </c>
      <c r="J117" s="22">
        <v>44807</v>
      </c>
      <c r="K117" s="24" t="s">
        <v>2470</v>
      </c>
      <c r="L117" s="22">
        <v>44812</v>
      </c>
      <c r="M117" s="22">
        <f t="shared" ref="M117:O118" si="181">L117+1</f>
        <v>44813</v>
      </c>
      <c r="N117" s="22">
        <f t="shared" ref="N117" si="182">M117+1</f>
        <v>44814</v>
      </c>
      <c r="O117" s="22">
        <f t="shared" ref="O117" si="183">N117+1</f>
        <v>44815</v>
      </c>
      <c r="P117" s="44"/>
      <c r="Q117" s="44"/>
    </row>
    <row r="118" spans="1:17" hidden="1">
      <c r="A118" s="112" t="s">
        <v>1087</v>
      </c>
      <c r="B118" s="24" t="s">
        <v>2224</v>
      </c>
      <c r="C118" s="22">
        <v>44805</v>
      </c>
      <c r="D118" s="22">
        <f t="shared" ref="D118:F120" si="184">C118+1</f>
        <v>44806</v>
      </c>
      <c r="E118" s="22">
        <f t="shared" si="184"/>
        <v>44807</v>
      </c>
      <c r="F118" s="22">
        <f t="shared" si="184"/>
        <v>44808</v>
      </c>
      <c r="G118" s="23">
        <v>44811</v>
      </c>
      <c r="H118" s="23">
        <v>44811</v>
      </c>
      <c r="I118" s="22">
        <v>44813</v>
      </c>
      <c r="J118" s="22">
        <v>44814</v>
      </c>
      <c r="K118" s="24" t="s">
        <v>2223</v>
      </c>
      <c r="L118" s="22">
        <v>44819</v>
      </c>
      <c r="M118" s="22">
        <f t="shared" si="181"/>
        <v>44820</v>
      </c>
      <c r="N118" s="22">
        <f t="shared" si="181"/>
        <v>44821</v>
      </c>
      <c r="O118" s="22">
        <f t="shared" si="181"/>
        <v>44822</v>
      </c>
      <c r="P118" s="44"/>
      <c r="Q118" s="44"/>
    </row>
    <row r="119" spans="1:17" hidden="1">
      <c r="A119" s="24" t="s">
        <v>917</v>
      </c>
      <c r="B119" s="24" t="s">
        <v>2327</v>
      </c>
      <c r="C119" s="22">
        <v>44812</v>
      </c>
      <c r="D119" s="22">
        <f t="shared" si="184"/>
        <v>44813</v>
      </c>
      <c r="E119" s="22">
        <f t="shared" si="184"/>
        <v>44814</v>
      </c>
      <c r="F119" s="22">
        <f t="shared" si="184"/>
        <v>44815</v>
      </c>
      <c r="G119" s="23">
        <v>44818</v>
      </c>
      <c r="H119" s="22">
        <v>44818</v>
      </c>
      <c r="I119" s="55" t="s">
        <v>54</v>
      </c>
      <c r="J119" s="55" t="s">
        <v>54</v>
      </c>
      <c r="K119" s="24" t="s">
        <v>2328</v>
      </c>
      <c r="L119" s="328" t="s">
        <v>2653</v>
      </c>
      <c r="M119" s="329"/>
      <c r="N119" s="328" t="s">
        <v>2654</v>
      </c>
      <c r="O119" s="329"/>
      <c r="P119" s="44"/>
      <c r="Q119" s="44"/>
    </row>
    <row r="120" spans="1:17" hidden="1">
      <c r="A120" s="24" t="s">
        <v>1087</v>
      </c>
      <c r="B120" s="24" t="s">
        <v>2327</v>
      </c>
      <c r="C120" s="22">
        <v>44819</v>
      </c>
      <c r="D120" s="22">
        <f t="shared" si="184"/>
        <v>44820</v>
      </c>
      <c r="E120" s="22">
        <f t="shared" si="184"/>
        <v>44821</v>
      </c>
      <c r="F120" s="22">
        <f t="shared" si="184"/>
        <v>44822</v>
      </c>
      <c r="G120" s="23">
        <v>44825</v>
      </c>
      <c r="H120" s="22">
        <v>44825</v>
      </c>
      <c r="I120" s="22">
        <v>44827</v>
      </c>
      <c r="J120" s="22">
        <v>44828</v>
      </c>
      <c r="K120" s="24" t="s">
        <v>2328</v>
      </c>
      <c r="L120" s="65" t="s">
        <v>2501</v>
      </c>
      <c r="M120" s="65" t="s">
        <v>2502</v>
      </c>
      <c r="N120" s="65" t="s">
        <v>2503</v>
      </c>
      <c r="O120" s="65" t="s">
        <v>2504</v>
      </c>
      <c r="P120" s="44"/>
      <c r="Q120" s="44"/>
    </row>
    <row r="121" spans="1:17" hidden="1">
      <c r="A121" s="24" t="s">
        <v>917</v>
      </c>
      <c r="B121" s="24" t="s">
        <v>2375</v>
      </c>
      <c r="C121" s="328" t="s">
        <v>2655</v>
      </c>
      <c r="D121" s="329"/>
      <c r="E121" s="328" t="s">
        <v>2656</v>
      </c>
      <c r="F121" s="329"/>
      <c r="G121" s="23">
        <v>44832</v>
      </c>
      <c r="H121" s="22">
        <v>44832</v>
      </c>
      <c r="I121" s="22">
        <v>44834</v>
      </c>
      <c r="J121" s="22">
        <v>44835</v>
      </c>
      <c r="K121" s="24" t="s">
        <v>2376</v>
      </c>
      <c r="L121" s="177">
        <v>44847</v>
      </c>
      <c r="M121" s="177">
        <f t="shared" ref="M121:O122" si="185">L121+1</f>
        <v>44848</v>
      </c>
      <c r="N121" s="177">
        <f t="shared" si="185"/>
        <v>44849</v>
      </c>
      <c r="O121" s="177">
        <f t="shared" si="185"/>
        <v>44850</v>
      </c>
      <c r="P121" s="44"/>
      <c r="Q121" s="44"/>
    </row>
    <row r="122" spans="1:17" hidden="1">
      <c r="A122" s="24" t="s">
        <v>1087</v>
      </c>
      <c r="B122" s="24" t="s">
        <v>2375</v>
      </c>
      <c r="C122" s="22">
        <v>44834</v>
      </c>
      <c r="D122" s="22">
        <v>44834</v>
      </c>
      <c r="E122" s="65" t="s">
        <v>2503</v>
      </c>
      <c r="F122" s="65" t="s">
        <v>2504</v>
      </c>
      <c r="G122" s="116" t="s">
        <v>2505</v>
      </c>
      <c r="H122" s="22">
        <v>44839</v>
      </c>
      <c r="I122" s="22">
        <v>44841</v>
      </c>
      <c r="J122" s="22">
        <v>44842</v>
      </c>
      <c r="K122" s="24" t="s">
        <v>2376</v>
      </c>
      <c r="L122" s="177">
        <v>44854</v>
      </c>
      <c r="M122" s="177">
        <f t="shared" si="185"/>
        <v>44855</v>
      </c>
      <c r="N122" s="177">
        <f t="shared" si="185"/>
        <v>44856</v>
      </c>
      <c r="O122" s="177">
        <f t="shared" si="185"/>
        <v>44857</v>
      </c>
      <c r="P122" s="44"/>
      <c r="Q122" s="44"/>
    </row>
    <row r="123" spans="1:17" hidden="1">
      <c r="A123" s="371" t="s">
        <v>763</v>
      </c>
      <c r="B123" s="372"/>
      <c r="C123" s="372"/>
      <c r="D123" s="372"/>
      <c r="E123" s="372"/>
      <c r="F123" s="372"/>
      <c r="G123" s="372"/>
      <c r="H123" s="372"/>
      <c r="I123" s="372"/>
      <c r="J123" s="372"/>
      <c r="K123" s="372"/>
      <c r="L123" s="372"/>
      <c r="M123" s="372"/>
      <c r="N123" s="372"/>
      <c r="O123" s="373"/>
      <c r="P123" s="44"/>
      <c r="Q123" s="44"/>
    </row>
    <row r="124" spans="1:17" hidden="1">
      <c r="A124" s="24" t="s">
        <v>917</v>
      </c>
      <c r="B124" s="24" t="s">
        <v>2123</v>
      </c>
      <c r="C124" s="22">
        <v>44847</v>
      </c>
      <c r="D124" s="22">
        <f t="shared" ref="D124:F132" si="186">C124+1</f>
        <v>44848</v>
      </c>
      <c r="E124" s="22">
        <f t="shared" si="186"/>
        <v>44849</v>
      </c>
      <c r="F124" s="22">
        <f t="shared" si="186"/>
        <v>44850</v>
      </c>
      <c r="G124" s="23">
        <v>44853</v>
      </c>
      <c r="H124" s="22">
        <v>44853</v>
      </c>
      <c r="I124" s="22">
        <v>44855</v>
      </c>
      <c r="J124" s="22">
        <v>44856</v>
      </c>
      <c r="K124" s="341" t="s">
        <v>1453</v>
      </c>
      <c r="L124" s="342"/>
      <c r="M124" s="342"/>
      <c r="N124" s="342"/>
      <c r="O124" s="343"/>
      <c r="P124" s="44"/>
      <c r="Q124" s="44"/>
    </row>
    <row r="125" spans="1:17" hidden="1">
      <c r="A125" s="112" t="s">
        <v>2811</v>
      </c>
      <c r="B125" s="24"/>
      <c r="C125" s="22"/>
      <c r="D125" s="22"/>
      <c r="E125" s="22"/>
      <c r="F125" s="22"/>
      <c r="G125" s="23"/>
      <c r="H125" s="177" t="s">
        <v>1505</v>
      </c>
      <c r="I125" s="22">
        <v>44856</v>
      </c>
      <c r="J125" s="22">
        <v>44856</v>
      </c>
      <c r="K125" s="24" t="s">
        <v>2662</v>
      </c>
      <c r="L125" s="22">
        <v>44861</v>
      </c>
      <c r="M125" s="22">
        <f t="shared" ref="M125:O132" si="187">L125+1</f>
        <v>44862</v>
      </c>
      <c r="N125" s="22">
        <f t="shared" si="187"/>
        <v>44863</v>
      </c>
      <c r="O125" s="22">
        <f t="shared" si="187"/>
        <v>44864</v>
      </c>
      <c r="P125" s="44"/>
      <c r="Q125" s="44"/>
    </row>
    <row r="126" spans="1:17" hidden="1">
      <c r="A126" s="24" t="s">
        <v>1087</v>
      </c>
      <c r="B126" s="24" t="s">
        <v>2123</v>
      </c>
      <c r="C126" s="22">
        <v>44854</v>
      </c>
      <c r="D126" s="22">
        <f t="shared" si="186"/>
        <v>44855</v>
      </c>
      <c r="E126" s="22">
        <f t="shared" si="186"/>
        <v>44856</v>
      </c>
      <c r="F126" s="22">
        <f t="shared" si="186"/>
        <v>44857</v>
      </c>
      <c r="G126" s="23">
        <v>44860</v>
      </c>
      <c r="H126" s="22">
        <v>44860</v>
      </c>
      <c r="I126" s="22">
        <v>44862</v>
      </c>
      <c r="J126" s="22">
        <v>44863</v>
      </c>
      <c r="K126" s="24" t="s">
        <v>2124</v>
      </c>
      <c r="L126" s="22">
        <v>44868</v>
      </c>
      <c r="M126" s="22">
        <f t="shared" si="187"/>
        <v>44869</v>
      </c>
      <c r="N126" s="22">
        <f t="shared" si="187"/>
        <v>44870</v>
      </c>
      <c r="O126" s="22">
        <f t="shared" si="187"/>
        <v>44871</v>
      </c>
      <c r="P126" s="44"/>
      <c r="Q126" s="44"/>
    </row>
    <row r="127" spans="1:17" hidden="1">
      <c r="A127" s="24" t="s">
        <v>2812</v>
      </c>
      <c r="B127" s="24" t="s">
        <v>2696</v>
      </c>
      <c r="C127" s="22">
        <v>44861</v>
      </c>
      <c r="D127" s="22">
        <f t="shared" si="186"/>
        <v>44862</v>
      </c>
      <c r="E127" s="22">
        <f t="shared" si="186"/>
        <v>44863</v>
      </c>
      <c r="F127" s="65" t="s">
        <v>2842</v>
      </c>
      <c r="G127" s="23">
        <v>44867</v>
      </c>
      <c r="H127" s="65" t="s">
        <v>2839</v>
      </c>
      <c r="I127" s="22">
        <v>44869</v>
      </c>
      <c r="J127" s="22">
        <v>44870</v>
      </c>
      <c r="K127" s="341" t="s">
        <v>1453</v>
      </c>
      <c r="L127" s="342"/>
      <c r="M127" s="342"/>
      <c r="N127" s="342"/>
      <c r="O127" s="343"/>
      <c r="P127" s="44"/>
      <c r="Q127" s="44"/>
    </row>
    <row r="128" spans="1:17">
      <c r="A128" s="112" t="s">
        <v>917</v>
      </c>
      <c r="B128" s="24"/>
      <c r="C128" s="22"/>
      <c r="D128" s="22"/>
      <c r="E128" s="22"/>
      <c r="F128" s="22"/>
      <c r="G128" s="23"/>
      <c r="H128" s="177" t="s">
        <v>1505</v>
      </c>
      <c r="I128" s="65">
        <v>44870</v>
      </c>
      <c r="J128" s="65">
        <f t="shared" ref="J128" si="188">I128+1</f>
        <v>44871</v>
      </c>
      <c r="K128" s="112" t="s">
        <v>2205</v>
      </c>
      <c r="L128" s="65">
        <v>44876</v>
      </c>
      <c r="M128" s="65">
        <f t="shared" ref="M128:O130" si="189">L128+1</f>
        <v>44877</v>
      </c>
      <c r="N128" s="65">
        <f t="shared" ref="N128" si="190">M128+1</f>
        <v>44878</v>
      </c>
      <c r="O128" s="55" t="s">
        <v>199</v>
      </c>
      <c r="P128" s="44"/>
      <c r="Q128" s="44"/>
    </row>
    <row r="129" spans="1:17">
      <c r="A129" s="24" t="s">
        <v>1087</v>
      </c>
      <c r="B129" s="24" t="s">
        <v>2204</v>
      </c>
      <c r="C129" s="22">
        <v>44868</v>
      </c>
      <c r="D129" s="22">
        <f t="shared" ref="D129:E130" si="191">C129+1</f>
        <v>44869</v>
      </c>
      <c r="E129" s="22">
        <f t="shared" si="191"/>
        <v>44870</v>
      </c>
      <c r="F129" s="65" t="s">
        <v>2865</v>
      </c>
      <c r="G129" s="23">
        <v>44874</v>
      </c>
      <c r="H129" s="65" t="s">
        <v>2895</v>
      </c>
      <c r="I129" s="22">
        <v>44876</v>
      </c>
      <c r="J129" s="22">
        <v>44877</v>
      </c>
      <c r="K129" s="24" t="s">
        <v>2205</v>
      </c>
      <c r="L129" s="22">
        <v>44882</v>
      </c>
      <c r="M129" s="22">
        <f t="shared" si="189"/>
        <v>44883</v>
      </c>
      <c r="N129" s="22">
        <f t="shared" si="189"/>
        <v>44884</v>
      </c>
      <c r="O129" s="22">
        <f t="shared" si="189"/>
        <v>44885</v>
      </c>
      <c r="P129" s="44"/>
      <c r="Q129" s="44"/>
    </row>
    <row r="130" spans="1:17">
      <c r="A130" s="112" t="s">
        <v>2852</v>
      </c>
      <c r="B130" s="112" t="s">
        <v>2716</v>
      </c>
      <c r="C130" s="22">
        <v>44875</v>
      </c>
      <c r="D130" s="22">
        <f t="shared" si="191"/>
        <v>44876</v>
      </c>
      <c r="E130" s="22">
        <f t="shared" si="191"/>
        <v>44877</v>
      </c>
      <c r="F130" s="22">
        <v>44877</v>
      </c>
      <c r="G130" s="23">
        <v>44881</v>
      </c>
      <c r="H130" s="22">
        <v>44881</v>
      </c>
      <c r="I130" s="22">
        <v>44883</v>
      </c>
      <c r="J130" s="22">
        <v>44884</v>
      </c>
      <c r="K130" s="112" t="s">
        <v>2717</v>
      </c>
      <c r="L130" s="22">
        <v>44889</v>
      </c>
      <c r="M130" s="22">
        <f t="shared" si="189"/>
        <v>44890</v>
      </c>
      <c r="N130" s="22">
        <f t="shared" si="189"/>
        <v>44891</v>
      </c>
      <c r="O130" s="22">
        <f t="shared" si="189"/>
        <v>44892</v>
      </c>
      <c r="P130" s="44"/>
      <c r="Q130" s="44"/>
    </row>
    <row r="131" spans="1:17">
      <c r="A131" s="24" t="s">
        <v>1087</v>
      </c>
      <c r="B131" s="24" t="s">
        <v>2718</v>
      </c>
      <c r="C131" s="22">
        <v>44882</v>
      </c>
      <c r="D131" s="22">
        <f t="shared" si="186"/>
        <v>44883</v>
      </c>
      <c r="E131" s="22">
        <f t="shared" si="186"/>
        <v>44884</v>
      </c>
      <c r="F131" s="22">
        <f t="shared" si="186"/>
        <v>44885</v>
      </c>
      <c r="G131" s="23">
        <v>44888</v>
      </c>
      <c r="H131" s="22">
        <v>44888</v>
      </c>
      <c r="I131" s="22">
        <v>44890</v>
      </c>
      <c r="J131" s="22">
        <v>44891</v>
      </c>
      <c r="K131" s="24" t="s">
        <v>2719</v>
      </c>
      <c r="L131" s="22">
        <v>44896</v>
      </c>
      <c r="M131" s="22">
        <f t="shared" si="187"/>
        <v>44897</v>
      </c>
      <c r="N131" s="22">
        <f t="shared" si="187"/>
        <v>44898</v>
      </c>
      <c r="O131" s="22">
        <f t="shared" si="187"/>
        <v>44899</v>
      </c>
      <c r="P131" s="44"/>
      <c r="Q131" s="44"/>
    </row>
    <row r="132" spans="1:17">
      <c r="A132" s="24" t="s">
        <v>2852</v>
      </c>
      <c r="B132" s="24" t="s">
        <v>2823</v>
      </c>
      <c r="C132" s="22">
        <v>44889</v>
      </c>
      <c r="D132" s="22">
        <f t="shared" si="186"/>
        <v>44890</v>
      </c>
      <c r="E132" s="22">
        <f t="shared" si="186"/>
        <v>44891</v>
      </c>
      <c r="F132" s="65" t="s">
        <v>2946</v>
      </c>
      <c r="G132" s="23">
        <v>44895</v>
      </c>
      <c r="H132" s="22">
        <v>44895</v>
      </c>
      <c r="I132" s="22">
        <v>44897</v>
      </c>
      <c r="J132" s="22">
        <v>44898</v>
      </c>
      <c r="K132" s="24" t="s">
        <v>2824</v>
      </c>
      <c r="L132" s="22">
        <v>44903</v>
      </c>
      <c r="M132" s="22">
        <f t="shared" si="187"/>
        <v>44904</v>
      </c>
      <c r="N132" s="22">
        <f t="shared" si="187"/>
        <v>44905</v>
      </c>
      <c r="O132" s="22">
        <f t="shared" si="187"/>
        <v>44906</v>
      </c>
      <c r="P132" s="44"/>
      <c r="Q132" s="44"/>
    </row>
    <row r="133" spans="1:17">
      <c r="A133" s="24" t="s">
        <v>1087</v>
      </c>
      <c r="B133" s="24" t="s">
        <v>2866</v>
      </c>
      <c r="C133" s="22">
        <v>44896</v>
      </c>
      <c r="D133" s="22">
        <f t="shared" ref="D133:D135" si="192">C133+1</f>
        <v>44897</v>
      </c>
      <c r="E133" s="22">
        <f t="shared" ref="E133:E135" si="193">D133+1</f>
        <v>44898</v>
      </c>
      <c r="F133" s="22">
        <f t="shared" ref="F133:F135" si="194">E133+1</f>
        <v>44899</v>
      </c>
      <c r="G133" s="23">
        <v>44902</v>
      </c>
      <c r="H133" s="22">
        <v>44902</v>
      </c>
      <c r="I133" s="22">
        <v>44904</v>
      </c>
      <c r="J133" s="22">
        <v>44905</v>
      </c>
      <c r="K133" s="24" t="s">
        <v>2867</v>
      </c>
      <c r="L133" s="22">
        <v>44910</v>
      </c>
      <c r="M133" s="22">
        <f t="shared" ref="M133:M135" si="195">L133+1</f>
        <v>44911</v>
      </c>
      <c r="N133" s="22">
        <f t="shared" ref="N133:N135" si="196">M133+1</f>
        <v>44912</v>
      </c>
      <c r="O133" s="22">
        <f t="shared" ref="O133:O135" si="197">N133+1</f>
        <v>44913</v>
      </c>
      <c r="P133" s="44"/>
      <c r="Q133" s="44"/>
    </row>
    <row r="134" spans="1:17">
      <c r="A134" s="24" t="s">
        <v>2852</v>
      </c>
      <c r="B134" s="24" t="s">
        <v>2868</v>
      </c>
      <c r="C134" s="22">
        <v>44903</v>
      </c>
      <c r="D134" s="22">
        <f t="shared" si="192"/>
        <v>44904</v>
      </c>
      <c r="E134" s="22">
        <f t="shared" si="193"/>
        <v>44905</v>
      </c>
      <c r="F134" s="65" t="s">
        <v>2991</v>
      </c>
      <c r="G134" s="23">
        <v>44909</v>
      </c>
      <c r="H134" s="22">
        <v>44909</v>
      </c>
      <c r="I134" s="22">
        <v>44911</v>
      </c>
      <c r="J134" s="22">
        <v>44912</v>
      </c>
      <c r="K134" s="24" t="s">
        <v>2869</v>
      </c>
      <c r="L134" s="22">
        <v>44917</v>
      </c>
      <c r="M134" s="22">
        <f t="shared" si="195"/>
        <v>44918</v>
      </c>
      <c r="N134" s="22">
        <f t="shared" si="196"/>
        <v>44919</v>
      </c>
      <c r="O134" s="22">
        <f t="shared" si="197"/>
        <v>44920</v>
      </c>
      <c r="P134" s="44"/>
      <c r="Q134" s="44"/>
    </row>
    <row r="135" spans="1:17">
      <c r="A135" s="24" t="s">
        <v>1087</v>
      </c>
      <c r="B135" s="24" t="s">
        <v>2931</v>
      </c>
      <c r="C135" s="22">
        <v>44910</v>
      </c>
      <c r="D135" s="22">
        <f t="shared" si="192"/>
        <v>44911</v>
      </c>
      <c r="E135" s="22">
        <f t="shared" si="193"/>
        <v>44912</v>
      </c>
      <c r="F135" s="22">
        <f t="shared" si="194"/>
        <v>44913</v>
      </c>
      <c r="G135" s="23">
        <v>44916</v>
      </c>
      <c r="H135" s="22">
        <v>44916</v>
      </c>
      <c r="I135" s="22">
        <v>44918</v>
      </c>
      <c r="J135" s="22">
        <v>44919</v>
      </c>
      <c r="K135" s="24" t="s">
        <v>2932</v>
      </c>
      <c r="L135" s="22">
        <v>44924</v>
      </c>
      <c r="M135" s="22">
        <f t="shared" si="195"/>
        <v>44925</v>
      </c>
      <c r="N135" s="22">
        <f t="shared" si="196"/>
        <v>44926</v>
      </c>
      <c r="O135" s="22">
        <f t="shared" si="197"/>
        <v>44927</v>
      </c>
      <c r="P135" s="44"/>
      <c r="Q135" s="44"/>
    </row>
    <row r="136" spans="1:17">
      <c r="A136" s="24" t="s">
        <v>2852</v>
      </c>
      <c r="B136" s="24" t="s">
        <v>2934</v>
      </c>
      <c r="C136" s="22">
        <v>44917</v>
      </c>
      <c r="D136" s="22">
        <f t="shared" ref="D136:D137" si="198">C136+1</f>
        <v>44918</v>
      </c>
      <c r="E136" s="22">
        <f t="shared" ref="E136:E137" si="199">D136+1</f>
        <v>44919</v>
      </c>
      <c r="F136" s="22">
        <f t="shared" ref="F136:F137" si="200">E136+1</f>
        <v>44920</v>
      </c>
      <c r="G136" s="23">
        <v>44923</v>
      </c>
      <c r="H136" s="22">
        <v>44923</v>
      </c>
      <c r="I136" s="22">
        <v>44925</v>
      </c>
      <c r="J136" s="22">
        <v>44926</v>
      </c>
      <c r="K136" s="24" t="s">
        <v>2933</v>
      </c>
      <c r="L136" s="22">
        <v>44931</v>
      </c>
      <c r="M136" s="22">
        <f t="shared" ref="M136:M137" si="201">L136+1</f>
        <v>44932</v>
      </c>
      <c r="N136" s="22">
        <f t="shared" ref="N136:N137" si="202">M136+1</f>
        <v>44933</v>
      </c>
      <c r="O136" s="22">
        <f t="shared" ref="O136:O137" si="203">N136+1</f>
        <v>44934</v>
      </c>
      <c r="P136" s="44"/>
      <c r="Q136" s="44"/>
    </row>
    <row r="137" spans="1:17">
      <c r="A137" s="24" t="s">
        <v>1087</v>
      </c>
      <c r="B137" s="24" t="s">
        <v>2887</v>
      </c>
      <c r="C137" s="22">
        <v>44924</v>
      </c>
      <c r="D137" s="22">
        <f t="shared" si="198"/>
        <v>44925</v>
      </c>
      <c r="E137" s="22">
        <f t="shared" si="199"/>
        <v>44926</v>
      </c>
      <c r="F137" s="22">
        <f t="shared" si="200"/>
        <v>44927</v>
      </c>
      <c r="G137" s="23">
        <v>44930</v>
      </c>
      <c r="H137" s="22">
        <v>44930</v>
      </c>
      <c r="I137" s="22">
        <v>44932</v>
      </c>
      <c r="J137" s="22">
        <v>44933</v>
      </c>
      <c r="K137" s="24" t="s">
        <v>2888</v>
      </c>
      <c r="L137" s="22">
        <v>44938</v>
      </c>
      <c r="M137" s="22">
        <f t="shared" si="201"/>
        <v>44939</v>
      </c>
      <c r="N137" s="22">
        <f t="shared" si="202"/>
        <v>44940</v>
      </c>
      <c r="O137" s="22">
        <f t="shared" si="203"/>
        <v>44941</v>
      </c>
      <c r="P137" s="44"/>
      <c r="Q137" s="44"/>
    </row>
    <row r="138" spans="1:17" ht="15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4"/>
      <c r="M138" s="44"/>
      <c r="N138" s="44"/>
      <c r="O138" s="44"/>
      <c r="P138" s="45"/>
      <c r="Q138" s="44"/>
    </row>
    <row r="139" spans="1:17" ht="16.399999999999999" customHeight="1">
      <c r="A139" s="264" t="s">
        <v>17</v>
      </c>
      <c r="B139" s="265"/>
      <c r="C139" s="266" t="s">
        <v>2442</v>
      </c>
      <c r="D139" s="266"/>
      <c r="E139" s="266"/>
      <c r="F139" s="266"/>
      <c r="G139" s="266"/>
      <c r="H139" s="266"/>
      <c r="I139" s="266"/>
      <c r="J139" s="266"/>
      <c r="K139" s="266"/>
      <c r="L139" s="1"/>
      <c r="M139" s="1"/>
      <c r="N139" s="73"/>
      <c r="O139" s="1"/>
      <c r="P139" s="1"/>
      <c r="Q139" s="1"/>
    </row>
    <row r="140" spans="1:17" ht="16.399999999999999" customHeight="1">
      <c r="A140" s="258" t="s">
        <v>18</v>
      </c>
      <c r="B140" s="258"/>
      <c r="C140" s="259" t="s">
        <v>542</v>
      </c>
      <c r="D140" s="259"/>
      <c r="E140" s="259"/>
      <c r="F140" s="259"/>
      <c r="G140" s="259"/>
      <c r="H140" s="259"/>
      <c r="I140" s="259"/>
      <c r="J140" s="259"/>
      <c r="K140" s="259"/>
      <c r="L140" s="1"/>
      <c r="M140" s="1"/>
      <c r="N140" s="1"/>
      <c r="O140" s="1"/>
      <c r="P140" s="1"/>
      <c r="Q140" s="1"/>
    </row>
    <row r="141" spans="1:17" ht="16.399999999999999" customHeight="1">
      <c r="A141" s="252" t="s">
        <v>19</v>
      </c>
      <c r="B141" s="252"/>
      <c r="C141" s="259" t="s">
        <v>456</v>
      </c>
      <c r="D141" s="259"/>
      <c r="E141" s="259"/>
      <c r="F141" s="259"/>
      <c r="G141" s="259"/>
      <c r="H141" s="259"/>
      <c r="I141" s="259"/>
      <c r="J141" s="259"/>
      <c r="K141" s="259"/>
      <c r="L141" s="1"/>
      <c r="M141" s="1"/>
      <c r="N141" s="1"/>
      <c r="O141" s="1"/>
      <c r="P141" s="1"/>
      <c r="Q141" s="1"/>
    </row>
    <row r="142" spans="1:17" ht="16.399999999999999" customHeight="1">
      <c r="A142" s="93" t="s">
        <v>289</v>
      </c>
      <c r="B142" s="94"/>
      <c r="C142" s="253" t="s">
        <v>347</v>
      </c>
      <c r="D142" s="254"/>
      <c r="E142" s="254"/>
      <c r="F142" s="254"/>
      <c r="G142" s="254"/>
      <c r="H142" s="254"/>
      <c r="I142" s="254"/>
      <c r="J142" s="254"/>
      <c r="K142" s="255"/>
      <c r="L142" s="1"/>
      <c r="M142" s="1"/>
      <c r="N142" s="1"/>
      <c r="O142" s="1"/>
      <c r="P142" s="1"/>
      <c r="Q142" s="1"/>
    </row>
    <row r="143" spans="1:17" ht="16.399999999999999" customHeight="1">
      <c r="A143" s="267" t="s">
        <v>174</v>
      </c>
      <c r="B143" s="268"/>
      <c r="C143" s="381" t="s">
        <v>1763</v>
      </c>
      <c r="D143" s="381"/>
      <c r="E143" s="381"/>
      <c r="F143" s="381"/>
      <c r="G143" s="381"/>
      <c r="H143" s="381"/>
      <c r="I143" s="381"/>
      <c r="J143" s="381"/>
      <c r="K143" s="381"/>
      <c r="L143" s="1"/>
      <c r="M143" s="1"/>
      <c r="N143" s="1"/>
      <c r="O143" s="1"/>
      <c r="P143" s="1"/>
      <c r="Q143" s="1"/>
    </row>
    <row r="144" spans="1:17" ht="16.399999999999999" customHeight="1">
      <c r="A144" s="267" t="s">
        <v>21</v>
      </c>
      <c r="B144" s="268"/>
      <c r="C144" s="259" t="s">
        <v>484</v>
      </c>
      <c r="D144" s="259"/>
      <c r="E144" s="259"/>
      <c r="F144" s="259"/>
      <c r="G144" s="259"/>
      <c r="H144" s="259"/>
      <c r="I144" s="259"/>
      <c r="J144" s="259"/>
      <c r="K144" s="259"/>
      <c r="L144" s="1"/>
      <c r="M144" s="1"/>
      <c r="N144" s="1"/>
      <c r="O144" s="1"/>
      <c r="P144" s="1"/>
      <c r="Q144" s="1"/>
    </row>
    <row r="145" spans="1:17" ht="16.399999999999999" hidden="1" customHeight="1">
      <c r="A145" s="267" t="s">
        <v>435</v>
      </c>
      <c r="B145" s="268"/>
      <c r="C145" s="259" t="s">
        <v>436</v>
      </c>
      <c r="D145" s="259"/>
      <c r="E145" s="259"/>
      <c r="F145" s="259"/>
      <c r="G145" s="259"/>
      <c r="H145" s="259"/>
      <c r="I145" s="259"/>
      <c r="J145" s="259"/>
      <c r="K145" s="259"/>
      <c r="L145" s="1"/>
      <c r="M145" s="1"/>
      <c r="N145" s="1"/>
      <c r="O145" s="1"/>
      <c r="P145" s="1"/>
      <c r="Q145" s="1"/>
    </row>
    <row r="146" spans="1:17" ht="16" hidden="1">
      <c r="A146" s="267" t="s">
        <v>454</v>
      </c>
      <c r="B146" s="268"/>
      <c r="C146" s="280" t="s">
        <v>453</v>
      </c>
      <c r="D146" s="280"/>
      <c r="E146" s="280"/>
      <c r="F146" s="280"/>
      <c r="G146" s="280"/>
      <c r="H146" s="280"/>
      <c r="I146" s="280"/>
      <c r="J146" s="280"/>
      <c r="K146" s="280"/>
      <c r="L146" s="2"/>
      <c r="M146" s="2"/>
      <c r="N146" s="2"/>
      <c r="O146" s="2"/>
      <c r="P146" s="2"/>
    </row>
    <row r="147" spans="1:17" ht="17.5" customHeight="1">
      <c r="A147" s="380" t="s">
        <v>22</v>
      </c>
      <c r="B147" s="380"/>
      <c r="C147" s="381" t="s">
        <v>434</v>
      </c>
      <c r="D147" s="381"/>
      <c r="E147" s="381"/>
      <c r="F147" s="381"/>
      <c r="G147" s="381"/>
      <c r="H147" s="381"/>
      <c r="I147" s="381"/>
      <c r="J147" s="381"/>
      <c r="K147" s="381"/>
      <c r="L147" s="1"/>
      <c r="M147" s="1"/>
      <c r="N147" s="1"/>
      <c r="O147" s="1"/>
      <c r="P147" s="1"/>
      <c r="Q147" s="1"/>
    </row>
  </sheetData>
  <mergeCells count="122">
    <mergeCell ref="C141:K141"/>
    <mergeCell ref="R7:S7"/>
    <mergeCell ref="N7:O7"/>
    <mergeCell ref="A123:O123"/>
    <mergeCell ref="K116:O116"/>
    <mergeCell ref="A147:B147"/>
    <mergeCell ref="A141:B141"/>
    <mergeCell ref="C147:K147"/>
    <mergeCell ref="A144:B144"/>
    <mergeCell ref="N74:O74"/>
    <mergeCell ref="C144:K144"/>
    <mergeCell ref="C139:K139"/>
    <mergeCell ref="C142:K142"/>
    <mergeCell ref="C140:K140"/>
    <mergeCell ref="G74:H74"/>
    <mergeCell ref="A146:B146"/>
    <mergeCell ref="C146:K146"/>
    <mergeCell ref="C74:D74"/>
    <mergeCell ref="E74:F74"/>
    <mergeCell ref="A145:B145"/>
    <mergeCell ref="C145:K145"/>
    <mergeCell ref="A143:B143"/>
    <mergeCell ref="C143:K143"/>
    <mergeCell ref="I7:J7"/>
    <mergeCell ref="A140:B140"/>
    <mergeCell ref="C93:J93"/>
    <mergeCell ref="C59:D59"/>
    <mergeCell ref="E59:F59"/>
    <mergeCell ref="A139:B139"/>
    <mergeCell ref="K114:O114"/>
    <mergeCell ref="L119:M119"/>
    <mergeCell ref="N119:O119"/>
    <mergeCell ref="C121:D121"/>
    <mergeCell ref="E121:F121"/>
    <mergeCell ref="I73:J73"/>
    <mergeCell ref="K127:O127"/>
    <mergeCell ref="K124:O124"/>
    <mergeCell ref="L93:O93"/>
    <mergeCell ref="C89:H89"/>
    <mergeCell ref="C86:H86"/>
    <mergeCell ref="I74:J74"/>
    <mergeCell ref="K82:O82"/>
    <mergeCell ref="L74:M74"/>
    <mergeCell ref="C83:H83"/>
    <mergeCell ref="K88:O88"/>
    <mergeCell ref="C73:D73"/>
    <mergeCell ref="L73:M73"/>
    <mergeCell ref="N73:O73"/>
    <mergeCell ref="M20:S20"/>
    <mergeCell ref="E37:F37"/>
    <mergeCell ref="M46:S46"/>
    <mergeCell ref="M47:S47"/>
    <mergeCell ref="G72:H72"/>
    <mergeCell ref="L72:M72"/>
    <mergeCell ref="N72:O72"/>
    <mergeCell ref="P37:Q37"/>
    <mergeCell ref="E39:F39"/>
    <mergeCell ref="P51:Q51"/>
    <mergeCell ref="A55:S55"/>
    <mergeCell ref="M52:S52"/>
    <mergeCell ref="C56:S56"/>
    <mergeCell ref="P57:Q57"/>
    <mergeCell ref="R57:S57"/>
    <mergeCell ref="M59:S59"/>
    <mergeCell ref="C45:D45"/>
    <mergeCell ref="C21:J21"/>
    <mergeCell ref="N32:S32"/>
    <mergeCell ref="C36:D36"/>
    <mergeCell ref="E36:F36"/>
    <mergeCell ref="R36:S36"/>
    <mergeCell ref="C32:L32"/>
    <mergeCell ref="P34:Q34"/>
    <mergeCell ref="B1:S1"/>
    <mergeCell ref="B2:S2"/>
    <mergeCell ref="R6:S6"/>
    <mergeCell ref="P7:Q7"/>
    <mergeCell ref="K6:L6"/>
    <mergeCell ref="G6:H6"/>
    <mergeCell ref="I6:J6"/>
    <mergeCell ref="N6:O6"/>
    <mergeCell ref="K5:L5"/>
    <mergeCell ref="N5:O5"/>
    <mergeCell ref="A4:S4"/>
    <mergeCell ref="C5:D5"/>
    <mergeCell ref="E5:F5"/>
    <mergeCell ref="G5:H5"/>
    <mergeCell ref="R5:S5"/>
    <mergeCell ref="P6:Q6"/>
    <mergeCell ref="P5:Q5"/>
    <mergeCell ref="I5:J5"/>
    <mergeCell ref="E7:F7"/>
    <mergeCell ref="C6:D6"/>
    <mergeCell ref="E6:F6"/>
    <mergeCell ref="C7:D7"/>
    <mergeCell ref="K7:L7"/>
    <mergeCell ref="G7:H7"/>
    <mergeCell ref="C16:J16"/>
    <mergeCell ref="N14:S14"/>
    <mergeCell ref="M15:S15"/>
    <mergeCell ref="M10:S10"/>
    <mergeCell ref="C12:L12"/>
    <mergeCell ref="M11:S11"/>
    <mergeCell ref="C13:L13"/>
    <mergeCell ref="C14:L14"/>
    <mergeCell ref="N13:S13"/>
    <mergeCell ref="N12:S12"/>
    <mergeCell ref="P36:Q36"/>
    <mergeCell ref="N31:S31"/>
    <mergeCell ref="E73:F73"/>
    <mergeCell ref="G73:H73"/>
    <mergeCell ref="C31:L31"/>
    <mergeCell ref="C39:D39"/>
    <mergeCell ref="C53:D53"/>
    <mergeCell ref="R34:S34"/>
    <mergeCell ref="R37:S37"/>
    <mergeCell ref="N39:O39"/>
    <mergeCell ref="E72:F72"/>
    <mergeCell ref="C72:D72"/>
    <mergeCell ref="I72:J72"/>
    <mergeCell ref="A42:S42"/>
    <mergeCell ref="M43:S43"/>
    <mergeCell ref="C37:D37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IN89"/>
  <sheetViews>
    <sheetView workbookViewId="0">
      <selection activeCell="G76" sqref="G76"/>
    </sheetView>
  </sheetViews>
  <sheetFormatPr defaultRowHeight="17.149999999999999" customHeight="1"/>
  <cols>
    <col min="1" max="1" width="18.58203125" customWidth="1"/>
    <col min="2" max="25" width="7.58203125" customWidth="1"/>
  </cols>
  <sheetData>
    <row r="1" spans="1:248" ht="52.4" customHeight="1">
      <c r="B1" s="256" t="s">
        <v>158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38"/>
      <c r="W1" s="38"/>
      <c r="X1" s="38"/>
      <c r="Y1" s="38"/>
    </row>
    <row r="2" spans="1:248" ht="17.149999999999999" customHeight="1">
      <c r="B2" s="257" t="s">
        <v>159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40"/>
      <c r="W2" s="40"/>
      <c r="X2" s="40"/>
      <c r="Y2" s="40"/>
    </row>
    <row r="3" spans="1:248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2" customFormat="1" ht="15.5" hidden="1">
      <c r="A4" s="384" t="s">
        <v>803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</row>
    <row r="5" spans="1:248" ht="15" hidden="1">
      <c r="A5" s="3" t="s">
        <v>1</v>
      </c>
      <c r="B5" s="3" t="s">
        <v>2</v>
      </c>
      <c r="C5" s="284" t="s">
        <v>804</v>
      </c>
      <c r="D5" s="284"/>
      <c r="E5" s="284" t="s">
        <v>805</v>
      </c>
      <c r="F5" s="284"/>
      <c r="G5" s="363" t="s">
        <v>806</v>
      </c>
      <c r="H5" s="241"/>
      <c r="I5" s="282" t="s">
        <v>807</v>
      </c>
      <c r="J5" s="285"/>
      <c r="K5" s="3" t="s">
        <v>2</v>
      </c>
      <c r="L5" s="284" t="s">
        <v>396</v>
      </c>
      <c r="M5" s="284"/>
      <c r="N5" s="284" t="s">
        <v>401</v>
      </c>
      <c r="O5" s="284"/>
      <c r="P5" s="363" t="s">
        <v>466</v>
      </c>
      <c r="Q5" s="241"/>
    </row>
    <row r="6" spans="1:248" ht="15" hidden="1">
      <c r="A6" s="281" t="s">
        <v>3</v>
      </c>
      <c r="B6" s="281" t="s">
        <v>4</v>
      </c>
      <c r="C6" s="242" t="s">
        <v>808</v>
      </c>
      <c r="D6" s="242"/>
      <c r="E6" s="242" t="s">
        <v>809</v>
      </c>
      <c r="F6" s="242"/>
      <c r="G6" s="241" t="s">
        <v>9</v>
      </c>
      <c r="H6" s="241"/>
      <c r="I6" s="243" t="s">
        <v>10</v>
      </c>
      <c r="J6" s="289"/>
      <c r="K6" s="281" t="s">
        <v>4</v>
      </c>
      <c r="L6" s="242" t="s">
        <v>808</v>
      </c>
      <c r="M6" s="242"/>
      <c r="N6" s="242" t="s">
        <v>494</v>
      </c>
      <c r="O6" s="242"/>
      <c r="P6" s="241" t="s">
        <v>9</v>
      </c>
      <c r="Q6" s="241"/>
    </row>
    <row r="7" spans="1:248" ht="15" hidden="1">
      <c r="A7" s="286"/>
      <c r="B7" s="286"/>
      <c r="C7" s="281" t="s">
        <v>5</v>
      </c>
      <c r="D7" s="281"/>
      <c r="E7" s="281" t="s">
        <v>5</v>
      </c>
      <c r="F7" s="281"/>
      <c r="G7" s="281" t="s">
        <v>5</v>
      </c>
      <c r="H7" s="281"/>
      <c r="I7" s="281" t="s">
        <v>5</v>
      </c>
      <c r="J7" s="281"/>
      <c r="K7" s="286"/>
      <c r="L7" s="281" t="s">
        <v>5</v>
      </c>
      <c r="M7" s="281"/>
      <c r="N7" s="281" t="s">
        <v>5</v>
      </c>
      <c r="O7" s="281"/>
      <c r="P7" s="281" t="s">
        <v>5</v>
      </c>
      <c r="Q7" s="281"/>
    </row>
    <row r="8" spans="1:248" ht="31.75" hidden="1" customHeight="1">
      <c r="A8" s="70"/>
      <c r="B8" s="101"/>
      <c r="C8" s="18" t="s">
        <v>810</v>
      </c>
      <c r="D8" s="18" t="s">
        <v>811</v>
      </c>
      <c r="E8" s="62" t="s">
        <v>812</v>
      </c>
      <c r="F8" s="62" t="s">
        <v>813</v>
      </c>
      <c r="G8" s="62" t="s">
        <v>814</v>
      </c>
      <c r="H8" s="62" t="s">
        <v>815</v>
      </c>
      <c r="I8" s="62" t="s">
        <v>816</v>
      </c>
      <c r="J8" s="62" t="s">
        <v>817</v>
      </c>
      <c r="K8" s="30"/>
      <c r="L8" s="18" t="s">
        <v>810</v>
      </c>
      <c r="M8" s="18" t="s">
        <v>811</v>
      </c>
      <c r="N8" s="62" t="s">
        <v>812</v>
      </c>
      <c r="O8" s="62" t="s">
        <v>813</v>
      </c>
      <c r="P8" s="62" t="s">
        <v>814</v>
      </c>
      <c r="Q8" s="62" t="s">
        <v>815</v>
      </c>
    </row>
    <row r="9" spans="1:248" ht="15" hidden="1">
      <c r="A9" s="10" t="s">
        <v>800</v>
      </c>
      <c r="B9" s="109" t="s">
        <v>642</v>
      </c>
      <c r="C9" s="20">
        <v>44543</v>
      </c>
      <c r="D9" s="20">
        <v>44544</v>
      </c>
      <c r="E9" s="20">
        <f t="shared" ref="E9:E15" si="0">D9+1</f>
        <v>44545</v>
      </c>
      <c r="F9" s="20">
        <v>44545</v>
      </c>
      <c r="G9" s="20">
        <v>44546</v>
      </c>
      <c r="H9" s="20">
        <v>44546</v>
      </c>
      <c r="I9" s="20">
        <f>H9+2</f>
        <v>44548</v>
      </c>
      <c r="J9" s="20">
        <f>I9+1</f>
        <v>44549</v>
      </c>
      <c r="K9" s="11" t="s">
        <v>641</v>
      </c>
      <c r="L9" s="20">
        <v>44552</v>
      </c>
      <c r="M9" s="20">
        <v>44554</v>
      </c>
      <c r="N9" s="20">
        <f t="shared" ref="N9:N15" si="1">M9+1</f>
        <v>44555</v>
      </c>
      <c r="O9" s="20">
        <v>44555</v>
      </c>
      <c r="P9" s="20">
        <f>O9</f>
        <v>44555</v>
      </c>
      <c r="Q9" s="20">
        <v>44566</v>
      </c>
      <c r="R9" s="27"/>
      <c r="S9" s="27"/>
      <c r="T9" s="27"/>
      <c r="U9" s="27"/>
    </row>
    <row r="10" spans="1:248" ht="15" hidden="1">
      <c r="A10" s="338" t="s">
        <v>1005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40"/>
      <c r="R10" s="27"/>
      <c r="S10" s="27"/>
      <c r="T10" s="27"/>
      <c r="U10" s="27"/>
    </row>
    <row r="11" spans="1:248" ht="15" hidden="1">
      <c r="A11" s="10" t="s">
        <v>800</v>
      </c>
      <c r="B11" s="109" t="s">
        <v>670</v>
      </c>
      <c r="C11" s="20">
        <v>44552</v>
      </c>
      <c r="D11" s="20">
        <v>44554</v>
      </c>
      <c r="E11" s="20">
        <f t="shared" si="0"/>
        <v>44555</v>
      </c>
      <c r="F11" s="20">
        <v>44555</v>
      </c>
      <c r="G11" s="20">
        <f>F11</f>
        <v>44555</v>
      </c>
      <c r="H11" s="20">
        <v>44566</v>
      </c>
      <c r="I11" s="20">
        <f>H11+2</f>
        <v>44568</v>
      </c>
      <c r="J11" s="20">
        <f>I11+1</f>
        <v>44569</v>
      </c>
      <c r="K11" s="11" t="s">
        <v>669</v>
      </c>
      <c r="L11" s="20">
        <f t="shared" ref="L11:L15" si="2">J11+2</f>
        <v>44571</v>
      </c>
      <c r="M11" s="20">
        <f t="shared" ref="M11:M15" si="3">L11</f>
        <v>44571</v>
      </c>
      <c r="N11" s="20">
        <f t="shared" si="1"/>
        <v>44572</v>
      </c>
      <c r="O11" s="20">
        <f>N11+1</f>
        <v>44573</v>
      </c>
      <c r="P11" s="20">
        <f>O11</f>
        <v>44573</v>
      </c>
      <c r="Q11" s="20">
        <f t="shared" ref="Q11:Q15" si="4">P11</f>
        <v>44573</v>
      </c>
      <c r="R11" s="27"/>
      <c r="S11" s="27"/>
      <c r="T11" s="27"/>
      <c r="U11" s="27"/>
    </row>
    <row r="12" spans="1:248" ht="15" hidden="1">
      <c r="A12" s="338" t="s">
        <v>1005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40"/>
      <c r="R12" s="27"/>
      <c r="S12" s="27"/>
      <c r="T12" s="27"/>
      <c r="U12" s="27"/>
    </row>
    <row r="13" spans="1:248" ht="15" hidden="1">
      <c r="A13" s="10" t="s">
        <v>800</v>
      </c>
      <c r="B13" s="109" t="s">
        <v>672</v>
      </c>
      <c r="C13" s="20">
        <v>44571</v>
      </c>
      <c r="D13" s="20">
        <f t="shared" ref="D13:D15" si="5">C13</f>
        <v>44571</v>
      </c>
      <c r="E13" s="20">
        <f t="shared" si="0"/>
        <v>44572</v>
      </c>
      <c r="F13" s="20">
        <f>E13+1</f>
        <v>44573</v>
      </c>
      <c r="G13" s="20">
        <f>F13</f>
        <v>44573</v>
      </c>
      <c r="H13" s="20">
        <f t="shared" ref="H13:H15" si="6">G13</f>
        <v>44573</v>
      </c>
      <c r="I13" s="20">
        <f>H13+2</f>
        <v>44575</v>
      </c>
      <c r="J13" s="20">
        <f>I13+1</f>
        <v>44576</v>
      </c>
      <c r="K13" s="11" t="s">
        <v>671</v>
      </c>
      <c r="L13" s="20">
        <f t="shared" si="2"/>
        <v>44578</v>
      </c>
      <c r="M13" s="20">
        <f t="shared" si="3"/>
        <v>44578</v>
      </c>
      <c r="N13" s="20">
        <f t="shared" si="1"/>
        <v>44579</v>
      </c>
      <c r="O13" s="20">
        <f>N13+1</f>
        <v>44580</v>
      </c>
      <c r="P13" s="20">
        <f>O13</f>
        <v>44580</v>
      </c>
      <c r="Q13" s="20">
        <f t="shared" si="4"/>
        <v>44580</v>
      </c>
      <c r="R13" s="27"/>
      <c r="S13" s="27"/>
      <c r="T13" s="27"/>
      <c r="U13" s="27"/>
    </row>
    <row r="14" spans="1:248" ht="15" hidden="1">
      <c r="A14" s="338" t="s">
        <v>974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40"/>
      <c r="R14" s="27"/>
      <c r="S14" s="27"/>
      <c r="T14" s="27"/>
      <c r="U14" s="27"/>
    </row>
    <row r="15" spans="1:248" ht="15" hidden="1">
      <c r="A15" s="10" t="s">
        <v>800</v>
      </c>
      <c r="B15" s="109" t="s">
        <v>801</v>
      </c>
      <c r="C15" s="20">
        <v>44578</v>
      </c>
      <c r="D15" s="20">
        <f t="shared" si="5"/>
        <v>44578</v>
      </c>
      <c r="E15" s="20">
        <f t="shared" si="0"/>
        <v>44579</v>
      </c>
      <c r="F15" s="20">
        <v>44584</v>
      </c>
      <c r="G15" s="20">
        <f>F15</f>
        <v>44584</v>
      </c>
      <c r="H15" s="20">
        <f t="shared" si="6"/>
        <v>44584</v>
      </c>
      <c r="I15" s="20">
        <f>H15+2</f>
        <v>44586</v>
      </c>
      <c r="J15" s="20">
        <f>I15+1</f>
        <v>44587</v>
      </c>
      <c r="K15" s="11" t="s">
        <v>802</v>
      </c>
      <c r="L15" s="20">
        <f t="shared" si="2"/>
        <v>44589</v>
      </c>
      <c r="M15" s="20">
        <f t="shared" si="3"/>
        <v>44589</v>
      </c>
      <c r="N15" s="20">
        <f t="shared" si="1"/>
        <v>44590</v>
      </c>
      <c r="O15" s="20">
        <f>N15+1</f>
        <v>44591</v>
      </c>
      <c r="P15" s="20">
        <f>O15</f>
        <v>44591</v>
      </c>
      <c r="Q15" s="20">
        <f t="shared" si="4"/>
        <v>44591</v>
      </c>
      <c r="R15" s="27"/>
      <c r="S15" s="27"/>
      <c r="T15" s="27"/>
      <c r="U15" s="27"/>
    </row>
    <row r="16" spans="1:248" ht="15" hidden="1">
      <c r="A16" s="338" t="s">
        <v>974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40"/>
      <c r="R16" s="27"/>
      <c r="S16" s="27"/>
      <c r="T16" s="27"/>
      <c r="U16" s="27"/>
    </row>
    <row r="17" spans="1:21" ht="15" hidden="1">
      <c r="A17" s="10" t="s">
        <v>800</v>
      </c>
      <c r="B17" s="109" t="s">
        <v>836</v>
      </c>
      <c r="C17" s="20">
        <v>44589</v>
      </c>
      <c r="D17" s="20">
        <f t="shared" ref="D17:D18" si="7">C17</f>
        <v>44589</v>
      </c>
      <c r="E17" s="20">
        <f t="shared" ref="E17" si="8">D17+1</f>
        <v>44590</v>
      </c>
      <c r="F17" s="20">
        <f t="shared" ref="F17" si="9">E17+1</f>
        <v>44591</v>
      </c>
      <c r="G17" s="20">
        <f t="shared" ref="G17" si="10">F17</f>
        <v>44591</v>
      </c>
      <c r="H17" s="20">
        <f t="shared" ref="H17:H18" si="11">G17</f>
        <v>44591</v>
      </c>
      <c r="I17" s="20">
        <f t="shared" ref="I17:I18" si="12">H17+2</f>
        <v>44593</v>
      </c>
      <c r="J17" s="20">
        <f t="shared" ref="J17:J18" si="13">I17+1</f>
        <v>44594</v>
      </c>
      <c r="K17" s="11" t="s">
        <v>837</v>
      </c>
      <c r="L17" s="20">
        <v>44597</v>
      </c>
      <c r="M17" s="20">
        <f t="shared" ref="M17:M18" si="14">L17</f>
        <v>44597</v>
      </c>
      <c r="N17" s="50" t="s">
        <v>1239</v>
      </c>
      <c r="O17" s="50" t="s">
        <v>1240</v>
      </c>
      <c r="P17" s="20">
        <v>44598</v>
      </c>
      <c r="Q17" s="20">
        <f t="shared" ref="Q17" si="15">P17</f>
        <v>44598</v>
      </c>
      <c r="R17" s="27"/>
      <c r="S17" s="27"/>
      <c r="T17" s="27"/>
      <c r="U17" s="27"/>
    </row>
    <row r="18" spans="1:21" ht="15" hidden="1">
      <c r="A18" s="10" t="s">
        <v>468</v>
      </c>
      <c r="B18" s="109" t="s">
        <v>838</v>
      </c>
      <c r="C18" s="20">
        <v>44597</v>
      </c>
      <c r="D18" s="20">
        <f t="shared" si="7"/>
        <v>44597</v>
      </c>
      <c r="E18" s="50" t="s">
        <v>1239</v>
      </c>
      <c r="F18" s="50" t="s">
        <v>205</v>
      </c>
      <c r="G18" s="20">
        <v>44598</v>
      </c>
      <c r="H18" s="20">
        <f t="shared" si="11"/>
        <v>44598</v>
      </c>
      <c r="I18" s="20">
        <f t="shared" si="12"/>
        <v>44600</v>
      </c>
      <c r="J18" s="20">
        <f t="shared" si="13"/>
        <v>44601</v>
      </c>
      <c r="K18" s="11" t="s">
        <v>840</v>
      </c>
      <c r="L18" s="20">
        <f t="shared" ref="L18" si="16">J18+2</f>
        <v>44603</v>
      </c>
      <c r="M18" s="20">
        <f t="shared" si="14"/>
        <v>44603</v>
      </c>
      <c r="N18" s="20">
        <f t="shared" ref="N18" si="17">M18+1</f>
        <v>44604</v>
      </c>
      <c r="O18" s="20">
        <f t="shared" ref="O18" si="18">N18+1</f>
        <v>44605</v>
      </c>
      <c r="P18" s="20">
        <f t="shared" ref="P18" si="19">O18</f>
        <v>44605</v>
      </c>
      <c r="Q18" s="20">
        <f t="shared" ref="Q18" si="20">P18</f>
        <v>44605</v>
      </c>
      <c r="R18" s="27"/>
      <c r="S18" s="27"/>
      <c r="T18" s="27"/>
      <c r="U18" s="27"/>
    </row>
    <row r="19" spans="1:21" ht="15" hidden="1">
      <c r="A19" s="10" t="s">
        <v>468</v>
      </c>
      <c r="B19" s="109" t="s">
        <v>839</v>
      </c>
      <c r="C19" s="20">
        <v>44603</v>
      </c>
      <c r="D19" s="20">
        <f t="shared" ref="D19" si="21">C19</f>
        <v>44603</v>
      </c>
      <c r="E19" s="20">
        <f t="shared" ref="E19" si="22">D19+1</f>
        <v>44604</v>
      </c>
      <c r="F19" s="20">
        <f t="shared" ref="F19" si="23">E19+1</f>
        <v>44605</v>
      </c>
      <c r="G19" s="20">
        <f t="shared" ref="G19:G21" si="24">F19</f>
        <v>44605</v>
      </c>
      <c r="H19" s="20">
        <f t="shared" ref="H19:H21" si="25">G19</f>
        <v>44605</v>
      </c>
      <c r="I19" s="20">
        <f t="shared" ref="I19" si="26">H19+2</f>
        <v>44607</v>
      </c>
      <c r="J19" s="20">
        <f t="shared" ref="J19" si="27">I19+1</f>
        <v>44608</v>
      </c>
      <c r="K19" s="11" t="s">
        <v>841</v>
      </c>
      <c r="L19" s="20">
        <f t="shared" ref="L19" si="28">J19+2</f>
        <v>44610</v>
      </c>
      <c r="M19" s="20">
        <v>44610</v>
      </c>
      <c r="N19" s="20">
        <f>M19+1</f>
        <v>44611</v>
      </c>
      <c r="O19" s="20">
        <f t="shared" ref="O19" si="29">N19+1</f>
        <v>44612</v>
      </c>
      <c r="P19" s="20">
        <f t="shared" ref="P19" si="30">O19</f>
        <v>44612</v>
      </c>
      <c r="Q19" s="20">
        <f t="shared" ref="Q19" si="31">P19</f>
        <v>44612</v>
      </c>
      <c r="R19" s="27"/>
      <c r="S19" s="27"/>
      <c r="T19" s="27"/>
      <c r="U19" s="27"/>
    </row>
    <row r="20" spans="1:21" ht="15" hidden="1">
      <c r="A20" s="10" t="s">
        <v>468</v>
      </c>
      <c r="B20" s="109" t="s">
        <v>862</v>
      </c>
      <c r="C20" s="20">
        <v>44610</v>
      </c>
      <c r="D20" s="20">
        <v>44610</v>
      </c>
      <c r="E20" s="20">
        <f>D20+1</f>
        <v>44611</v>
      </c>
      <c r="F20" s="20">
        <f>E20+1</f>
        <v>44612</v>
      </c>
      <c r="G20" s="20">
        <f t="shared" si="24"/>
        <v>44612</v>
      </c>
      <c r="H20" s="20">
        <f t="shared" si="25"/>
        <v>44612</v>
      </c>
      <c r="I20" s="20">
        <f t="shared" ref="I20" si="32">H20+2</f>
        <v>44614</v>
      </c>
      <c r="J20" s="20">
        <f>I20+1</f>
        <v>44615</v>
      </c>
      <c r="K20" s="11" t="s">
        <v>861</v>
      </c>
      <c r="L20" s="20">
        <f t="shared" ref="L20" si="33">J20+2</f>
        <v>44617</v>
      </c>
      <c r="M20" s="20">
        <f>L20</f>
        <v>44617</v>
      </c>
      <c r="N20" s="20">
        <f>M20+1</f>
        <v>44618</v>
      </c>
      <c r="O20" s="20">
        <f>N20</f>
        <v>44618</v>
      </c>
      <c r="P20" s="20">
        <f t="shared" ref="P20" si="34">O20</f>
        <v>44618</v>
      </c>
      <c r="Q20" s="20">
        <f t="shared" ref="Q20:Q21" si="35">P20</f>
        <v>44618</v>
      </c>
      <c r="R20" s="27"/>
      <c r="S20" s="27"/>
      <c r="T20" s="27"/>
      <c r="U20" s="27"/>
    </row>
    <row r="21" spans="1:21" ht="15" hidden="1">
      <c r="A21" s="10" t="s">
        <v>468</v>
      </c>
      <c r="B21" s="109" t="s">
        <v>964</v>
      </c>
      <c r="C21" s="20">
        <v>44617</v>
      </c>
      <c r="D21" s="20">
        <f>C21</f>
        <v>44617</v>
      </c>
      <c r="E21" s="20">
        <f>D21+1</f>
        <v>44618</v>
      </c>
      <c r="F21" s="20">
        <f>E21</f>
        <v>44618</v>
      </c>
      <c r="G21" s="20">
        <f t="shared" si="24"/>
        <v>44618</v>
      </c>
      <c r="H21" s="20">
        <f t="shared" si="25"/>
        <v>44618</v>
      </c>
      <c r="I21" s="20">
        <f t="shared" ref="I21" si="36">H21+2</f>
        <v>44620</v>
      </c>
      <c r="J21" s="20">
        <f t="shared" ref="J21:J24" si="37">I21+1</f>
        <v>44621</v>
      </c>
      <c r="K21" s="11" t="s">
        <v>962</v>
      </c>
      <c r="L21" s="20">
        <v>44623</v>
      </c>
      <c r="M21" s="20">
        <v>44634</v>
      </c>
      <c r="N21" s="20">
        <v>44636</v>
      </c>
      <c r="O21" s="20">
        <v>44637</v>
      </c>
      <c r="P21" s="50" t="s">
        <v>1543</v>
      </c>
      <c r="Q21" s="50" t="str">
        <f t="shared" si="35"/>
        <v>OMIT</v>
      </c>
      <c r="R21" s="27"/>
      <c r="S21" s="27"/>
      <c r="T21" s="27"/>
      <c r="U21" s="27"/>
    </row>
    <row r="22" spans="1:21" ht="15" hidden="1">
      <c r="A22" s="10" t="s">
        <v>468</v>
      </c>
      <c r="B22" s="109" t="s">
        <v>965</v>
      </c>
      <c r="C22" s="20">
        <v>44623</v>
      </c>
      <c r="D22" s="20">
        <v>44634</v>
      </c>
      <c r="E22" s="20">
        <v>44634</v>
      </c>
      <c r="F22" s="20">
        <v>44644</v>
      </c>
      <c r="G22" s="50" t="s">
        <v>1543</v>
      </c>
      <c r="H22" s="50" t="str">
        <f t="shared" ref="H22" si="38">G22</f>
        <v>OMIT</v>
      </c>
      <c r="I22" s="20">
        <f>F22+2</f>
        <v>44646</v>
      </c>
      <c r="J22" s="20">
        <f>I22+1</f>
        <v>44647</v>
      </c>
      <c r="K22" s="11" t="s">
        <v>963</v>
      </c>
      <c r="L22" s="50" t="s">
        <v>1543</v>
      </c>
      <c r="M22" s="50" t="str">
        <f t="shared" ref="M22" si="39">L22</f>
        <v>OMIT</v>
      </c>
      <c r="N22" s="20">
        <f>J22+2</f>
        <v>44649</v>
      </c>
      <c r="O22" s="20">
        <v>44654</v>
      </c>
      <c r="P22" s="50" t="s">
        <v>1543</v>
      </c>
      <c r="Q22" s="50" t="str">
        <f t="shared" ref="Q22" si="40">P22</f>
        <v>OMIT</v>
      </c>
      <c r="R22" s="27"/>
      <c r="S22" s="27"/>
      <c r="T22" s="27"/>
      <c r="U22" s="27"/>
    </row>
    <row r="23" spans="1:21" ht="15" hidden="1">
      <c r="A23" s="260" t="s">
        <v>1606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261"/>
      <c r="R23" s="27"/>
      <c r="S23" s="27"/>
      <c r="T23" s="27"/>
      <c r="U23" s="27"/>
    </row>
    <row r="24" spans="1:21" ht="15" hidden="1">
      <c r="A24" s="10" t="s">
        <v>468</v>
      </c>
      <c r="B24" s="109" t="s">
        <v>1031</v>
      </c>
      <c r="C24" s="50" t="s">
        <v>1543</v>
      </c>
      <c r="D24" s="50" t="str">
        <f t="shared" ref="D24" si="41">C24</f>
        <v>OMIT</v>
      </c>
      <c r="E24" s="20">
        <v>44649</v>
      </c>
      <c r="F24" s="20">
        <v>44654</v>
      </c>
      <c r="G24" s="50" t="s">
        <v>1543</v>
      </c>
      <c r="H24" s="50" t="str">
        <f t="shared" ref="H24" si="42">G24</f>
        <v>OMIT</v>
      </c>
      <c r="I24" s="20">
        <f>F24+2</f>
        <v>44656</v>
      </c>
      <c r="J24" s="20">
        <f t="shared" si="37"/>
        <v>44657</v>
      </c>
      <c r="K24" s="11" t="s">
        <v>1029</v>
      </c>
      <c r="L24" s="50" t="s">
        <v>1543</v>
      </c>
      <c r="M24" s="50" t="str">
        <f>L24</f>
        <v>OMIT</v>
      </c>
      <c r="N24" s="318" t="s">
        <v>1688</v>
      </c>
      <c r="O24" s="319"/>
      <c r="P24" s="318" t="s">
        <v>1689</v>
      </c>
      <c r="Q24" s="319"/>
      <c r="R24" s="27"/>
      <c r="S24" s="27"/>
      <c r="T24" s="27"/>
      <c r="U24" s="27"/>
    </row>
    <row r="25" spans="1:21" s="2" customFormat="1" ht="15.5" hidden="1">
      <c r="A25" s="384" t="s">
        <v>1656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</row>
    <row r="26" spans="1:21" ht="15" hidden="1">
      <c r="A26" s="3" t="s">
        <v>1</v>
      </c>
      <c r="B26" s="3" t="s">
        <v>2</v>
      </c>
      <c r="C26" s="363" t="s">
        <v>1657</v>
      </c>
      <c r="D26" s="241"/>
      <c r="E26" s="284" t="s">
        <v>1658</v>
      </c>
      <c r="F26" s="284"/>
      <c r="G26" s="282" t="s">
        <v>1659</v>
      </c>
      <c r="H26" s="285"/>
      <c r="I26" s="3" t="s">
        <v>2</v>
      </c>
      <c r="J26" s="363" t="s">
        <v>1657</v>
      </c>
      <c r="K26" s="241"/>
      <c r="L26" s="284" t="s">
        <v>1658</v>
      </c>
      <c r="M26" s="284"/>
    </row>
    <row r="27" spans="1:21" ht="15" hidden="1">
      <c r="A27" s="281" t="s">
        <v>3</v>
      </c>
      <c r="B27" s="281" t="s">
        <v>4</v>
      </c>
      <c r="C27" s="241" t="s">
        <v>9</v>
      </c>
      <c r="D27" s="241"/>
      <c r="E27" s="242" t="s">
        <v>1660</v>
      </c>
      <c r="F27" s="242"/>
      <c r="G27" s="243" t="s">
        <v>10</v>
      </c>
      <c r="H27" s="289"/>
      <c r="I27" s="281" t="s">
        <v>4</v>
      </c>
      <c r="J27" s="241" t="s">
        <v>9</v>
      </c>
      <c r="K27" s="241"/>
      <c r="L27" s="242" t="s">
        <v>1660</v>
      </c>
      <c r="M27" s="242"/>
    </row>
    <row r="28" spans="1:21" ht="15" hidden="1">
      <c r="A28" s="286"/>
      <c r="B28" s="286"/>
      <c r="C28" s="281" t="s">
        <v>5</v>
      </c>
      <c r="D28" s="281"/>
      <c r="E28" s="281" t="s">
        <v>5</v>
      </c>
      <c r="F28" s="281"/>
      <c r="G28" s="281" t="s">
        <v>5</v>
      </c>
      <c r="H28" s="281"/>
      <c r="I28" s="286"/>
      <c r="J28" s="281" t="s">
        <v>5</v>
      </c>
      <c r="K28" s="281"/>
      <c r="L28" s="281" t="s">
        <v>5</v>
      </c>
      <c r="M28" s="281"/>
    </row>
    <row r="29" spans="1:21" ht="31.75" hidden="1" customHeight="1">
      <c r="A29" s="70"/>
      <c r="B29" s="101"/>
      <c r="C29" s="62" t="s">
        <v>1661</v>
      </c>
      <c r="D29" s="62" t="s">
        <v>1662</v>
      </c>
      <c r="E29" s="62" t="s">
        <v>1663</v>
      </c>
      <c r="F29" s="62" t="s">
        <v>1664</v>
      </c>
      <c r="G29" s="62" t="s">
        <v>1665</v>
      </c>
      <c r="H29" s="62" t="s">
        <v>1666</v>
      </c>
      <c r="I29" s="30"/>
      <c r="J29" s="62" t="s">
        <v>1661</v>
      </c>
      <c r="K29" s="62" t="s">
        <v>1662</v>
      </c>
      <c r="L29" s="62" t="s">
        <v>1663</v>
      </c>
      <c r="M29" s="62" t="s">
        <v>1664</v>
      </c>
    </row>
    <row r="30" spans="1:21" ht="15" hidden="1">
      <c r="A30" s="10" t="s">
        <v>1669</v>
      </c>
      <c r="B30" s="109" t="s">
        <v>1032</v>
      </c>
      <c r="C30" s="20">
        <v>44659</v>
      </c>
      <c r="D30" s="20">
        <f>C30</f>
        <v>44659</v>
      </c>
      <c r="E30" s="20">
        <f>D30+1</f>
        <v>44660</v>
      </c>
      <c r="F30" s="20">
        <f>E30</f>
        <v>44660</v>
      </c>
      <c r="G30" s="20">
        <f>F30+2</f>
        <v>44662</v>
      </c>
      <c r="H30" s="20">
        <f t="shared" ref="H30:H42" si="43">G30+1</f>
        <v>44663</v>
      </c>
      <c r="I30" s="11" t="s">
        <v>1030</v>
      </c>
      <c r="J30" s="20">
        <f>H30+2</f>
        <v>44665</v>
      </c>
      <c r="K30" s="20">
        <f t="shared" ref="K30" si="44">J30+1</f>
        <v>44666</v>
      </c>
      <c r="L30" s="20">
        <f t="shared" ref="L30:M35" si="45">K30</f>
        <v>44666</v>
      </c>
      <c r="M30" s="20">
        <f t="shared" si="45"/>
        <v>44666</v>
      </c>
      <c r="N30" s="27"/>
      <c r="O30" s="27"/>
      <c r="P30" s="27"/>
      <c r="Q30" s="27"/>
      <c r="R30" s="27"/>
      <c r="S30" s="27"/>
      <c r="T30" s="27"/>
      <c r="U30" s="27"/>
    </row>
    <row r="31" spans="1:21" ht="15" hidden="1">
      <c r="A31" s="260" t="s">
        <v>1670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261"/>
      <c r="N31" s="27"/>
      <c r="O31" s="27"/>
      <c r="P31" s="27"/>
      <c r="Q31" s="27"/>
      <c r="R31" s="27"/>
      <c r="S31" s="27"/>
      <c r="T31" s="27"/>
      <c r="U31" s="27"/>
    </row>
    <row r="32" spans="1:21" ht="15" hidden="1">
      <c r="A32" s="10" t="s">
        <v>468</v>
      </c>
      <c r="B32" s="109" t="s">
        <v>1043</v>
      </c>
      <c r="C32" s="20">
        <v>44665</v>
      </c>
      <c r="D32" s="20">
        <f t="shared" ref="D32" si="46">C32+1</f>
        <v>44666</v>
      </c>
      <c r="E32" s="20">
        <f t="shared" ref="E32:F32" si="47">D32</f>
        <v>44666</v>
      </c>
      <c r="F32" s="20">
        <f t="shared" si="47"/>
        <v>44666</v>
      </c>
      <c r="G32" s="20">
        <f t="shared" ref="G32:G34" si="48">F32+2</f>
        <v>44668</v>
      </c>
      <c r="H32" s="20">
        <f t="shared" si="43"/>
        <v>44669</v>
      </c>
      <c r="I32" s="11" t="s">
        <v>1042</v>
      </c>
      <c r="J32" s="334" t="s">
        <v>1848</v>
      </c>
      <c r="K32" s="335"/>
      <c r="L32" s="334" t="s">
        <v>1849</v>
      </c>
      <c r="M32" s="335"/>
      <c r="N32" s="27"/>
      <c r="O32" s="27"/>
      <c r="P32" s="27"/>
      <c r="Q32" s="27"/>
      <c r="R32" s="27"/>
      <c r="S32" s="27"/>
      <c r="T32" s="27"/>
      <c r="U32" s="27"/>
    </row>
    <row r="33" spans="1:21" ht="15" hidden="1">
      <c r="A33" s="10" t="s">
        <v>468</v>
      </c>
      <c r="B33" s="109" t="s">
        <v>1187</v>
      </c>
      <c r="C33" s="334" t="s">
        <v>1848</v>
      </c>
      <c r="D33" s="335"/>
      <c r="E33" s="334" t="s">
        <v>1849</v>
      </c>
      <c r="F33" s="335"/>
      <c r="G33" s="20">
        <v>44678</v>
      </c>
      <c r="H33" s="20">
        <f>G33+1</f>
        <v>44679</v>
      </c>
      <c r="I33" s="11" t="s">
        <v>1186</v>
      </c>
      <c r="J33" s="20">
        <f>H33+2</f>
        <v>44681</v>
      </c>
      <c r="K33" s="20">
        <f>J33</f>
        <v>44681</v>
      </c>
      <c r="L33" s="20">
        <f>K33+1</f>
        <v>44682</v>
      </c>
      <c r="M33" s="20">
        <f t="shared" si="45"/>
        <v>44682</v>
      </c>
      <c r="N33" s="27"/>
      <c r="O33" s="27"/>
      <c r="P33" s="27"/>
      <c r="Q33" s="27"/>
      <c r="R33" s="27"/>
      <c r="S33" s="27"/>
      <c r="T33" s="27"/>
      <c r="U33" s="27"/>
    </row>
    <row r="34" spans="1:21" ht="15" hidden="1">
      <c r="A34" s="10" t="s">
        <v>1667</v>
      </c>
      <c r="B34" s="109" t="s">
        <v>1323</v>
      </c>
      <c r="C34" s="20">
        <v>44681</v>
      </c>
      <c r="D34" s="20">
        <v>44681</v>
      </c>
      <c r="E34" s="20">
        <v>44683</v>
      </c>
      <c r="F34" s="20">
        <v>44684</v>
      </c>
      <c r="G34" s="20">
        <f t="shared" si="48"/>
        <v>44686</v>
      </c>
      <c r="H34" s="20">
        <f t="shared" si="43"/>
        <v>44687</v>
      </c>
      <c r="I34" s="11" t="s">
        <v>1322</v>
      </c>
      <c r="J34" s="20">
        <f>H34+2</f>
        <v>44689</v>
      </c>
      <c r="K34" s="20">
        <f>J34</f>
        <v>44689</v>
      </c>
      <c r="L34" s="334" t="s">
        <v>1871</v>
      </c>
      <c r="M34" s="335"/>
      <c r="N34" s="27"/>
      <c r="O34" s="27"/>
      <c r="P34" s="27"/>
      <c r="Q34" s="27"/>
      <c r="R34" s="27"/>
      <c r="S34" s="27"/>
      <c r="T34" s="27"/>
      <c r="U34" s="27"/>
    </row>
    <row r="35" spans="1:21" ht="15" hidden="1">
      <c r="A35" s="10" t="s">
        <v>1667</v>
      </c>
      <c r="B35" s="109" t="s">
        <v>1325</v>
      </c>
      <c r="C35" s="20">
        <v>44689</v>
      </c>
      <c r="D35" s="20">
        <f>C35</f>
        <v>44689</v>
      </c>
      <c r="E35" s="334" t="s">
        <v>1871</v>
      </c>
      <c r="F35" s="335"/>
      <c r="G35" s="20">
        <v>44692</v>
      </c>
      <c r="H35" s="20">
        <f t="shared" si="43"/>
        <v>44693</v>
      </c>
      <c r="I35" s="11" t="s">
        <v>1324</v>
      </c>
      <c r="J35" s="20">
        <f>H35+2</f>
        <v>44695</v>
      </c>
      <c r="K35" s="20">
        <f>J35</f>
        <v>44695</v>
      </c>
      <c r="L35" s="20">
        <f t="shared" si="45"/>
        <v>44695</v>
      </c>
      <c r="M35" s="20">
        <f>L35+1</f>
        <v>44696</v>
      </c>
      <c r="N35" s="27"/>
      <c r="O35" s="27"/>
      <c r="P35" s="27"/>
      <c r="Q35" s="27"/>
      <c r="R35" s="27"/>
      <c r="S35" s="27"/>
      <c r="T35" s="27"/>
      <c r="U35" s="27"/>
    </row>
    <row r="36" spans="1:21" ht="15" hidden="1">
      <c r="A36" s="10" t="s">
        <v>1923</v>
      </c>
      <c r="B36" s="109" t="s">
        <v>1383</v>
      </c>
      <c r="C36" s="20">
        <v>44695</v>
      </c>
      <c r="D36" s="20">
        <f>C36</f>
        <v>44695</v>
      </c>
      <c r="E36" s="20">
        <v>44699</v>
      </c>
      <c r="F36" s="20">
        <f>E36+1</f>
        <v>44700</v>
      </c>
      <c r="G36" s="20">
        <f t="shared" ref="G36" si="49">F36+2</f>
        <v>44702</v>
      </c>
      <c r="H36" s="20">
        <f t="shared" si="43"/>
        <v>44703</v>
      </c>
      <c r="I36" s="11" t="s">
        <v>1384</v>
      </c>
      <c r="J36" s="347" t="s">
        <v>1928</v>
      </c>
      <c r="K36" s="349"/>
      <c r="L36" s="95" t="s">
        <v>1924</v>
      </c>
      <c r="M36" s="95" t="s">
        <v>1924</v>
      </c>
      <c r="N36" s="27"/>
      <c r="O36" s="27"/>
      <c r="P36" s="27"/>
      <c r="Q36" s="27"/>
      <c r="R36" s="27"/>
      <c r="S36" s="27"/>
      <c r="T36" s="27"/>
      <c r="U36" s="27"/>
    </row>
    <row r="37" spans="1:21" ht="15" hidden="1">
      <c r="A37" s="10" t="s">
        <v>1946</v>
      </c>
      <c r="B37" s="109" t="s">
        <v>1385</v>
      </c>
      <c r="C37" s="347" t="s">
        <v>1947</v>
      </c>
      <c r="D37" s="349"/>
      <c r="E37" s="95" t="s">
        <v>1948</v>
      </c>
      <c r="F37" s="95" t="s">
        <v>1948</v>
      </c>
      <c r="G37" s="20">
        <v>44707</v>
      </c>
      <c r="H37" s="20">
        <f t="shared" si="43"/>
        <v>44708</v>
      </c>
      <c r="I37" s="11" t="s">
        <v>1386</v>
      </c>
      <c r="J37" s="20">
        <f>H37+2</f>
        <v>44710</v>
      </c>
      <c r="K37" s="20">
        <f t="shared" ref="K37:K42" si="50">J37+1</f>
        <v>44711</v>
      </c>
      <c r="L37" s="334" t="s">
        <v>1949</v>
      </c>
      <c r="M37" s="335"/>
      <c r="N37" s="27"/>
      <c r="O37" s="27"/>
      <c r="P37" s="27"/>
      <c r="Q37" s="27"/>
      <c r="R37" s="27"/>
      <c r="S37" s="27"/>
      <c r="T37" s="27"/>
      <c r="U37" s="27"/>
    </row>
    <row r="38" spans="1:21" ht="15" hidden="1">
      <c r="A38" s="10" t="s">
        <v>1667</v>
      </c>
      <c r="B38" s="109" t="s">
        <v>1468</v>
      </c>
      <c r="C38" s="20">
        <v>44710</v>
      </c>
      <c r="D38" s="20">
        <f t="shared" ref="D38" si="51">C38+1</f>
        <v>44711</v>
      </c>
      <c r="E38" s="334" t="s">
        <v>1970</v>
      </c>
      <c r="F38" s="335"/>
      <c r="G38" s="20">
        <v>44714</v>
      </c>
      <c r="H38" s="20">
        <f t="shared" si="43"/>
        <v>44715</v>
      </c>
      <c r="I38" s="11" t="s">
        <v>1467</v>
      </c>
      <c r="J38" s="20">
        <f>H38+2</f>
        <v>44717</v>
      </c>
      <c r="K38" s="20">
        <f>J38</f>
        <v>44717</v>
      </c>
      <c r="L38" s="334" t="s">
        <v>1971</v>
      </c>
      <c r="M38" s="335"/>
      <c r="N38" s="27"/>
      <c r="O38" s="27"/>
      <c r="P38" s="27"/>
      <c r="Q38" s="27"/>
      <c r="R38" s="27"/>
      <c r="S38" s="27"/>
      <c r="T38" s="27"/>
      <c r="U38" s="27"/>
    </row>
    <row r="39" spans="1:21" ht="15" hidden="1">
      <c r="A39" s="10" t="s">
        <v>1946</v>
      </c>
      <c r="B39" s="109" t="s">
        <v>1524</v>
      </c>
      <c r="C39" s="20">
        <v>44717</v>
      </c>
      <c r="D39" s="20">
        <f>C39</f>
        <v>44717</v>
      </c>
      <c r="E39" s="334" t="s">
        <v>1989</v>
      </c>
      <c r="F39" s="335"/>
      <c r="G39" s="20">
        <v>44720</v>
      </c>
      <c r="H39" s="20">
        <f t="shared" si="43"/>
        <v>44721</v>
      </c>
      <c r="I39" s="11" t="s">
        <v>1523</v>
      </c>
      <c r="J39" s="20">
        <f>H39+2</f>
        <v>44723</v>
      </c>
      <c r="K39" s="20">
        <f>J39</f>
        <v>44723</v>
      </c>
      <c r="L39" s="95" t="s">
        <v>204</v>
      </c>
      <c r="M39" s="95" t="s">
        <v>204</v>
      </c>
      <c r="N39" s="27"/>
      <c r="O39" s="27"/>
      <c r="P39" s="27"/>
      <c r="Q39" s="27"/>
      <c r="R39" s="27"/>
      <c r="S39" s="27"/>
      <c r="T39" s="27"/>
      <c r="U39" s="27"/>
    </row>
    <row r="40" spans="1:21" ht="15" hidden="1">
      <c r="A40" s="10" t="s">
        <v>1946</v>
      </c>
      <c r="B40" s="109" t="s">
        <v>1526</v>
      </c>
      <c r="C40" s="20">
        <v>44723</v>
      </c>
      <c r="D40" s="20">
        <f>C40</f>
        <v>44723</v>
      </c>
      <c r="E40" s="95" t="s">
        <v>204</v>
      </c>
      <c r="F40" s="95" t="s">
        <v>204</v>
      </c>
      <c r="G40" s="20">
        <v>44725</v>
      </c>
      <c r="H40" s="20">
        <f t="shared" si="43"/>
        <v>44726</v>
      </c>
      <c r="I40" s="11" t="s">
        <v>1525</v>
      </c>
      <c r="J40" s="20">
        <f>H40+2</f>
        <v>44728</v>
      </c>
      <c r="K40" s="20">
        <f t="shared" si="50"/>
        <v>44729</v>
      </c>
      <c r="L40" s="20">
        <f t="shared" ref="L40:M42" si="52">K40</f>
        <v>44729</v>
      </c>
      <c r="M40" s="20">
        <f t="shared" si="52"/>
        <v>44729</v>
      </c>
      <c r="N40" s="27"/>
      <c r="O40" s="27"/>
      <c r="P40" s="27"/>
      <c r="Q40" s="27"/>
      <c r="R40" s="27"/>
      <c r="S40" s="27"/>
      <c r="T40" s="27"/>
      <c r="U40" s="27"/>
    </row>
    <row r="41" spans="1:21" ht="15" hidden="1">
      <c r="A41" s="10" t="s">
        <v>1667</v>
      </c>
      <c r="B41" s="109" t="s">
        <v>1528</v>
      </c>
      <c r="C41" s="20">
        <v>44728</v>
      </c>
      <c r="D41" s="20">
        <f>C41+1</f>
        <v>44729</v>
      </c>
      <c r="E41" s="20">
        <f>D41</f>
        <v>44729</v>
      </c>
      <c r="F41" s="20">
        <f t="shared" ref="F41:F42" si="53">E41</f>
        <v>44729</v>
      </c>
      <c r="G41" s="20">
        <f t="shared" ref="G41:G42" si="54">F41+2</f>
        <v>44731</v>
      </c>
      <c r="H41" s="20">
        <f t="shared" si="43"/>
        <v>44732</v>
      </c>
      <c r="I41" s="11" t="s">
        <v>1527</v>
      </c>
      <c r="J41" s="20">
        <f t="shared" ref="J41:J42" si="55">H41+3</f>
        <v>44735</v>
      </c>
      <c r="K41" s="20">
        <f t="shared" si="50"/>
        <v>44736</v>
      </c>
      <c r="L41" s="20">
        <f t="shared" si="52"/>
        <v>44736</v>
      </c>
      <c r="M41" s="20">
        <f t="shared" si="52"/>
        <v>44736</v>
      </c>
      <c r="N41" s="27"/>
      <c r="O41" s="27"/>
      <c r="P41" s="27"/>
      <c r="Q41" s="27"/>
      <c r="R41" s="27"/>
      <c r="S41" s="27"/>
      <c r="T41" s="27"/>
      <c r="U41" s="27"/>
    </row>
    <row r="42" spans="1:21" ht="15" hidden="1">
      <c r="A42" s="10" t="s">
        <v>1946</v>
      </c>
      <c r="B42" s="109" t="s">
        <v>1530</v>
      </c>
      <c r="C42" s="20">
        <v>44735</v>
      </c>
      <c r="D42" s="20">
        <f>C42+1</f>
        <v>44736</v>
      </c>
      <c r="E42" s="20">
        <f>D42</f>
        <v>44736</v>
      </c>
      <c r="F42" s="20">
        <f t="shared" si="53"/>
        <v>44736</v>
      </c>
      <c r="G42" s="20">
        <f t="shared" si="54"/>
        <v>44738</v>
      </c>
      <c r="H42" s="20">
        <f t="shared" si="43"/>
        <v>44739</v>
      </c>
      <c r="I42" s="11" t="s">
        <v>1529</v>
      </c>
      <c r="J42" s="20">
        <f t="shared" si="55"/>
        <v>44742</v>
      </c>
      <c r="K42" s="20">
        <f t="shared" si="50"/>
        <v>44743</v>
      </c>
      <c r="L42" s="20">
        <f t="shared" si="52"/>
        <v>44743</v>
      </c>
      <c r="M42" s="20">
        <f t="shared" si="52"/>
        <v>44743</v>
      </c>
      <c r="N42" s="27"/>
      <c r="O42" s="27"/>
      <c r="P42" s="27"/>
      <c r="Q42" s="27"/>
      <c r="R42" s="27"/>
      <c r="S42" s="27"/>
      <c r="T42" s="27"/>
      <c r="U42" s="27"/>
    </row>
    <row r="43" spans="1:21" s="2" customFormat="1" ht="15.5" hidden="1">
      <c r="A43" s="384" t="s">
        <v>803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</row>
    <row r="44" spans="1:21" ht="15" hidden="1">
      <c r="A44" s="3" t="s">
        <v>1</v>
      </c>
      <c r="B44" s="3" t="s">
        <v>2</v>
      </c>
      <c r="C44" s="363" t="s">
        <v>1657</v>
      </c>
      <c r="D44" s="241"/>
      <c r="E44" s="284" t="s">
        <v>804</v>
      </c>
      <c r="F44" s="284"/>
      <c r="G44" s="284" t="s">
        <v>1658</v>
      </c>
      <c r="H44" s="284"/>
      <c r="I44" s="282" t="s">
        <v>807</v>
      </c>
      <c r="J44" s="285"/>
      <c r="K44" s="3" t="s">
        <v>2</v>
      </c>
      <c r="L44" s="363" t="s">
        <v>1657</v>
      </c>
      <c r="M44" s="241"/>
      <c r="N44" s="284" t="s">
        <v>804</v>
      </c>
      <c r="O44" s="284"/>
      <c r="P44" s="284" t="s">
        <v>1658</v>
      </c>
      <c r="Q44" s="284"/>
    </row>
    <row r="45" spans="1:21" ht="15" hidden="1">
      <c r="A45" s="281" t="s">
        <v>3</v>
      </c>
      <c r="B45" s="281" t="s">
        <v>4</v>
      </c>
      <c r="C45" s="241" t="s">
        <v>9</v>
      </c>
      <c r="D45" s="241"/>
      <c r="E45" s="242" t="s">
        <v>808</v>
      </c>
      <c r="F45" s="242"/>
      <c r="G45" s="242" t="s">
        <v>1660</v>
      </c>
      <c r="H45" s="242"/>
      <c r="I45" s="243" t="s">
        <v>10</v>
      </c>
      <c r="J45" s="289"/>
      <c r="K45" s="281" t="s">
        <v>4</v>
      </c>
      <c r="L45" s="241" t="s">
        <v>9</v>
      </c>
      <c r="M45" s="241"/>
      <c r="N45" s="242" t="s">
        <v>808</v>
      </c>
      <c r="O45" s="242"/>
      <c r="P45" s="242" t="s">
        <v>1660</v>
      </c>
      <c r="Q45" s="242"/>
    </row>
    <row r="46" spans="1:21" ht="15" hidden="1">
      <c r="A46" s="286"/>
      <c r="B46" s="286"/>
      <c r="C46" s="281" t="s">
        <v>5</v>
      </c>
      <c r="D46" s="281"/>
      <c r="E46" s="281" t="s">
        <v>5</v>
      </c>
      <c r="F46" s="281"/>
      <c r="G46" s="281" t="s">
        <v>5</v>
      </c>
      <c r="H46" s="281"/>
      <c r="I46" s="281" t="s">
        <v>5</v>
      </c>
      <c r="J46" s="281"/>
      <c r="K46" s="286"/>
      <c r="L46" s="281" t="s">
        <v>5</v>
      </c>
      <c r="M46" s="281"/>
      <c r="N46" s="281" t="s">
        <v>5</v>
      </c>
      <c r="O46" s="281"/>
      <c r="P46" s="281" t="s">
        <v>5</v>
      </c>
      <c r="Q46" s="281"/>
    </row>
    <row r="47" spans="1:21" ht="31.75" hidden="1" customHeight="1">
      <c r="A47" s="70"/>
      <c r="B47" s="101"/>
      <c r="C47" s="62" t="s">
        <v>2125</v>
      </c>
      <c r="D47" s="62" t="s">
        <v>2126</v>
      </c>
      <c r="E47" s="62" t="s">
        <v>2127</v>
      </c>
      <c r="F47" s="62" t="s">
        <v>2128</v>
      </c>
      <c r="G47" s="62" t="s">
        <v>2129</v>
      </c>
      <c r="H47" s="62" t="s">
        <v>2130</v>
      </c>
      <c r="I47" s="62" t="s">
        <v>2140</v>
      </c>
      <c r="J47" s="62" t="s">
        <v>2141</v>
      </c>
      <c r="K47" s="30"/>
      <c r="L47" s="62" t="s">
        <v>2125</v>
      </c>
      <c r="M47" s="62" t="s">
        <v>2126</v>
      </c>
      <c r="N47" s="62" t="s">
        <v>2127</v>
      </c>
      <c r="O47" s="62" t="s">
        <v>2128</v>
      </c>
      <c r="P47" s="62" t="s">
        <v>2129</v>
      </c>
      <c r="Q47" s="62" t="s">
        <v>2130</v>
      </c>
    </row>
    <row r="48" spans="1:21" ht="15" hidden="1">
      <c r="A48" s="10" t="s">
        <v>468</v>
      </c>
      <c r="B48" s="109" t="s">
        <v>2123</v>
      </c>
      <c r="C48" s="20">
        <v>44742</v>
      </c>
      <c r="D48" s="20">
        <f t="shared" ref="D48" si="56">C48+1</f>
        <v>44743</v>
      </c>
      <c r="E48" s="20"/>
      <c r="F48" s="20"/>
      <c r="G48" s="20">
        <v>44743</v>
      </c>
      <c r="H48" s="20">
        <f t="shared" ref="H48:H50" si="57">G48</f>
        <v>44743</v>
      </c>
      <c r="I48" s="20">
        <f t="shared" ref="I48:I50" si="58">H48+2</f>
        <v>44745</v>
      </c>
      <c r="J48" s="20">
        <f t="shared" ref="J48" si="59">I48+1</f>
        <v>44746</v>
      </c>
      <c r="K48" s="11" t="s">
        <v>2124</v>
      </c>
      <c r="L48" s="20">
        <f>J48+3</f>
        <v>44749</v>
      </c>
      <c r="M48" s="20">
        <f>L48</f>
        <v>44749</v>
      </c>
      <c r="N48" s="95" t="s">
        <v>204</v>
      </c>
      <c r="O48" s="95" t="s">
        <v>204</v>
      </c>
      <c r="P48" s="20">
        <v>44750</v>
      </c>
      <c r="Q48" s="20">
        <f t="shared" ref="Q48:Q50" si="60">P48</f>
        <v>44750</v>
      </c>
      <c r="R48" s="27"/>
      <c r="S48" s="27"/>
      <c r="T48" s="27"/>
      <c r="U48" s="27"/>
    </row>
    <row r="49" spans="1:21" ht="15" hidden="1">
      <c r="A49" s="10" t="s">
        <v>2203</v>
      </c>
      <c r="B49" s="109" t="s">
        <v>2204</v>
      </c>
      <c r="C49" s="20">
        <v>44749</v>
      </c>
      <c r="D49" s="20">
        <f>C49</f>
        <v>44749</v>
      </c>
      <c r="E49" s="95" t="s">
        <v>2202</v>
      </c>
      <c r="F49" s="95" t="s">
        <v>2202</v>
      </c>
      <c r="G49" s="20">
        <v>44750</v>
      </c>
      <c r="H49" s="20">
        <f t="shared" si="57"/>
        <v>44750</v>
      </c>
      <c r="I49" s="20">
        <f t="shared" si="58"/>
        <v>44752</v>
      </c>
      <c r="J49" s="20">
        <f>I49+1</f>
        <v>44753</v>
      </c>
      <c r="K49" s="11" t="s">
        <v>2205</v>
      </c>
      <c r="L49" s="20">
        <f>J49+3</f>
        <v>44756</v>
      </c>
      <c r="M49" s="20">
        <f>L49</f>
        <v>44756</v>
      </c>
      <c r="N49" s="95" t="s">
        <v>2202</v>
      </c>
      <c r="O49" s="95" t="s">
        <v>2202</v>
      </c>
      <c r="P49" s="20">
        <v>44757</v>
      </c>
      <c r="Q49" s="20">
        <f t="shared" si="60"/>
        <v>44757</v>
      </c>
      <c r="R49" s="27"/>
      <c r="S49" s="27"/>
      <c r="T49" s="27"/>
      <c r="U49" s="27"/>
    </row>
    <row r="50" spans="1:21" ht="15" hidden="1">
      <c r="A50" s="10" t="s">
        <v>2203</v>
      </c>
      <c r="B50" s="109" t="s">
        <v>1742</v>
      </c>
      <c r="C50" s="20">
        <v>44756</v>
      </c>
      <c r="D50" s="20">
        <f t="shared" ref="D50" si="61">C50</f>
        <v>44756</v>
      </c>
      <c r="E50" s="95" t="s">
        <v>2202</v>
      </c>
      <c r="F50" s="95" t="s">
        <v>2202</v>
      </c>
      <c r="G50" s="20">
        <v>44757</v>
      </c>
      <c r="H50" s="20">
        <f t="shared" si="57"/>
        <v>44757</v>
      </c>
      <c r="I50" s="20">
        <f t="shared" si="58"/>
        <v>44759</v>
      </c>
      <c r="J50" s="20">
        <f t="shared" ref="J50" si="62">I50+1</f>
        <v>44760</v>
      </c>
      <c r="K50" s="11" t="s">
        <v>1741</v>
      </c>
      <c r="L50" s="20">
        <f t="shared" ref="L50" si="63">J50+3</f>
        <v>44763</v>
      </c>
      <c r="M50" s="20">
        <f t="shared" ref="M50" si="64">L50</f>
        <v>44763</v>
      </c>
      <c r="N50" s="95" t="s">
        <v>204</v>
      </c>
      <c r="O50" s="95" t="s">
        <v>204</v>
      </c>
      <c r="P50" s="20">
        <v>44764</v>
      </c>
      <c r="Q50" s="20">
        <f t="shared" si="60"/>
        <v>44764</v>
      </c>
      <c r="R50" s="27"/>
      <c r="S50" s="27"/>
      <c r="T50" s="27"/>
      <c r="U50" s="27"/>
    </row>
    <row r="51" spans="1:21" ht="15" hidden="1">
      <c r="A51" s="10" t="s">
        <v>468</v>
      </c>
      <c r="B51" s="109" t="s">
        <v>1744</v>
      </c>
      <c r="C51" s="20">
        <v>44763</v>
      </c>
      <c r="D51" s="20">
        <f t="shared" ref="D51:D57" si="65">C51</f>
        <v>44763</v>
      </c>
      <c r="E51" s="95" t="s">
        <v>54</v>
      </c>
      <c r="F51" s="95" t="s">
        <v>2202</v>
      </c>
      <c r="G51" s="20">
        <v>44764</v>
      </c>
      <c r="H51" s="20">
        <f t="shared" ref="H51" si="66">G51</f>
        <v>44764</v>
      </c>
      <c r="I51" s="20">
        <f t="shared" ref="I51" si="67">H51+2</f>
        <v>44766</v>
      </c>
      <c r="J51" s="20">
        <f t="shared" ref="J51:J59" si="68">I51+1</f>
        <v>44767</v>
      </c>
      <c r="K51" s="11" t="s">
        <v>1743</v>
      </c>
      <c r="L51" s="20">
        <f t="shared" ref="L51" si="69">J51+3</f>
        <v>44770</v>
      </c>
      <c r="M51" s="20">
        <f t="shared" ref="M51" si="70">L51</f>
        <v>44770</v>
      </c>
      <c r="N51" s="95" t="s">
        <v>204</v>
      </c>
      <c r="O51" s="95" t="s">
        <v>204</v>
      </c>
      <c r="P51" s="20">
        <v>44771</v>
      </c>
      <c r="Q51" s="20">
        <f t="shared" ref="Q51" si="71">P51</f>
        <v>44771</v>
      </c>
      <c r="R51" s="27"/>
      <c r="S51" s="27"/>
      <c r="T51" s="27"/>
      <c r="U51" s="27"/>
    </row>
    <row r="52" spans="1:21" ht="15" hidden="1">
      <c r="A52" s="10" t="s">
        <v>468</v>
      </c>
      <c r="B52" s="109" t="s">
        <v>1886</v>
      </c>
      <c r="C52" s="20">
        <v>44770</v>
      </c>
      <c r="D52" s="20">
        <f t="shared" si="65"/>
        <v>44770</v>
      </c>
      <c r="E52" s="95" t="s">
        <v>2202</v>
      </c>
      <c r="F52" s="95" t="s">
        <v>2202</v>
      </c>
      <c r="G52" s="20">
        <v>44771</v>
      </c>
      <c r="H52" s="20">
        <f t="shared" ref="H52:H67" si="72">G52</f>
        <v>44771</v>
      </c>
      <c r="I52" s="20">
        <f t="shared" ref="I52:I59" si="73">H52+2</f>
        <v>44773</v>
      </c>
      <c r="J52" s="20">
        <f t="shared" si="68"/>
        <v>44774</v>
      </c>
      <c r="K52" s="11" t="s">
        <v>1885</v>
      </c>
      <c r="L52" s="50">
        <f t="shared" ref="L52" si="74">J52+3</f>
        <v>44777</v>
      </c>
      <c r="M52" s="51" t="s">
        <v>2249</v>
      </c>
      <c r="N52" s="20"/>
      <c r="O52" s="20"/>
      <c r="P52" s="20"/>
      <c r="Q52" s="20"/>
      <c r="R52" s="27"/>
      <c r="S52" s="27"/>
      <c r="T52" s="27"/>
      <c r="U52" s="27"/>
    </row>
    <row r="53" spans="1:21" ht="15" hidden="1">
      <c r="A53" s="160" t="s">
        <v>2306</v>
      </c>
      <c r="B53" s="109" t="s">
        <v>2307</v>
      </c>
      <c r="C53" s="20">
        <v>44775</v>
      </c>
      <c r="D53" s="20">
        <f t="shared" si="65"/>
        <v>44775</v>
      </c>
      <c r="E53" s="95" t="s">
        <v>2308</v>
      </c>
      <c r="F53" s="95" t="s">
        <v>2308</v>
      </c>
      <c r="G53" s="20">
        <v>44776</v>
      </c>
      <c r="H53" s="20">
        <f t="shared" si="72"/>
        <v>44776</v>
      </c>
      <c r="I53" s="20">
        <f t="shared" si="73"/>
        <v>44778</v>
      </c>
      <c r="J53" s="20">
        <f t="shared" si="68"/>
        <v>44779</v>
      </c>
      <c r="K53" s="11" t="s">
        <v>2309</v>
      </c>
      <c r="L53" s="386" t="s">
        <v>2316</v>
      </c>
      <c r="M53" s="387"/>
      <c r="N53" s="386" t="s">
        <v>2317</v>
      </c>
      <c r="O53" s="387"/>
      <c r="P53" s="388" t="s">
        <v>2318</v>
      </c>
      <c r="Q53" s="389"/>
      <c r="R53" s="27"/>
      <c r="S53" s="27"/>
      <c r="T53" s="27"/>
      <c r="U53" s="27"/>
    </row>
    <row r="54" spans="1:21" ht="15" hidden="1">
      <c r="A54" s="10" t="s">
        <v>2310</v>
      </c>
      <c r="B54" s="109" t="s">
        <v>2311</v>
      </c>
      <c r="C54" s="20">
        <v>44784</v>
      </c>
      <c r="D54" s="20">
        <f t="shared" si="65"/>
        <v>44784</v>
      </c>
      <c r="E54" s="95" t="s">
        <v>2312</v>
      </c>
      <c r="F54" s="95" t="s">
        <v>2312</v>
      </c>
      <c r="G54" s="20">
        <v>44785</v>
      </c>
      <c r="H54" s="20">
        <f t="shared" si="72"/>
        <v>44785</v>
      </c>
      <c r="I54" s="20">
        <f>H54+2</f>
        <v>44787</v>
      </c>
      <c r="J54" s="20">
        <f t="shared" si="68"/>
        <v>44788</v>
      </c>
      <c r="K54" s="109" t="s">
        <v>2313</v>
      </c>
      <c r="L54" s="20">
        <v>44798</v>
      </c>
      <c r="M54" s="20">
        <f t="shared" ref="M54:M56" si="75">L54</f>
        <v>44798</v>
      </c>
      <c r="N54" s="95" t="s">
        <v>2312</v>
      </c>
      <c r="O54" s="95" t="s">
        <v>2312</v>
      </c>
      <c r="P54" s="20">
        <v>44799</v>
      </c>
      <c r="Q54" s="20">
        <f t="shared" ref="Q54" si="76">P54</f>
        <v>44799</v>
      </c>
      <c r="R54" s="27"/>
      <c r="S54" s="27"/>
      <c r="T54" s="27"/>
      <c r="U54" s="27"/>
    </row>
    <row r="55" spans="1:21" ht="15" hidden="1">
      <c r="A55" s="260" t="s">
        <v>2367</v>
      </c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261"/>
      <c r="R55" s="27"/>
      <c r="S55" s="27"/>
      <c r="T55" s="27"/>
      <c r="U55" s="27"/>
    </row>
    <row r="56" spans="1:21" ht="15" hidden="1">
      <c r="A56" s="10" t="s">
        <v>2315</v>
      </c>
      <c r="B56" s="109" t="s">
        <v>2365</v>
      </c>
      <c r="C56" s="20">
        <v>44798</v>
      </c>
      <c r="D56" s="20">
        <f t="shared" si="65"/>
        <v>44798</v>
      </c>
      <c r="E56" s="95" t="s">
        <v>2312</v>
      </c>
      <c r="F56" s="95" t="s">
        <v>2312</v>
      </c>
      <c r="G56" s="20">
        <v>44799</v>
      </c>
      <c r="H56" s="20">
        <f t="shared" si="72"/>
        <v>44799</v>
      </c>
      <c r="I56" s="20">
        <f t="shared" si="73"/>
        <v>44801</v>
      </c>
      <c r="J56" s="20">
        <f t="shared" si="68"/>
        <v>44802</v>
      </c>
      <c r="K56" s="109" t="s">
        <v>2366</v>
      </c>
      <c r="L56" s="20">
        <f t="shared" ref="L56" si="77">J56+3</f>
        <v>44805</v>
      </c>
      <c r="M56" s="20">
        <f t="shared" si="75"/>
        <v>44805</v>
      </c>
      <c r="N56" s="95" t="s">
        <v>2312</v>
      </c>
      <c r="O56" s="95" t="s">
        <v>2312</v>
      </c>
      <c r="P56" s="20">
        <v>44806</v>
      </c>
      <c r="Q56" s="20">
        <f t="shared" ref="Q56:Q59" si="78">P56</f>
        <v>44806</v>
      </c>
      <c r="R56" s="27"/>
      <c r="S56" s="27"/>
      <c r="T56" s="27"/>
      <c r="U56" s="27"/>
    </row>
    <row r="57" spans="1:21" ht="15" hidden="1">
      <c r="A57" s="10" t="s">
        <v>2491</v>
      </c>
      <c r="B57" s="109" t="s">
        <v>2492</v>
      </c>
      <c r="C57" s="20">
        <v>44805</v>
      </c>
      <c r="D57" s="20">
        <f t="shared" si="65"/>
        <v>44805</v>
      </c>
      <c r="E57" s="95" t="s">
        <v>2493</v>
      </c>
      <c r="F57" s="95" t="s">
        <v>2493</v>
      </c>
      <c r="G57" s="20">
        <v>44806</v>
      </c>
      <c r="H57" s="20">
        <f t="shared" si="72"/>
        <v>44806</v>
      </c>
      <c r="I57" s="20">
        <f t="shared" si="73"/>
        <v>44808</v>
      </c>
      <c r="J57" s="20">
        <f t="shared" si="68"/>
        <v>44809</v>
      </c>
      <c r="K57" s="109" t="s">
        <v>2494</v>
      </c>
      <c r="L57" s="347" t="s">
        <v>2495</v>
      </c>
      <c r="M57" s="349"/>
      <c r="N57" s="314" t="s">
        <v>2496</v>
      </c>
      <c r="O57" s="316"/>
      <c r="P57" s="20">
        <v>44820</v>
      </c>
      <c r="Q57" s="20">
        <f t="shared" si="78"/>
        <v>44820</v>
      </c>
      <c r="R57" s="27"/>
      <c r="S57" s="27"/>
      <c r="T57" s="27"/>
      <c r="U57" s="27"/>
    </row>
    <row r="58" spans="1:21" ht="15" hidden="1">
      <c r="A58" s="260" t="s">
        <v>2497</v>
      </c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261"/>
      <c r="R58" s="27"/>
      <c r="S58" s="27"/>
      <c r="T58" s="27"/>
      <c r="U58" s="27"/>
    </row>
    <row r="59" spans="1:21" ht="15" hidden="1">
      <c r="A59" s="10" t="s">
        <v>2491</v>
      </c>
      <c r="B59" s="109" t="s">
        <v>2498</v>
      </c>
      <c r="C59" s="347" t="s">
        <v>2495</v>
      </c>
      <c r="D59" s="349"/>
      <c r="E59" s="314" t="s">
        <v>2496</v>
      </c>
      <c r="F59" s="316"/>
      <c r="G59" s="20">
        <v>44820</v>
      </c>
      <c r="H59" s="20">
        <f t="shared" si="72"/>
        <v>44820</v>
      </c>
      <c r="I59" s="20">
        <f t="shared" si="73"/>
        <v>44822</v>
      </c>
      <c r="J59" s="20">
        <f t="shared" si="68"/>
        <v>44823</v>
      </c>
      <c r="K59" s="109" t="s">
        <v>2499</v>
      </c>
      <c r="L59" s="20">
        <f t="shared" ref="L59" si="79">J59+3</f>
        <v>44826</v>
      </c>
      <c r="M59" s="20">
        <f t="shared" ref="M59" si="80">L59</f>
        <v>44826</v>
      </c>
      <c r="N59" s="95" t="s">
        <v>2312</v>
      </c>
      <c r="O59" s="95" t="s">
        <v>2312</v>
      </c>
      <c r="P59" s="20">
        <v>44827</v>
      </c>
      <c r="Q59" s="20">
        <f t="shared" si="78"/>
        <v>44827</v>
      </c>
      <c r="R59" s="27"/>
      <c r="S59" s="27"/>
      <c r="T59" s="27"/>
      <c r="U59" s="27"/>
    </row>
    <row r="60" spans="1:21" ht="15" hidden="1">
      <c r="A60" s="10" t="s">
        <v>2315</v>
      </c>
      <c r="B60" s="109" t="s">
        <v>2463</v>
      </c>
      <c r="C60" s="20">
        <v>44826</v>
      </c>
      <c r="D60" s="20">
        <f t="shared" ref="D60:D67" si="81">C60</f>
        <v>44826</v>
      </c>
      <c r="E60" s="95" t="s">
        <v>2312</v>
      </c>
      <c r="F60" s="95" t="s">
        <v>2312</v>
      </c>
      <c r="G60" s="20">
        <v>44827</v>
      </c>
      <c r="H60" s="20">
        <f t="shared" si="72"/>
        <v>44827</v>
      </c>
      <c r="I60" s="20">
        <f t="shared" ref="I60:I67" si="82">H60+2</f>
        <v>44829</v>
      </c>
      <c r="J60" s="20">
        <f t="shared" ref="J60:J67" si="83">I60+1</f>
        <v>44830</v>
      </c>
      <c r="K60" s="109" t="s">
        <v>2464</v>
      </c>
      <c r="L60" s="347" t="s">
        <v>2558</v>
      </c>
      <c r="M60" s="349"/>
      <c r="N60" s="314" t="s">
        <v>2559</v>
      </c>
      <c r="O60" s="316"/>
      <c r="P60" s="20">
        <v>44834</v>
      </c>
      <c r="Q60" s="20">
        <f t="shared" ref="Q60:Q67" si="84">P60</f>
        <v>44834</v>
      </c>
      <c r="R60" s="27"/>
      <c r="S60" s="27"/>
      <c r="T60" s="27"/>
      <c r="U60" s="27"/>
    </row>
    <row r="61" spans="1:21" ht="15" hidden="1">
      <c r="A61" s="10" t="s">
        <v>2314</v>
      </c>
      <c r="B61" s="109" t="s">
        <v>2012</v>
      </c>
      <c r="C61" s="347" t="s">
        <v>2558</v>
      </c>
      <c r="D61" s="349"/>
      <c r="E61" s="314" t="s">
        <v>2559</v>
      </c>
      <c r="F61" s="316"/>
      <c r="G61" s="20">
        <v>44834</v>
      </c>
      <c r="H61" s="20">
        <f t="shared" si="72"/>
        <v>44834</v>
      </c>
      <c r="I61" s="20">
        <f t="shared" si="82"/>
        <v>44836</v>
      </c>
      <c r="J61" s="20">
        <f t="shared" si="83"/>
        <v>44837</v>
      </c>
      <c r="K61" s="109" t="s">
        <v>2011</v>
      </c>
      <c r="L61" s="20">
        <f t="shared" ref="L61:L67" si="85">J61+3</f>
        <v>44840</v>
      </c>
      <c r="M61" s="20">
        <f t="shared" ref="M61:M67" si="86">L61</f>
        <v>44840</v>
      </c>
      <c r="N61" s="95" t="s">
        <v>204</v>
      </c>
      <c r="O61" s="95" t="s">
        <v>204</v>
      </c>
      <c r="P61" s="20">
        <v>44841</v>
      </c>
      <c r="Q61" s="20" t="s">
        <v>2649</v>
      </c>
      <c r="R61" s="27"/>
      <c r="S61" s="27"/>
      <c r="T61" s="27"/>
      <c r="U61" s="27"/>
    </row>
    <row r="62" spans="1:21" s="2" customFormat="1" ht="15.5">
      <c r="A62" s="384" t="s">
        <v>803</v>
      </c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</row>
    <row r="63" spans="1:21" ht="15">
      <c r="A63" s="3" t="s">
        <v>1</v>
      </c>
      <c r="B63" s="3" t="s">
        <v>2</v>
      </c>
      <c r="C63" s="363" t="s">
        <v>806</v>
      </c>
      <c r="D63" s="241"/>
      <c r="E63" s="284" t="s">
        <v>804</v>
      </c>
      <c r="F63" s="284"/>
      <c r="G63" s="284" t="s">
        <v>2648</v>
      </c>
      <c r="H63" s="284"/>
      <c r="I63" s="282" t="s">
        <v>807</v>
      </c>
      <c r="J63" s="285"/>
      <c r="K63" s="3" t="s">
        <v>2</v>
      </c>
      <c r="L63" s="363" t="s">
        <v>806</v>
      </c>
      <c r="M63" s="241"/>
      <c r="N63" s="284" t="s">
        <v>804</v>
      </c>
      <c r="O63" s="284"/>
      <c r="P63" s="284" t="s">
        <v>2648</v>
      </c>
      <c r="Q63" s="284"/>
    </row>
    <row r="64" spans="1:21" ht="15">
      <c r="A64" s="281" t="s">
        <v>3</v>
      </c>
      <c r="B64" s="281" t="s">
        <v>4</v>
      </c>
      <c r="C64" s="241" t="s">
        <v>9</v>
      </c>
      <c r="D64" s="241"/>
      <c r="E64" s="242" t="s">
        <v>808</v>
      </c>
      <c r="F64" s="242"/>
      <c r="G64" s="242" t="s">
        <v>809</v>
      </c>
      <c r="H64" s="242"/>
      <c r="I64" s="243" t="s">
        <v>10</v>
      </c>
      <c r="J64" s="289"/>
      <c r="K64" s="281" t="s">
        <v>4</v>
      </c>
      <c r="L64" s="241" t="s">
        <v>9</v>
      </c>
      <c r="M64" s="241"/>
      <c r="N64" s="242" t="s">
        <v>808</v>
      </c>
      <c r="O64" s="242"/>
      <c r="P64" s="242" t="s">
        <v>809</v>
      </c>
      <c r="Q64" s="242"/>
    </row>
    <row r="65" spans="1:21" ht="15">
      <c r="A65" s="286"/>
      <c r="B65" s="286"/>
      <c r="C65" s="281" t="s">
        <v>5</v>
      </c>
      <c r="D65" s="281"/>
      <c r="E65" s="281" t="s">
        <v>5</v>
      </c>
      <c r="F65" s="281"/>
      <c r="G65" s="281" t="s">
        <v>5</v>
      </c>
      <c r="H65" s="281"/>
      <c r="I65" s="281" t="s">
        <v>5</v>
      </c>
      <c r="J65" s="281"/>
      <c r="K65" s="286"/>
      <c r="L65" s="281" t="s">
        <v>5</v>
      </c>
      <c r="M65" s="281"/>
      <c r="N65" s="281" t="s">
        <v>5</v>
      </c>
      <c r="O65" s="281"/>
      <c r="P65" s="281" t="s">
        <v>5</v>
      </c>
      <c r="Q65" s="281"/>
    </row>
    <row r="66" spans="1:21" ht="31.75" customHeight="1">
      <c r="A66" s="70"/>
      <c r="B66" s="101"/>
      <c r="C66" s="62" t="s">
        <v>2125</v>
      </c>
      <c r="D66" s="62" t="s">
        <v>2126</v>
      </c>
      <c r="E66" s="62" t="s">
        <v>2127</v>
      </c>
      <c r="F66" s="62" t="s">
        <v>2128</v>
      </c>
      <c r="G66" s="62" t="s">
        <v>2129</v>
      </c>
      <c r="H66" s="62" t="s">
        <v>2130</v>
      </c>
      <c r="I66" s="62" t="s">
        <v>2140</v>
      </c>
      <c r="J66" s="62" t="s">
        <v>2141</v>
      </c>
      <c r="K66" s="30"/>
      <c r="L66" s="62" t="s">
        <v>2125</v>
      </c>
      <c r="M66" s="62" t="s">
        <v>2126</v>
      </c>
      <c r="N66" s="62" t="s">
        <v>2127</v>
      </c>
      <c r="O66" s="62" t="s">
        <v>2128</v>
      </c>
      <c r="P66" s="62" t="s">
        <v>2129</v>
      </c>
      <c r="Q66" s="62" t="s">
        <v>2130</v>
      </c>
    </row>
    <row r="67" spans="1:21" ht="15" hidden="1">
      <c r="A67" s="10" t="s">
        <v>1130</v>
      </c>
      <c r="B67" s="109" t="s">
        <v>2177</v>
      </c>
      <c r="C67" s="20">
        <v>44840</v>
      </c>
      <c r="D67" s="20">
        <f t="shared" si="81"/>
        <v>44840</v>
      </c>
      <c r="E67" s="95" t="s">
        <v>204</v>
      </c>
      <c r="F67" s="95" t="s">
        <v>204</v>
      </c>
      <c r="G67" s="20">
        <v>44841</v>
      </c>
      <c r="H67" s="20">
        <f t="shared" si="72"/>
        <v>44841</v>
      </c>
      <c r="I67" s="20">
        <f t="shared" si="82"/>
        <v>44843</v>
      </c>
      <c r="J67" s="20">
        <f t="shared" si="83"/>
        <v>44844</v>
      </c>
      <c r="K67" s="109" t="s">
        <v>2176</v>
      </c>
      <c r="L67" s="20">
        <f t="shared" si="85"/>
        <v>44847</v>
      </c>
      <c r="M67" s="20">
        <f t="shared" si="86"/>
        <v>44847</v>
      </c>
      <c r="N67" s="95" t="s">
        <v>204</v>
      </c>
      <c r="O67" s="95" t="s">
        <v>204</v>
      </c>
      <c r="P67" s="20">
        <v>44848</v>
      </c>
      <c r="Q67" s="20">
        <f t="shared" si="84"/>
        <v>44848</v>
      </c>
      <c r="R67" s="27"/>
      <c r="S67" s="27"/>
      <c r="T67" s="27"/>
      <c r="U67" s="27"/>
    </row>
    <row r="68" spans="1:21" ht="15" hidden="1">
      <c r="A68" s="10" t="s">
        <v>2315</v>
      </c>
      <c r="B68" s="109" t="s">
        <v>2179</v>
      </c>
      <c r="C68" s="20">
        <v>44847</v>
      </c>
      <c r="D68" s="20">
        <f t="shared" ref="D68" si="87">C68</f>
        <v>44847</v>
      </c>
      <c r="E68" s="95" t="s">
        <v>204</v>
      </c>
      <c r="F68" s="95" t="s">
        <v>204</v>
      </c>
      <c r="G68" s="20">
        <v>44848</v>
      </c>
      <c r="H68" s="20">
        <f t="shared" ref="H68:H70" si="88">G68</f>
        <v>44848</v>
      </c>
      <c r="I68" s="20">
        <f t="shared" ref="I68:I70" si="89">H68+2</f>
        <v>44850</v>
      </c>
      <c r="J68" s="20">
        <f t="shared" ref="J68:J70" si="90">I68+1</f>
        <v>44851</v>
      </c>
      <c r="K68" s="109" t="s">
        <v>2178</v>
      </c>
      <c r="L68" s="347" t="s">
        <v>2720</v>
      </c>
      <c r="M68" s="349"/>
      <c r="N68" s="314" t="s">
        <v>2721</v>
      </c>
      <c r="O68" s="316"/>
      <c r="P68" s="20">
        <v>44855</v>
      </c>
      <c r="Q68" s="20">
        <f t="shared" ref="Q68:Q69" si="91">P68</f>
        <v>44855</v>
      </c>
      <c r="R68" s="27"/>
      <c r="S68" s="27"/>
      <c r="T68" s="27"/>
      <c r="U68" s="27"/>
    </row>
    <row r="69" spans="1:21" ht="15" hidden="1">
      <c r="A69" s="10" t="s">
        <v>2301</v>
      </c>
      <c r="B69" s="109" t="s">
        <v>2181</v>
      </c>
      <c r="C69" s="347" t="s">
        <v>2720</v>
      </c>
      <c r="D69" s="349"/>
      <c r="E69" s="314" t="s">
        <v>2721</v>
      </c>
      <c r="F69" s="316"/>
      <c r="G69" s="20">
        <v>44855</v>
      </c>
      <c r="H69" s="20">
        <f t="shared" si="88"/>
        <v>44855</v>
      </c>
      <c r="I69" s="20">
        <f t="shared" si="89"/>
        <v>44857</v>
      </c>
      <c r="J69" s="20">
        <f t="shared" si="90"/>
        <v>44858</v>
      </c>
      <c r="K69" s="109" t="s">
        <v>2180</v>
      </c>
      <c r="L69" s="347" t="s">
        <v>2825</v>
      </c>
      <c r="M69" s="349"/>
      <c r="N69" s="314" t="s">
        <v>2826</v>
      </c>
      <c r="O69" s="316"/>
      <c r="P69" s="20">
        <v>44862</v>
      </c>
      <c r="Q69" s="20">
        <f t="shared" si="91"/>
        <v>44862</v>
      </c>
      <c r="R69" s="27"/>
      <c r="S69" s="27"/>
      <c r="T69" s="27"/>
      <c r="U69" s="27"/>
    </row>
    <row r="70" spans="1:21" ht="15" hidden="1">
      <c r="A70" s="10" t="s">
        <v>1130</v>
      </c>
      <c r="B70" s="109" t="s">
        <v>2183</v>
      </c>
      <c r="C70" s="347" t="s">
        <v>2825</v>
      </c>
      <c r="D70" s="349"/>
      <c r="E70" s="314" t="s">
        <v>2826</v>
      </c>
      <c r="F70" s="316"/>
      <c r="G70" s="20">
        <v>44862</v>
      </c>
      <c r="H70" s="20">
        <f t="shared" si="88"/>
        <v>44862</v>
      </c>
      <c r="I70" s="20">
        <f t="shared" si="89"/>
        <v>44864</v>
      </c>
      <c r="J70" s="20">
        <f t="shared" si="90"/>
        <v>44865</v>
      </c>
      <c r="K70" s="391" t="s">
        <v>1046</v>
      </c>
      <c r="L70" s="392"/>
      <c r="M70" s="392"/>
      <c r="N70" s="392"/>
      <c r="O70" s="392"/>
      <c r="P70" s="392"/>
      <c r="Q70" s="393"/>
      <c r="R70" s="27"/>
      <c r="S70" s="27"/>
      <c r="T70" s="27"/>
      <c r="U70" s="27"/>
    </row>
    <row r="71" spans="1:21" ht="15" hidden="1">
      <c r="A71" s="260" t="s">
        <v>209</v>
      </c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261"/>
      <c r="R71" s="27"/>
      <c r="S71" s="27"/>
      <c r="T71" s="27"/>
      <c r="U71" s="27"/>
    </row>
    <row r="72" spans="1:21" ht="15">
      <c r="A72" s="10" t="s">
        <v>1990</v>
      </c>
      <c r="B72" s="109" t="s">
        <v>2463</v>
      </c>
      <c r="C72" s="347" t="s">
        <v>2873</v>
      </c>
      <c r="D72" s="349"/>
      <c r="E72" s="95" t="s">
        <v>54</v>
      </c>
      <c r="F72" s="95" t="s">
        <v>54</v>
      </c>
      <c r="G72" s="347" t="s">
        <v>2874</v>
      </c>
      <c r="H72" s="349"/>
      <c r="I72" s="20">
        <v>44879</v>
      </c>
      <c r="J72" s="20">
        <f t="shared" ref="J72" si="92">I72+1</f>
        <v>44880</v>
      </c>
      <c r="K72" s="109" t="s">
        <v>2359</v>
      </c>
      <c r="L72" s="20">
        <v>44882</v>
      </c>
      <c r="M72" s="20">
        <f t="shared" ref="M72" si="93">L72</f>
        <v>44882</v>
      </c>
      <c r="N72" s="95" t="s">
        <v>54</v>
      </c>
      <c r="O72" s="95" t="s">
        <v>54</v>
      </c>
      <c r="P72" s="20">
        <v>44883</v>
      </c>
      <c r="Q72" s="20">
        <f t="shared" ref="Q72" si="94">P72</f>
        <v>44883</v>
      </c>
      <c r="R72" s="27"/>
      <c r="S72" s="27"/>
      <c r="T72" s="27"/>
      <c r="U72" s="27"/>
    </row>
    <row r="73" spans="1:21" ht="15">
      <c r="A73" s="10" t="s">
        <v>1990</v>
      </c>
      <c r="B73" s="109" t="s">
        <v>2819</v>
      </c>
      <c r="C73" s="20">
        <v>44882</v>
      </c>
      <c r="D73" s="20">
        <f t="shared" ref="D73:D74" si="95">C73</f>
        <v>44882</v>
      </c>
      <c r="E73" s="95" t="s">
        <v>54</v>
      </c>
      <c r="F73" s="95" t="s">
        <v>54</v>
      </c>
      <c r="G73" s="20">
        <v>44883</v>
      </c>
      <c r="H73" s="20">
        <f t="shared" ref="H73:H74" si="96">G73</f>
        <v>44883</v>
      </c>
      <c r="I73" s="20">
        <f t="shared" ref="I73" si="97">H73+2</f>
        <v>44885</v>
      </c>
      <c r="J73" s="20">
        <f t="shared" ref="J73" si="98">I73+1</f>
        <v>44886</v>
      </c>
      <c r="K73" s="109" t="s">
        <v>2820</v>
      </c>
      <c r="L73" s="20">
        <f t="shared" ref="L73" si="99">J73+3</f>
        <v>44889</v>
      </c>
      <c r="M73" s="20">
        <f t="shared" ref="M73" si="100">L73</f>
        <v>44889</v>
      </c>
      <c r="N73" s="95" t="s">
        <v>54</v>
      </c>
      <c r="O73" s="95" t="s">
        <v>54</v>
      </c>
      <c r="P73" s="20">
        <v>44890</v>
      </c>
      <c r="Q73" s="20">
        <f t="shared" ref="Q73" si="101">P73</f>
        <v>44890</v>
      </c>
      <c r="R73" s="27"/>
      <c r="S73" s="27"/>
      <c r="T73" s="27"/>
      <c r="U73" s="27"/>
    </row>
    <row r="74" spans="1:21" ht="15">
      <c r="A74" s="10" t="s">
        <v>1990</v>
      </c>
      <c r="B74" s="109" t="s">
        <v>2177</v>
      </c>
      <c r="C74" s="20">
        <v>44889</v>
      </c>
      <c r="D74" s="20">
        <f t="shared" si="95"/>
        <v>44889</v>
      </c>
      <c r="E74" s="95" t="s">
        <v>54</v>
      </c>
      <c r="F74" s="95" t="s">
        <v>54</v>
      </c>
      <c r="G74" s="20">
        <v>44890</v>
      </c>
      <c r="H74" s="20">
        <f t="shared" si="96"/>
        <v>44890</v>
      </c>
      <c r="I74" s="20">
        <f t="shared" ref="I74:I77" si="102">H74+2</f>
        <v>44892</v>
      </c>
      <c r="J74" s="20">
        <f t="shared" ref="J74:J77" si="103">I74+1</f>
        <v>44893</v>
      </c>
      <c r="K74" s="109" t="s">
        <v>2176</v>
      </c>
      <c r="L74" s="20">
        <f t="shared" ref="L74:L77" si="104">J74+3</f>
        <v>44896</v>
      </c>
      <c r="M74" s="20">
        <f t="shared" ref="M74:M77" si="105">L74</f>
        <v>44896</v>
      </c>
      <c r="N74" s="199" t="s">
        <v>54</v>
      </c>
      <c r="O74" s="199" t="s">
        <v>54</v>
      </c>
      <c r="P74" s="20">
        <v>44897</v>
      </c>
      <c r="Q74" s="20">
        <f t="shared" ref="Q74:Q77" si="106">P74</f>
        <v>44897</v>
      </c>
      <c r="R74" s="27"/>
      <c r="S74" s="27"/>
      <c r="T74" s="27"/>
      <c r="U74" s="27"/>
    </row>
    <row r="75" spans="1:21" ht="15">
      <c r="A75" s="10" t="s">
        <v>1990</v>
      </c>
      <c r="B75" s="109" t="s">
        <v>2179</v>
      </c>
      <c r="C75" s="20">
        <v>44896</v>
      </c>
      <c r="D75" s="20">
        <f t="shared" ref="D75:D77" si="107">C75</f>
        <v>44896</v>
      </c>
      <c r="E75" s="199" t="s">
        <v>54</v>
      </c>
      <c r="F75" s="199" t="s">
        <v>54</v>
      </c>
      <c r="G75" s="20">
        <v>44897</v>
      </c>
      <c r="H75" s="20">
        <f t="shared" ref="H75:H77" si="108">G75</f>
        <v>44897</v>
      </c>
      <c r="I75" s="20">
        <f t="shared" si="102"/>
        <v>44899</v>
      </c>
      <c r="J75" s="20">
        <f t="shared" si="103"/>
        <v>44900</v>
      </c>
      <c r="K75" s="109" t="s">
        <v>2178</v>
      </c>
      <c r="L75" s="20">
        <f t="shared" si="104"/>
        <v>44903</v>
      </c>
      <c r="M75" s="20">
        <f t="shared" si="105"/>
        <v>44903</v>
      </c>
      <c r="N75" s="207" t="s">
        <v>54</v>
      </c>
      <c r="O75" s="207" t="s">
        <v>54</v>
      </c>
      <c r="P75" s="20">
        <v>44904</v>
      </c>
      <c r="Q75" s="20">
        <f t="shared" si="106"/>
        <v>44904</v>
      </c>
      <c r="R75" s="27"/>
      <c r="S75" s="27"/>
      <c r="T75" s="27"/>
      <c r="U75" s="27"/>
    </row>
    <row r="76" spans="1:21" ht="15">
      <c r="A76" s="10" t="s">
        <v>1990</v>
      </c>
      <c r="B76" s="109" t="s">
        <v>2181</v>
      </c>
      <c r="C76" s="20">
        <v>44903</v>
      </c>
      <c r="D76" s="20">
        <f t="shared" si="107"/>
        <v>44903</v>
      </c>
      <c r="E76" s="207" t="s">
        <v>54</v>
      </c>
      <c r="F76" s="207" t="s">
        <v>54</v>
      </c>
      <c r="G76" s="208">
        <v>44904</v>
      </c>
      <c r="H76" s="20">
        <f t="shared" si="108"/>
        <v>44904</v>
      </c>
      <c r="I76" s="20">
        <f t="shared" si="102"/>
        <v>44906</v>
      </c>
      <c r="J76" s="20">
        <f t="shared" si="103"/>
        <v>44907</v>
      </c>
      <c r="K76" s="109" t="s">
        <v>2180</v>
      </c>
      <c r="L76" s="20">
        <f t="shared" si="104"/>
        <v>44910</v>
      </c>
      <c r="M76" s="20">
        <f t="shared" si="105"/>
        <v>44910</v>
      </c>
      <c r="N76" s="20">
        <f t="shared" ref="N76:N77" si="109">M76+1</f>
        <v>44911</v>
      </c>
      <c r="O76" s="20">
        <f t="shared" ref="O76:O77" si="110">N76</f>
        <v>44911</v>
      </c>
      <c r="P76" s="20">
        <f t="shared" ref="P76:P77" si="111">O76</f>
        <v>44911</v>
      </c>
      <c r="Q76" s="20">
        <f t="shared" si="106"/>
        <v>44911</v>
      </c>
      <c r="R76" s="27"/>
      <c r="S76" s="27"/>
      <c r="T76" s="27"/>
      <c r="U76" s="27"/>
    </row>
    <row r="77" spans="1:21" ht="15">
      <c r="A77" s="10" t="s">
        <v>1990</v>
      </c>
      <c r="B77" s="109" t="s">
        <v>2183</v>
      </c>
      <c r="C77" s="20">
        <v>44910</v>
      </c>
      <c r="D77" s="20">
        <f t="shared" si="107"/>
        <v>44910</v>
      </c>
      <c r="E77" s="20">
        <f t="shared" ref="E77" si="112">D77+1</f>
        <v>44911</v>
      </c>
      <c r="F77" s="20">
        <f t="shared" ref="F77" si="113">E77</f>
        <v>44911</v>
      </c>
      <c r="G77" s="20">
        <f t="shared" ref="G77" si="114">F77</f>
        <v>44911</v>
      </c>
      <c r="H77" s="20">
        <f t="shared" si="108"/>
        <v>44911</v>
      </c>
      <c r="I77" s="20">
        <f t="shared" si="102"/>
        <v>44913</v>
      </c>
      <c r="J77" s="20">
        <f t="shared" si="103"/>
        <v>44914</v>
      </c>
      <c r="K77" s="109" t="s">
        <v>2182</v>
      </c>
      <c r="L77" s="20">
        <f t="shared" si="104"/>
        <v>44917</v>
      </c>
      <c r="M77" s="20">
        <f t="shared" si="105"/>
        <v>44917</v>
      </c>
      <c r="N77" s="20">
        <f t="shared" si="109"/>
        <v>44918</v>
      </c>
      <c r="O77" s="20">
        <f t="shared" si="110"/>
        <v>44918</v>
      </c>
      <c r="P77" s="20">
        <f t="shared" si="111"/>
        <v>44918</v>
      </c>
      <c r="Q77" s="20">
        <f t="shared" si="106"/>
        <v>44918</v>
      </c>
      <c r="R77" s="27"/>
      <c r="S77" s="27"/>
      <c r="T77" s="27"/>
      <c r="U77" s="27"/>
    </row>
    <row r="78" spans="1:21" ht="15">
      <c r="A78" s="10" t="s">
        <v>1990</v>
      </c>
      <c r="B78" s="109" t="s">
        <v>2252</v>
      </c>
      <c r="C78" s="20">
        <v>44917</v>
      </c>
      <c r="D78" s="20">
        <f t="shared" ref="D78:D79" si="115">C78</f>
        <v>44917</v>
      </c>
      <c r="E78" s="20">
        <f t="shared" ref="E78:E79" si="116">D78+1</f>
        <v>44918</v>
      </c>
      <c r="F78" s="20">
        <f t="shared" ref="F78:F79" si="117">E78</f>
        <v>44918</v>
      </c>
      <c r="G78" s="20">
        <f t="shared" ref="G78:G79" si="118">F78</f>
        <v>44918</v>
      </c>
      <c r="H78" s="20">
        <f t="shared" ref="H78:H79" si="119">G78</f>
        <v>44918</v>
      </c>
      <c r="I78" s="20">
        <f t="shared" ref="I78:I79" si="120">H78+2</f>
        <v>44920</v>
      </c>
      <c r="J78" s="20">
        <f t="shared" ref="J78:J79" si="121">I78+1</f>
        <v>44921</v>
      </c>
      <c r="K78" s="109" t="s">
        <v>2251</v>
      </c>
      <c r="L78" s="20">
        <f t="shared" ref="L78:L79" si="122">J78+3</f>
        <v>44924</v>
      </c>
      <c r="M78" s="20">
        <f t="shared" ref="M78:M79" si="123">L78</f>
        <v>44924</v>
      </c>
      <c r="N78" s="20">
        <f t="shared" ref="N78:N79" si="124">M78+1</f>
        <v>44925</v>
      </c>
      <c r="O78" s="20">
        <f t="shared" ref="O78:O79" si="125">N78</f>
        <v>44925</v>
      </c>
      <c r="P78" s="20">
        <f t="shared" ref="P78:P79" si="126">O78</f>
        <v>44925</v>
      </c>
      <c r="Q78" s="20">
        <f t="shared" ref="Q78:Q79" si="127">P78</f>
        <v>44925</v>
      </c>
      <c r="R78" s="27"/>
      <c r="S78" s="27"/>
      <c r="T78" s="27"/>
      <c r="U78" s="27"/>
    </row>
    <row r="79" spans="1:21" ht="15">
      <c r="A79" s="10" t="s">
        <v>1990</v>
      </c>
      <c r="B79" s="109" t="s">
        <v>2887</v>
      </c>
      <c r="C79" s="20">
        <v>44924</v>
      </c>
      <c r="D79" s="20">
        <f t="shared" si="115"/>
        <v>44924</v>
      </c>
      <c r="E79" s="20">
        <f t="shared" si="116"/>
        <v>44925</v>
      </c>
      <c r="F79" s="20">
        <f t="shared" si="117"/>
        <v>44925</v>
      </c>
      <c r="G79" s="20">
        <f t="shared" si="118"/>
        <v>44925</v>
      </c>
      <c r="H79" s="20">
        <f t="shared" si="119"/>
        <v>44925</v>
      </c>
      <c r="I79" s="20">
        <f t="shared" si="120"/>
        <v>44927</v>
      </c>
      <c r="J79" s="20">
        <f t="shared" si="121"/>
        <v>44928</v>
      </c>
      <c r="K79" s="109" t="s">
        <v>2888</v>
      </c>
      <c r="L79" s="20">
        <f t="shared" si="122"/>
        <v>44931</v>
      </c>
      <c r="M79" s="20">
        <f t="shared" si="123"/>
        <v>44931</v>
      </c>
      <c r="N79" s="20">
        <f t="shared" si="124"/>
        <v>44932</v>
      </c>
      <c r="O79" s="20">
        <f t="shared" si="125"/>
        <v>44932</v>
      </c>
      <c r="P79" s="20">
        <f t="shared" si="126"/>
        <v>44932</v>
      </c>
      <c r="Q79" s="20">
        <f t="shared" si="127"/>
        <v>44932</v>
      </c>
      <c r="R79" s="27"/>
      <c r="S79" s="27"/>
      <c r="T79" s="27"/>
      <c r="U79" s="27"/>
    </row>
    <row r="81" spans="1:21" ht="16.5">
      <c r="A81" s="12" t="s">
        <v>92</v>
      </c>
      <c r="B81" s="279" t="s">
        <v>177</v>
      </c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"/>
      <c r="O81" s="2"/>
      <c r="P81" s="2"/>
    </row>
    <row r="82" spans="1:21" ht="16.5">
      <c r="A82" s="179" t="s">
        <v>395</v>
      </c>
      <c r="B82" s="383" t="s">
        <v>483</v>
      </c>
      <c r="C82" s="383"/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2"/>
      <c r="O82" s="2"/>
      <c r="P82" s="2"/>
    </row>
    <row r="83" spans="1:21" ht="15.65" hidden="1" customHeight="1">
      <c r="A83" s="179" t="s">
        <v>194</v>
      </c>
      <c r="B83" s="390" t="s">
        <v>195</v>
      </c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</row>
    <row r="84" spans="1:21" ht="16.5">
      <c r="A84" s="179" t="s">
        <v>304</v>
      </c>
      <c r="B84" s="383" t="s">
        <v>920</v>
      </c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41"/>
      <c r="O84" s="41"/>
      <c r="P84" s="41"/>
    </row>
    <row r="85" spans="1:21" ht="15.65" customHeight="1">
      <c r="A85" s="180" t="s">
        <v>64</v>
      </c>
      <c r="B85" s="381" t="s">
        <v>2650</v>
      </c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106"/>
      <c r="O85" s="106"/>
      <c r="P85" s="106"/>
      <c r="Q85" s="1"/>
      <c r="R85" s="1"/>
      <c r="S85" s="1"/>
      <c r="T85" s="1"/>
      <c r="U85" s="1"/>
    </row>
    <row r="86" spans="1:21" ht="15.65" customHeight="1">
      <c r="A86" s="180" t="s">
        <v>378</v>
      </c>
      <c r="B86" s="381" t="s">
        <v>2443</v>
      </c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154"/>
      <c r="O86" s="154"/>
      <c r="P86" s="154"/>
      <c r="Q86" s="1"/>
    </row>
    <row r="87" spans="1:21" ht="15.65" hidden="1" customHeight="1">
      <c r="A87" s="13" t="s">
        <v>102</v>
      </c>
      <c r="B87" s="178" t="s">
        <v>161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41"/>
      <c r="O87" s="41"/>
      <c r="P87" s="41"/>
    </row>
    <row r="88" spans="1:21" ht="16.5">
      <c r="A88" s="13" t="s">
        <v>179</v>
      </c>
      <c r="B88" s="280" t="s">
        <v>724</v>
      </c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41"/>
      <c r="O88" s="41"/>
      <c r="P88" s="41"/>
    </row>
    <row r="89" spans="1:21" ht="16.5">
      <c r="A89" s="14" t="s">
        <v>162</v>
      </c>
      <c r="B89" s="280" t="s">
        <v>178</v>
      </c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41"/>
      <c r="O89" s="41"/>
      <c r="P89" s="41"/>
    </row>
  </sheetData>
  <mergeCells count="149">
    <mergeCell ref="N64:O64"/>
    <mergeCell ref="P64:Q64"/>
    <mergeCell ref="C65:D65"/>
    <mergeCell ref="E65:F65"/>
    <mergeCell ref="G65:H65"/>
    <mergeCell ref="B83:P83"/>
    <mergeCell ref="N60:O60"/>
    <mergeCell ref="C61:D61"/>
    <mergeCell ref="E61:F61"/>
    <mergeCell ref="I65:J65"/>
    <mergeCell ref="A71:Q71"/>
    <mergeCell ref="K70:Q70"/>
    <mergeCell ref="L69:M69"/>
    <mergeCell ref="N69:O69"/>
    <mergeCell ref="C70:D70"/>
    <mergeCell ref="E70:F70"/>
    <mergeCell ref="C72:D72"/>
    <mergeCell ref="G72:H72"/>
    <mergeCell ref="A45:A46"/>
    <mergeCell ref="B45:B46"/>
    <mergeCell ref="P65:Q65"/>
    <mergeCell ref="L65:M65"/>
    <mergeCell ref="B85:M85"/>
    <mergeCell ref="A62:Q62"/>
    <mergeCell ref="C63:D63"/>
    <mergeCell ref="E63:F63"/>
    <mergeCell ref="G63:H63"/>
    <mergeCell ref="I63:J63"/>
    <mergeCell ref="L63:M63"/>
    <mergeCell ref="N63:O63"/>
    <mergeCell ref="P63:Q63"/>
    <mergeCell ref="A64:A65"/>
    <mergeCell ref="B64:B65"/>
    <mergeCell ref="C64:D64"/>
    <mergeCell ref="E64:F64"/>
    <mergeCell ref="G64:H64"/>
    <mergeCell ref="I64:J64"/>
    <mergeCell ref="K64:K65"/>
    <mergeCell ref="L64:M64"/>
    <mergeCell ref="C46:D46"/>
    <mergeCell ref="E46:F46"/>
    <mergeCell ref="G46:H46"/>
    <mergeCell ref="B1:U1"/>
    <mergeCell ref="B2:U2"/>
    <mergeCell ref="I7:J7"/>
    <mergeCell ref="L7:M7"/>
    <mergeCell ref="N7:O7"/>
    <mergeCell ref="C7:D7"/>
    <mergeCell ref="E7:F7"/>
    <mergeCell ref="G7:H7"/>
    <mergeCell ref="G6:H6"/>
    <mergeCell ref="A4:Q4"/>
    <mergeCell ref="C5:D5"/>
    <mergeCell ref="E5:F5"/>
    <mergeCell ref="G5:H5"/>
    <mergeCell ref="I5:J5"/>
    <mergeCell ref="L5:M5"/>
    <mergeCell ref="N5:O5"/>
    <mergeCell ref="P7:Q7"/>
    <mergeCell ref="L6:M6"/>
    <mergeCell ref="N6:O6"/>
    <mergeCell ref="E6:F6"/>
    <mergeCell ref="B6:B7"/>
    <mergeCell ref="C6:D6"/>
    <mergeCell ref="K6:K7"/>
    <mergeCell ref="G27:H27"/>
    <mergeCell ref="N24:O24"/>
    <mergeCell ref="P24:Q24"/>
    <mergeCell ref="A14:Q14"/>
    <mergeCell ref="A25:M25"/>
    <mergeCell ref="C26:D26"/>
    <mergeCell ref="E26:F26"/>
    <mergeCell ref="G26:H26"/>
    <mergeCell ref="J26:K26"/>
    <mergeCell ref="L26:M26"/>
    <mergeCell ref="A23:Q23"/>
    <mergeCell ref="A16:Q16"/>
    <mergeCell ref="B88:M88"/>
    <mergeCell ref="L37:M37"/>
    <mergeCell ref="E38:F38"/>
    <mergeCell ref="E39:F39"/>
    <mergeCell ref="L68:M68"/>
    <mergeCell ref="N68:O68"/>
    <mergeCell ref="C69:D69"/>
    <mergeCell ref="E69:F69"/>
    <mergeCell ref="E59:F59"/>
    <mergeCell ref="A58:Q58"/>
    <mergeCell ref="L44:M44"/>
    <mergeCell ref="N44:O44"/>
    <mergeCell ref="P44:Q44"/>
    <mergeCell ref="C45:D45"/>
    <mergeCell ref="E45:F45"/>
    <mergeCell ref="G45:H45"/>
    <mergeCell ref="L38:M38"/>
    <mergeCell ref="N65:O65"/>
    <mergeCell ref="A55:Q55"/>
    <mergeCell ref="L57:M57"/>
    <mergeCell ref="N57:O57"/>
    <mergeCell ref="L53:M53"/>
    <mergeCell ref="N53:O53"/>
    <mergeCell ref="P53:Q53"/>
    <mergeCell ref="C37:D37"/>
    <mergeCell ref="L60:M60"/>
    <mergeCell ref="L32:M32"/>
    <mergeCell ref="A10:Q10"/>
    <mergeCell ref="A43:Q43"/>
    <mergeCell ref="C44:D44"/>
    <mergeCell ref="E44:F44"/>
    <mergeCell ref="G44:H44"/>
    <mergeCell ref="I44:J44"/>
    <mergeCell ref="J32:K32"/>
    <mergeCell ref="A12:Q12"/>
    <mergeCell ref="I45:J45"/>
    <mergeCell ref="K45:K46"/>
    <mergeCell ref="L45:M45"/>
    <mergeCell ref="N45:O45"/>
    <mergeCell ref="P45:Q45"/>
    <mergeCell ref="I46:J46"/>
    <mergeCell ref="L46:M46"/>
    <mergeCell ref="N46:O46"/>
    <mergeCell ref="P46:Q46"/>
    <mergeCell ref="A27:A28"/>
    <mergeCell ref="B27:B28"/>
    <mergeCell ref="C27:D27"/>
    <mergeCell ref="E27:F27"/>
    <mergeCell ref="C59:D59"/>
    <mergeCell ref="B89:M89"/>
    <mergeCell ref="P5:Q5"/>
    <mergeCell ref="A31:M31"/>
    <mergeCell ref="P6:Q6"/>
    <mergeCell ref="I27:I28"/>
    <mergeCell ref="J27:K27"/>
    <mergeCell ref="L27:M27"/>
    <mergeCell ref="C28:D28"/>
    <mergeCell ref="E28:F28"/>
    <mergeCell ref="G28:H28"/>
    <mergeCell ref="J28:K28"/>
    <mergeCell ref="L28:M28"/>
    <mergeCell ref="I6:J6"/>
    <mergeCell ref="A6:A7"/>
    <mergeCell ref="B86:M86"/>
    <mergeCell ref="B81:M81"/>
    <mergeCell ref="B82:M82"/>
    <mergeCell ref="B84:M84"/>
    <mergeCell ref="C33:D33"/>
    <mergeCell ref="E33:F33"/>
    <mergeCell ref="E35:F35"/>
    <mergeCell ref="L34:M34"/>
    <mergeCell ref="J36:K36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H91"/>
  <sheetViews>
    <sheetView topLeftCell="A62" workbookViewId="0">
      <selection activeCell="A72" sqref="A72:XFD73"/>
    </sheetView>
  </sheetViews>
  <sheetFormatPr defaultRowHeight="15"/>
  <cols>
    <col min="1" max="1" width="19" customWidth="1"/>
    <col min="2" max="21" width="7.58203125" customWidth="1"/>
    <col min="22" max="23" width="7.33203125" customWidth="1"/>
  </cols>
  <sheetData>
    <row r="1" spans="1:242" ht="52.4" customHeight="1">
      <c r="B1" s="256" t="s">
        <v>158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</row>
    <row r="2" spans="1:242" ht="17.149999999999999" customHeight="1">
      <c r="B2" s="257" t="s">
        <v>114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</row>
    <row r="3" spans="1:242" ht="19.75" customHeight="1">
      <c r="A3" s="4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2" customFormat="1" ht="17.149999999999999" hidden="1" customHeight="1">
      <c r="A4" s="400" t="s">
        <v>842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2"/>
    </row>
    <row r="5" spans="1:242" hidden="1">
      <c r="A5" s="3" t="s">
        <v>1</v>
      </c>
      <c r="B5" s="3" t="s">
        <v>2</v>
      </c>
      <c r="C5" s="284" t="s">
        <v>843</v>
      </c>
      <c r="D5" s="284"/>
      <c r="E5" s="282" t="s">
        <v>844</v>
      </c>
      <c r="F5" s="283"/>
      <c r="G5" s="282" t="s">
        <v>845</v>
      </c>
      <c r="H5" s="283"/>
      <c r="I5" s="363" t="s">
        <v>846</v>
      </c>
      <c r="J5" s="241"/>
      <c r="K5" s="282" t="s">
        <v>847</v>
      </c>
      <c r="L5" s="283"/>
      <c r="M5" s="3" t="s">
        <v>2</v>
      </c>
      <c r="N5" s="284" t="s">
        <v>843</v>
      </c>
      <c r="O5" s="284"/>
      <c r="P5" s="282" t="s">
        <v>844</v>
      </c>
      <c r="Q5" s="283"/>
      <c r="R5" s="282" t="s">
        <v>845</v>
      </c>
      <c r="S5" s="283"/>
      <c r="T5" s="363" t="s">
        <v>846</v>
      </c>
      <c r="U5" s="241"/>
    </row>
    <row r="6" spans="1:242" hidden="1">
      <c r="A6" s="281" t="s">
        <v>3</v>
      </c>
      <c r="B6" s="281" t="s">
        <v>4</v>
      </c>
      <c r="C6" s="242" t="s">
        <v>848</v>
      </c>
      <c r="D6" s="242"/>
      <c r="E6" s="243" t="s">
        <v>849</v>
      </c>
      <c r="F6" s="244"/>
      <c r="G6" s="243" t="s">
        <v>850</v>
      </c>
      <c r="H6" s="244"/>
      <c r="I6" s="310" t="s">
        <v>9</v>
      </c>
      <c r="J6" s="312"/>
      <c r="K6" s="243" t="s">
        <v>10</v>
      </c>
      <c r="L6" s="244"/>
      <c r="M6" s="281" t="s">
        <v>4</v>
      </c>
      <c r="N6" s="242" t="s">
        <v>848</v>
      </c>
      <c r="O6" s="242"/>
      <c r="P6" s="243" t="s">
        <v>849</v>
      </c>
      <c r="Q6" s="244"/>
      <c r="R6" s="243" t="s">
        <v>850</v>
      </c>
      <c r="S6" s="244"/>
      <c r="T6" s="310" t="s">
        <v>9</v>
      </c>
      <c r="U6" s="312"/>
    </row>
    <row r="7" spans="1:242" hidden="1">
      <c r="A7" s="286"/>
      <c r="B7" s="286"/>
      <c r="C7" s="281" t="s">
        <v>5</v>
      </c>
      <c r="D7" s="281"/>
      <c r="E7" s="243" t="s">
        <v>5</v>
      </c>
      <c r="F7" s="244"/>
      <c r="G7" s="243" t="s">
        <v>5</v>
      </c>
      <c r="H7" s="244"/>
      <c r="I7" s="243" t="s">
        <v>5</v>
      </c>
      <c r="J7" s="244"/>
      <c r="K7" s="243" t="s">
        <v>5</v>
      </c>
      <c r="L7" s="244"/>
      <c r="M7" s="286"/>
      <c r="N7" s="281" t="s">
        <v>5</v>
      </c>
      <c r="O7" s="281"/>
      <c r="P7" s="243" t="s">
        <v>5</v>
      </c>
      <c r="Q7" s="244"/>
      <c r="R7" s="243" t="s">
        <v>5</v>
      </c>
      <c r="S7" s="244"/>
      <c r="T7" s="243" t="s">
        <v>5</v>
      </c>
      <c r="U7" s="244"/>
    </row>
    <row r="8" spans="1:242" ht="31.75" hidden="1" customHeight="1">
      <c r="A8" s="70"/>
      <c r="B8" s="101"/>
      <c r="C8" s="62" t="s">
        <v>851</v>
      </c>
      <c r="D8" s="62" t="s">
        <v>852</v>
      </c>
      <c r="E8" s="62" t="s">
        <v>853</v>
      </c>
      <c r="F8" s="62" t="s">
        <v>854</v>
      </c>
      <c r="G8" s="62" t="s">
        <v>855</v>
      </c>
      <c r="H8" s="62" t="s">
        <v>856</v>
      </c>
      <c r="I8" s="62" t="s">
        <v>857</v>
      </c>
      <c r="J8" s="62" t="s">
        <v>858</v>
      </c>
      <c r="K8" s="62" t="s">
        <v>859</v>
      </c>
      <c r="L8" s="62" t="s">
        <v>860</v>
      </c>
      <c r="M8" s="30"/>
      <c r="N8" s="62" t="s">
        <v>851</v>
      </c>
      <c r="O8" s="62" t="s">
        <v>852</v>
      </c>
      <c r="P8" s="62" t="s">
        <v>853</v>
      </c>
      <c r="Q8" s="62" t="s">
        <v>854</v>
      </c>
      <c r="R8" s="62" t="s">
        <v>855</v>
      </c>
      <c r="S8" s="62" t="s">
        <v>856</v>
      </c>
      <c r="T8" s="62" t="s">
        <v>857</v>
      </c>
      <c r="U8" s="62" t="s">
        <v>858</v>
      </c>
      <c r="V8" s="72"/>
      <c r="W8" s="72"/>
    </row>
    <row r="9" spans="1:242" hidden="1">
      <c r="A9" s="10" t="s">
        <v>577</v>
      </c>
      <c r="B9" s="109" t="s">
        <v>482</v>
      </c>
      <c r="C9" s="20">
        <v>44552</v>
      </c>
      <c r="D9" s="20">
        <v>44553</v>
      </c>
      <c r="E9" s="21">
        <v>44554</v>
      </c>
      <c r="F9" s="21">
        <v>44554</v>
      </c>
      <c r="G9" s="20">
        <v>44555</v>
      </c>
      <c r="H9" s="20">
        <v>44555</v>
      </c>
      <c r="I9" s="110" t="s">
        <v>1006</v>
      </c>
      <c r="J9" s="20">
        <v>44557</v>
      </c>
      <c r="K9" s="20">
        <f>J9+2</f>
        <v>44559</v>
      </c>
      <c r="L9" s="20">
        <v>44561</v>
      </c>
      <c r="M9" s="11" t="s">
        <v>481</v>
      </c>
      <c r="N9" s="20">
        <f>L9+2</f>
        <v>44563</v>
      </c>
      <c r="O9" s="20">
        <v>44565</v>
      </c>
      <c r="P9" s="21">
        <f>O9</f>
        <v>44565</v>
      </c>
      <c r="Q9" s="21">
        <f>P9+1</f>
        <v>44566</v>
      </c>
      <c r="R9" s="20">
        <f>Q9+1</f>
        <v>44567</v>
      </c>
      <c r="S9" s="20">
        <f t="shared" ref="S9:T11" si="0">R9</f>
        <v>44567</v>
      </c>
      <c r="T9" s="20">
        <f>S9+1</f>
        <v>44568</v>
      </c>
      <c r="U9" s="20">
        <f>T9</f>
        <v>44568</v>
      </c>
      <c r="V9" s="27"/>
      <c r="W9" s="27"/>
    </row>
    <row r="10" spans="1:242" hidden="1">
      <c r="A10" s="338" t="s">
        <v>974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40"/>
      <c r="V10" s="27"/>
      <c r="W10" s="27"/>
    </row>
    <row r="11" spans="1:242" hidden="1">
      <c r="A11" s="10" t="s">
        <v>577</v>
      </c>
      <c r="B11" s="109" t="s">
        <v>544</v>
      </c>
      <c r="C11" s="20">
        <v>44563</v>
      </c>
      <c r="D11" s="20">
        <v>44565</v>
      </c>
      <c r="E11" s="21">
        <f>D11</f>
        <v>44565</v>
      </c>
      <c r="F11" s="21">
        <f>E11+1</f>
        <v>44566</v>
      </c>
      <c r="G11" s="20">
        <f>F11+1</f>
        <v>44567</v>
      </c>
      <c r="H11" s="20">
        <f t="shared" ref="H11" si="1">G11</f>
        <v>44567</v>
      </c>
      <c r="I11" s="20">
        <f>H11+1</f>
        <v>44568</v>
      </c>
      <c r="J11" s="20">
        <f>I11</f>
        <v>44568</v>
      </c>
      <c r="K11" s="20">
        <f>J11+2</f>
        <v>44570</v>
      </c>
      <c r="L11" s="20">
        <f t="shared" ref="L11:L13" si="2">K11+1</f>
        <v>44571</v>
      </c>
      <c r="M11" s="11" t="s">
        <v>543</v>
      </c>
      <c r="N11" s="20">
        <f>L11+2</f>
        <v>44573</v>
      </c>
      <c r="O11" s="20">
        <v>44574</v>
      </c>
      <c r="P11" s="21">
        <v>44574</v>
      </c>
      <c r="Q11" s="21">
        <v>44575</v>
      </c>
      <c r="R11" s="20">
        <f>Q11+1</f>
        <v>44576</v>
      </c>
      <c r="S11" s="20">
        <v>44577</v>
      </c>
      <c r="T11" s="20">
        <f t="shared" si="0"/>
        <v>44577</v>
      </c>
      <c r="U11" s="20">
        <f>T11</f>
        <v>44577</v>
      </c>
      <c r="V11" s="27"/>
      <c r="W11" s="27"/>
    </row>
    <row r="12" spans="1:242" hidden="1">
      <c r="A12" s="338" t="s">
        <v>974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40"/>
      <c r="V12" s="27"/>
      <c r="W12" s="27"/>
    </row>
    <row r="13" spans="1:242" hidden="1">
      <c r="A13" s="10" t="s">
        <v>577</v>
      </c>
      <c r="B13" s="109" t="s">
        <v>801</v>
      </c>
      <c r="C13" s="20">
        <v>44573</v>
      </c>
      <c r="D13" s="20">
        <v>44574</v>
      </c>
      <c r="E13" s="21">
        <v>44574</v>
      </c>
      <c r="F13" s="21">
        <v>44575</v>
      </c>
      <c r="G13" s="20">
        <f>F13+1</f>
        <v>44576</v>
      </c>
      <c r="H13" s="20">
        <v>44577</v>
      </c>
      <c r="I13" s="20">
        <f t="shared" ref="I13" si="3">H13</f>
        <v>44577</v>
      </c>
      <c r="J13" s="20">
        <f>I13</f>
        <v>44577</v>
      </c>
      <c r="K13" s="20">
        <f>J13+2</f>
        <v>44579</v>
      </c>
      <c r="L13" s="20">
        <f t="shared" si="2"/>
        <v>44580</v>
      </c>
      <c r="M13" s="11" t="s">
        <v>802</v>
      </c>
      <c r="N13" s="20">
        <v>44583</v>
      </c>
      <c r="O13" s="20">
        <f>N13</f>
        <v>44583</v>
      </c>
      <c r="P13" s="21">
        <v>44584</v>
      </c>
      <c r="Q13" s="21">
        <v>44584</v>
      </c>
      <c r="R13" s="20">
        <f>Q13+1</f>
        <v>44585</v>
      </c>
      <c r="S13" s="20">
        <v>44585</v>
      </c>
      <c r="T13" s="20">
        <f t="shared" ref="T13" si="4">S13</f>
        <v>44585</v>
      </c>
      <c r="U13" s="20">
        <f t="shared" ref="U13" si="5">T13</f>
        <v>44585</v>
      </c>
      <c r="V13" s="27"/>
      <c r="W13" s="27"/>
    </row>
    <row r="14" spans="1:242" hidden="1">
      <c r="A14" s="10" t="s">
        <v>577</v>
      </c>
      <c r="B14" s="109" t="s">
        <v>836</v>
      </c>
      <c r="C14" s="20">
        <v>44583</v>
      </c>
      <c r="D14" s="20">
        <f t="shared" ref="D14" si="6">C14</f>
        <v>44583</v>
      </c>
      <c r="E14" s="21">
        <v>44584</v>
      </c>
      <c r="F14" s="21">
        <v>44584</v>
      </c>
      <c r="G14" s="20">
        <f>F14+1</f>
        <v>44585</v>
      </c>
      <c r="H14" s="20">
        <v>44586</v>
      </c>
      <c r="I14" s="20">
        <v>44586</v>
      </c>
      <c r="J14" s="20">
        <v>44587</v>
      </c>
      <c r="K14" s="20">
        <v>44588</v>
      </c>
      <c r="L14" s="20">
        <f t="shared" ref="L14:L16" si="7">K14+1</f>
        <v>44589</v>
      </c>
      <c r="M14" s="11" t="s">
        <v>837</v>
      </c>
      <c r="N14" s="20">
        <v>44593</v>
      </c>
      <c r="O14" s="20">
        <v>44594</v>
      </c>
      <c r="P14" s="21">
        <v>44596</v>
      </c>
      <c r="Q14" s="21">
        <v>44597</v>
      </c>
      <c r="R14" s="20">
        <f t="shared" ref="R14" si="8">Q14+1</f>
        <v>44598</v>
      </c>
      <c r="S14" s="20">
        <f t="shared" ref="S14" si="9">R14</f>
        <v>44598</v>
      </c>
      <c r="T14" s="50" t="s">
        <v>1273</v>
      </c>
      <c r="U14" s="20">
        <v>43870</v>
      </c>
      <c r="V14" s="27"/>
      <c r="W14" s="27"/>
    </row>
    <row r="15" spans="1:242" hidden="1">
      <c r="A15" s="338" t="s">
        <v>974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40"/>
      <c r="V15" s="27"/>
      <c r="W15" s="27"/>
    </row>
    <row r="16" spans="1:242" hidden="1">
      <c r="A16" s="10" t="s">
        <v>577</v>
      </c>
      <c r="B16" s="109" t="s">
        <v>838</v>
      </c>
      <c r="C16" s="20">
        <v>44593</v>
      </c>
      <c r="D16" s="20">
        <v>44594</v>
      </c>
      <c r="E16" s="21">
        <v>44596</v>
      </c>
      <c r="F16" s="21">
        <v>44597</v>
      </c>
      <c r="G16" s="20">
        <f t="shared" ref="G16" si="10">F16+1</f>
        <v>44598</v>
      </c>
      <c r="H16" s="20">
        <f t="shared" ref="H16" si="11">G16</f>
        <v>44598</v>
      </c>
      <c r="I16" s="50" t="s">
        <v>1273</v>
      </c>
      <c r="J16" s="20">
        <v>43870</v>
      </c>
      <c r="K16" s="20">
        <v>44603</v>
      </c>
      <c r="L16" s="20">
        <f t="shared" si="7"/>
        <v>44604</v>
      </c>
      <c r="M16" s="11" t="s">
        <v>840</v>
      </c>
      <c r="N16" s="334" t="s">
        <v>1274</v>
      </c>
      <c r="O16" s="335"/>
      <c r="P16" s="334" t="s">
        <v>1275</v>
      </c>
      <c r="Q16" s="335"/>
      <c r="R16" s="334" t="s">
        <v>1276</v>
      </c>
      <c r="S16" s="335"/>
      <c r="T16" s="334" t="s">
        <v>1233</v>
      </c>
      <c r="U16" s="335"/>
      <c r="V16" s="27"/>
      <c r="W16" s="27"/>
    </row>
    <row r="17" spans="1:23" hidden="1">
      <c r="A17" s="10" t="s">
        <v>832</v>
      </c>
      <c r="B17" s="109" t="s">
        <v>1202</v>
      </c>
      <c r="C17" s="20"/>
      <c r="D17" s="20"/>
      <c r="E17" s="95" t="s">
        <v>1260</v>
      </c>
      <c r="F17" s="95" t="s">
        <v>1261</v>
      </c>
      <c r="G17" s="20">
        <v>44598</v>
      </c>
      <c r="H17" s="20">
        <f t="shared" ref="H17:J19" si="12">G17</f>
        <v>44598</v>
      </c>
      <c r="I17" s="50" t="s">
        <v>1269</v>
      </c>
      <c r="J17" s="20">
        <v>44600</v>
      </c>
      <c r="K17" s="20">
        <f t="shared" ref="K17:K19" si="13">J17+2</f>
        <v>44602</v>
      </c>
      <c r="L17" s="20">
        <f t="shared" ref="L17:L19" si="14">K17+1</f>
        <v>44603</v>
      </c>
      <c r="M17" s="11" t="s">
        <v>1203</v>
      </c>
      <c r="N17" s="20">
        <f t="shared" ref="N17" si="15">L17+2</f>
        <v>44605</v>
      </c>
      <c r="O17" s="20">
        <f t="shared" ref="O17" si="16">N17</f>
        <v>44605</v>
      </c>
      <c r="P17" s="21">
        <f t="shared" ref="P17" si="17">O17+1</f>
        <v>44606</v>
      </c>
      <c r="Q17" s="21">
        <f t="shared" ref="Q17" si="18">P17</f>
        <v>44606</v>
      </c>
      <c r="R17" s="20">
        <f t="shared" ref="R17:R19" si="19">Q17+1</f>
        <v>44607</v>
      </c>
      <c r="S17" s="20">
        <f t="shared" ref="S17:U19" si="20">R17</f>
        <v>44607</v>
      </c>
      <c r="T17" s="20">
        <v>44608</v>
      </c>
      <c r="U17" s="20">
        <f>T17</f>
        <v>44608</v>
      </c>
      <c r="V17" s="27"/>
      <c r="W17" s="27"/>
    </row>
    <row r="18" spans="1:23" hidden="1">
      <c r="A18" s="10" t="s">
        <v>1407</v>
      </c>
      <c r="B18" s="109" t="s">
        <v>839</v>
      </c>
      <c r="C18" s="20">
        <v>44605</v>
      </c>
      <c r="D18" s="20">
        <f t="shared" ref="D18" si="21">C18</f>
        <v>44605</v>
      </c>
      <c r="E18" s="21">
        <f t="shared" ref="E18" si="22">D18+1</f>
        <v>44606</v>
      </c>
      <c r="F18" s="21">
        <f t="shared" ref="F18" si="23">E18</f>
        <v>44606</v>
      </c>
      <c r="G18" s="20">
        <f t="shared" ref="G18:G19" si="24">F18+1</f>
        <v>44607</v>
      </c>
      <c r="H18" s="20">
        <f t="shared" si="12"/>
        <v>44607</v>
      </c>
      <c r="I18" s="20">
        <v>44608</v>
      </c>
      <c r="J18" s="20">
        <f t="shared" si="12"/>
        <v>44608</v>
      </c>
      <c r="K18" s="20">
        <f t="shared" si="13"/>
        <v>44610</v>
      </c>
      <c r="L18" s="20">
        <f t="shared" si="14"/>
        <v>44611</v>
      </c>
      <c r="M18" s="11" t="s">
        <v>841</v>
      </c>
      <c r="N18" s="95" t="s">
        <v>54</v>
      </c>
      <c r="O18" s="95" t="s">
        <v>54</v>
      </c>
      <c r="P18" s="21">
        <v>44613</v>
      </c>
      <c r="Q18" s="21">
        <v>44614</v>
      </c>
      <c r="R18" s="20">
        <f t="shared" si="19"/>
        <v>44615</v>
      </c>
      <c r="S18" s="20">
        <f t="shared" si="20"/>
        <v>44615</v>
      </c>
      <c r="T18" s="20">
        <v>44616</v>
      </c>
      <c r="U18" s="20">
        <f t="shared" si="20"/>
        <v>44616</v>
      </c>
      <c r="V18" s="27"/>
      <c r="W18" s="27"/>
    </row>
    <row r="19" spans="1:23" hidden="1">
      <c r="A19" s="10" t="s">
        <v>1407</v>
      </c>
      <c r="B19" s="109" t="s">
        <v>862</v>
      </c>
      <c r="C19" s="95" t="s">
        <v>54</v>
      </c>
      <c r="D19" s="95" t="s">
        <v>54</v>
      </c>
      <c r="E19" s="21">
        <v>44613</v>
      </c>
      <c r="F19" s="21">
        <v>44614</v>
      </c>
      <c r="G19" s="20">
        <f t="shared" si="24"/>
        <v>44615</v>
      </c>
      <c r="H19" s="20">
        <f t="shared" si="12"/>
        <v>44615</v>
      </c>
      <c r="I19" s="20">
        <v>44616</v>
      </c>
      <c r="J19" s="20">
        <f t="shared" si="12"/>
        <v>44616</v>
      </c>
      <c r="K19" s="20">
        <f t="shared" si="13"/>
        <v>44618</v>
      </c>
      <c r="L19" s="20">
        <f t="shared" si="14"/>
        <v>44619</v>
      </c>
      <c r="M19" s="11" t="s">
        <v>861</v>
      </c>
      <c r="N19" s="20">
        <v>44621</v>
      </c>
      <c r="O19" s="20">
        <v>44623</v>
      </c>
      <c r="P19" s="21">
        <f t="shared" ref="P19" si="25">O19+1</f>
        <v>44624</v>
      </c>
      <c r="Q19" s="21">
        <f t="shared" ref="Q19" si="26">P19</f>
        <v>44624</v>
      </c>
      <c r="R19" s="20">
        <f t="shared" si="19"/>
        <v>44625</v>
      </c>
      <c r="S19" s="20">
        <v>44627</v>
      </c>
      <c r="T19" s="20">
        <f t="shared" ref="T19" si="27">S19</f>
        <v>44627</v>
      </c>
      <c r="U19" s="20">
        <f t="shared" si="20"/>
        <v>44627</v>
      </c>
      <c r="V19" s="27"/>
      <c r="W19" s="27"/>
    </row>
    <row r="20" spans="1:23" hidden="1">
      <c r="A20" s="10" t="s">
        <v>1407</v>
      </c>
      <c r="B20" s="109" t="s">
        <v>964</v>
      </c>
      <c r="C20" s="20">
        <v>44621</v>
      </c>
      <c r="D20" s="20">
        <v>44623</v>
      </c>
      <c r="E20" s="21">
        <f t="shared" ref="E20:E22" si="28">D20+1</f>
        <v>44624</v>
      </c>
      <c r="F20" s="21">
        <f t="shared" ref="F20:F22" si="29">E20</f>
        <v>44624</v>
      </c>
      <c r="G20" s="20">
        <f t="shared" ref="G20:G22" si="30">F20+1</f>
        <v>44625</v>
      </c>
      <c r="H20" s="20">
        <v>44627</v>
      </c>
      <c r="I20" s="20">
        <f t="shared" ref="I20:I22" si="31">H20</f>
        <v>44627</v>
      </c>
      <c r="J20" s="20">
        <f t="shared" ref="J20:J22" si="32">I20</f>
        <v>44627</v>
      </c>
      <c r="K20" s="20">
        <f t="shared" ref="K20:K22" si="33">J20+2</f>
        <v>44629</v>
      </c>
      <c r="L20" s="20">
        <f t="shared" ref="L20:L22" si="34">K20+1</f>
        <v>44630</v>
      </c>
      <c r="M20" s="11" t="s">
        <v>962</v>
      </c>
      <c r="N20" s="20">
        <f t="shared" ref="N20" si="35">L20+2</f>
        <v>44632</v>
      </c>
      <c r="O20" s="20">
        <f t="shared" ref="O20" si="36">N20</f>
        <v>44632</v>
      </c>
      <c r="P20" s="21">
        <f t="shared" ref="P20" si="37">O20+1</f>
        <v>44633</v>
      </c>
      <c r="Q20" s="21">
        <f t="shared" ref="Q20" si="38">P20</f>
        <v>44633</v>
      </c>
      <c r="R20" s="20">
        <f t="shared" ref="R20" si="39">Q20+1</f>
        <v>44634</v>
      </c>
      <c r="S20" s="20">
        <f t="shared" ref="S20" si="40">R20</f>
        <v>44634</v>
      </c>
      <c r="T20" s="20">
        <f t="shared" ref="T20" si="41">S20</f>
        <v>44634</v>
      </c>
      <c r="U20" s="20">
        <f t="shared" ref="U20" si="42">T20</f>
        <v>44634</v>
      </c>
      <c r="V20" s="27"/>
      <c r="W20" s="27"/>
    </row>
    <row r="21" spans="1:23" hidden="1">
      <c r="A21" s="332" t="s">
        <v>1544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333"/>
      <c r="V21" s="27"/>
      <c r="W21" s="27"/>
    </row>
    <row r="22" spans="1:23" hidden="1">
      <c r="A22" s="10" t="s">
        <v>1407</v>
      </c>
      <c r="B22" s="109" t="s">
        <v>965</v>
      </c>
      <c r="C22" s="20">
        <v>44632</v>
      </c>
      <c r="D22" s="20">
        <f t="shared" ref="D22" si="43">C22</f>
        <v>44632</v>
      </c>
      <c r="E22" s="21">
        <f t="shared" si="28"/>
        <v>44633</v>
      </c>
      <c r="F22" s="21">
        <f t="shared" si="29"/>
        <v>44633</v>
      </c>
      <c r="G22" s="20">
        <f t="shared" si="30"/>
        <v>44634</v>
      </c>
      <c r="H22" s="20">
        <v>44636</v>
      </c>
      <c r="I22" s="20">
        <f t="shared" si="31"/>
        <v>44636</v>
      </c>
      <c r="J22" s="20">
        <f t="shared" si="32"/>
        <v>44636</v>
      </c>
      <c r="K22" s="20">
        <f t="shared" si="33"/>
        <v>44638</v>
      </c>
      <c r="L22" s="20">
        <f t="shared" si="34"/>
        <v>44639</v>
      </c>
      <c r="M22" s="11" t="s">
        <v>963</v>
      </c>
      <c r="N22" s="95" t="s">
        <v>54</v>
      </c>
      <c r="O22" s="95" t="s">
        <v>54</v>
      </c>
      <c r="P22" s="107">
        <f>L22+2</f>
        <v>44641</v>
      </c>
      <c r="Q22" s="107">
        <v>44644</v>
      </c>
      <c r="R22" s="95" t="s">
        <v>54</v>
      </c>
      <c r="S22" s="95" t="s">
        <v>54</v>
      </c>
      <c r="T22" s="95" t="s">
        <v>54</v>
      </c>
      <c r="U22" s="95" t="s">
        <v>54</v>
      </c>
      <c r="V22" s="27"/>
      <c r="W22" s="27"/>
    </row>
    <row r="23" spans="1:23" hidden="1">
      <c r="A23" s="10" t="s">
        <v>1407</v>
      </c>
      <c r="B23" s="109" t="s">
        <v>1031</v>
      </c>
      <c r="C23" s="95" t="s">
        <v>54</v>
      </c>
      <c r="D23" s="95" t="s">
        <v>54</v>
      </c>
      <c r="E23" s="107">
        <v>44641</v>
      </c>
      <c r="F23" s="107">
        <v>44645</v>
      </c>
      <c r="G23" s="95" t="s">
        <v>54</v>
      </c>
      <c r="H23" s="95" t="s">
        <v>54</v>
      </c>
      <c r="I23" s="95" t="s">
        <v>54</v>
      </c>
      <c r="J23" s="95" t="s">
        <v>54</v>
      </c>
      <c r="K23" s="20">
        <f>F23+2</f>
        <v>44647</v>
      </c>
      <c r="L23" s="20">
        <f>K23</f>
        <v>44647</v>
      </c>
      <c r="M23" s="11" t="s">
        <v>1029</v>
      </c>
      <c r="N23" s="95" t="s">
        <v>54</v>
      </c>
      <c r="O23" s="95" t="s">
        <v>54</v>
      </c>
      <c r="P23" s="107">
        <v>44650</v>
      </c>
      <c r="Q23" s="107">
        <f>P23+1</f>
        <v>44651</v>
      </c>
      <c r="R23" s="95" t="s">
        <v>54</v>
      </c>
      <c r="S23" s="95" t="s">
        <v>54</v>
      </c>
      <c r="T23" s="95" t="s">
        <v>54</v>
      </c>
      <c r="U23" s="95" t="s">
        <v>54</v>
      </c>
      <c r="V23" s="27"/>
      <c r="W23" s="27"/>
    </row>
    <row r="24" spans="1:23" hidden="1">
      <c r="A24" s="10" t="s">
        <v>1407</v>
      </c>
      <c r="B24" s="109" t="s">
        <v>1032</v>
      </c>
      <c r="C24" s="95" t="s">
        <v>54</v>
      </c>
      <c r="D24" s="95" t="s">
        <v>54</v>
      </c>
      <c r="E24" s="107">
        <v>44650</v>
      </c>
      <c r="F24" s="107">
        <f>E24+1</f>
        <v>44651</v>
      </c>
      <c r="G24" s="95" t="s">
        <v>54</v>
      </c>
      <c r="H24" s="95" t="s">
        <v>54</v>
      </c>
      <c r="I24" s="95" t="s">
        <v>54</v>
      </c>
      <c r="J24" s="95" t="s">
        <v>54</v>
      </c>
      <c r="K24" s="20">
        <f>F24+2</f>
        <v>44653</v>
      </c>
      <c r="L24" s="20">
        <f>K24</f>
        <v>44653</v>
      </c>
      <c r="M24" s="11" t="s">
        <v>1030</v>
      </c>
      <c r="N24" s="95" t="s">
        <v>54</v>
      </c>
      <c r="O24" s="95" t="s">
        <v>54</v>
      </c>
      <c r="P24" s="21">
        <v>44656</v>
      </c>
      <c r="Q24" s="21">
        <f t="shared" ref="Q24" si="44">P24</f>
        <v>44656</v>
      </c>
      <c r="R24" s="95" t="s">
        <v>54</v>
      </c>
      <c r="S24" s="95" t="s">
        <v>54</v>
      </c>
      <c r="T24" s="95" t="s">
        <v>54</v>
      </c>
      <c r="U24" s="95" t="s">
        <v>54</v>
      </c>
      <c r="V24" s="27"/>
      <c r="W24" s="27"/>
    </row>
    <row r="25" spans="1:23" s="2" customFormat="1" ht="17.149999999999999" hidden="1" customHeight="1">
      <c r="A25" s="400" t="s">
        <v>1671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2"/>
    </row>
    <row r="26" spans="1:23" hidden="1">
      <c r="A26" s="3" t="s">
        <v>1</v>
      </c>
      <c r="B26" s="3" t="s">
        <v>2</v>
      </c>
      <c r="C26" s="282" t="s">
        <v>844</v>
      </c>
      <c r="D26" s="283"/>
      <c r="E26" s="282" t="s">
        <v>845</v>
      </c>
      <c r="F26" s="283"/>
      <c r="G26" s="363" t="s">
        <v>846</v>
      </c>
      <c r="H26" s="241"/>
      <c r="I26" s="282" t="s">
        <v>847</v>
      </c>
      <c r="J26" s="283"/>
      <c r="K26" s="3" t="s">
        <v>2</v>
      </c>
      <c r="L26" s="282" t="s">
        <v>844</v>
      </c>
      <c r="M26" s="283"/>
      <c r="N26" s="282" t="s">
        <v>845</v>
      </c>
      <c r="O26" s="283"/>
      <c r="P26" s="363" t="s">
        <v>846</v>
      </c>
      <c r="Q26" s="241"/>
    </row>
    <row r="27" spans="1:23" hidden="1">
      <c r="A27" s="281" t="s">
        <v>3</v>
      </c>
      <c r="B27" s="281" t="s">
        <v>4</v>
      </c>
      <c r="C27" s="243" t="s">
        <v>849</v>
      </c>
      <c r="D27" s="244"/>
      <c r="E27" s="243" t="s">
        <v>850</v>
      </c>
      <c r="F27" s="244"/>
      <c r="G27" s="310" t="s">
        <v>9</v>
      </c>
      <c r="H27" s="312"/>
      <c r="I27" s="243" t="s">
        <v>10</v>
      </c>
      <c r="J27" s="244"/>
      <c r="K27" s="281" t="s">
        <v>4</v>
      </c>
      <c r="L27" s="243" t="s">
        <v>849</v>
      </c>
      <c r="M27" s="244"/>
      <c r="N27" s="243" t="s">
        <v>850</v>
      </c>
      <c r="O27" s="244"/>
      <c r="P27" s="310" t="s">
        <v>9</v>
      </c>
      <c r="Q27" s="312"/>
    </row>
    <row r="28" spans="1:23" hidden="1">
      <c r="A28" s="286"/>
      <c r="B28" s="286"/>
      <c r="C28" s="243" t="s">
        <v>5</v>
      </c>
      <c r="D28" s="244"/>
      <c r="E28" s="243" t="s">
        <v>5</v>
      </c>
      <c r="F28" s="244"/>
      <c r="G28" s="243" t="s">
        <v>5</v>
      </c>
      <c r="H28" s="244"/>
      <c r="I28" s="243" t="s">
        <v>5</v>
      </c>
      <c r="J28" s="244"/>
      <c r="K28" s="286"/>
      <c r="L28" s="243" t="s">
        <v>5</v>
      </c>
      <c r="M28" s="244"/>
      <c r="N28" s="243" t="s">
        <v>5</v>
      </c>
      <c r="O28" s="244"/>
      <c r="P28" s="243" t="s">
        <v>5</v>
      </c>
      <c r="Q28" s="244"/>
    </row>
    <row r="29" spans="1:23" ht="31.75" hidden="1" customHeight="1">
      <c r="A29" s="70"/>
      <c r="B29" s="101"/>
      <c r="C29" s="62" t="s">
        <v>853</v>
      </c>
      <c r="D29" s="62" t="s">
        <v>854</v>
      </c>
      <c r="E29" s="62" t="s">
        <v>855</v>
      </c>
      <c r="F29" s="62" t="s">
        <v>856</v>
      </c>
      <c r="G29" s="62" t="s">
        <v>857</v>
      </c>
      <c r="H29" s="62" t="s">
        <v>858</v>
      </c>
      <c r="I29" s="62" t="s">
        <v>859</v>
      </c>
      <c r="J29" s="62" t="s">
        <v>860</v>
      </c>
      <c r="K29" s="30"/>
      <c r="L29" s="62" t="s">
        <v>853</v>
      </c>
      <c r="M29" s="62" t="s">
        <v>854</v>
      </c>
      <c r="N29" s="62" t="s">
        <v>855</v>
      </c>
      <c r="O29" s="62" t="s">
        <v>856</v>
      </c>
      <c r="P29" s="62" t="s">
        <v>857</v>
      </c>
      <c r="Q29" s="62" t="s">
        <v>858</v>
      </c>
      <c r="R29" s="72"/>
      <c r="S29" s="72"/>
    </row>
    <row r="30" spans="1:23" hidden="1">
      <c r="A30" s="10" t="s">
        <v>1407</v>
      </c>
      <c r="B30" s="109" t="s">
        <v>1043</v>
      </c>
      <c r="C30" s="21">
        <v>44656</v>
      </c>
      <c r="D30" s="21">
        <f t="shared" ref="D30" si="45">C30</f>
        <v>44656</v>
      </c>
      <c r="E30" s="95" t="s">
        <v>54</v>
      </c>
      <c r="F30" s="95" t="s">
        <v>54</v>
      </c>
      <c r="G30" s="95" t="s">
        <v>54</v>
      </c>
      <c r="H30" s="95" t="s">
        <v>54</v>
      </c>
      <c r="I30" s="20">
        <f>D30+2</f>
        <v>44658</v>
      </c>
      <c r="J30" s="20">
        <f t="shared" ref="J30:J31" si="46">I30+1</f>
        <v>44659</v>
      </c>
      <c r="K30" s="11" t="s">
        <v>1042</v>
      </c>
      <c r="L30" s="21">
        <f t="shared" ref="L30:L32" si="47">J30+2</f>
        <v>44661</v>
      </c>
      <c r="M30" s="21">
        <f t="shared" ref="M30" si="48">L30+1</f>
        <v>44662</v>
      </c>
      <c r="N30" s="21">
        <f>M30+1</f>
        <v>44663</v>
      </c>
      <c r="O30" s="21">
        <f>N30</f>
        <v>44663</v>
      </c>
      <c r="P30" s="95" t="s">
        <v>54</v>
      </c>
      <c r="Q30" s="95" t="s">
        <v>54</v>
      </c>
      <c r="R30" s="27"/>
      <c r="S30" s="27"/>
      <c r="T30" s="27"/>
      <c r="U30" s="27"/>
      <c r="V30" s="27"/>
      <c r="W30" s="27"/>
    </row>
    <row r="31" spans="1:23" hidden="1">
      <c r="A31" s="10" t="s">
        <v>1407</v>
      </c>
      <c r="B31" s="109" t="s">
        <v>1187</v>
      </c>
      <c r="C31" s="21">
        <v>44661</v>
      </c>
      <c r="D31" s="21">
        <f>C31+1</f>
        <v>44662</v>
      </c>
      <c r="E31" s="21">
        <f>D31+1</f>
        <v>44663</v>
      </c>
      <c r="F31" s="21">
        <f>E31</f>
        <v>44663</v>
      </c>
      <c r="G31" s="95" t="s">
        <v>54</v>
      </c>
      <c r="H31" s="95" t="s">
        <v>54</v>
      </c>
      <c r="I31" s="20">
        <f>F31+2</f>
        <v>44665</v>
      </c>
      <c r="J31" s="20">
        <f t="shared" si="46"/>
        <v>44666</v>
      </c>
      <c r="K31" s="11" t="s">
        <v>1186</v>
      </c>
      <c r="L31" s="21">
        <f t="shared" si="47"/>
        <v>44668</v>
      </c>
      <c r="M31" s="21">
        <f>L31</f>
        <v>44668</v>
      </c>
      <c r="N31" s="20">
        <f>M31+1</f>
        <v>44669</v>
      </c>
      <c r="O31" s="20">
        <f>N31</f>
        <v>44669</v>
      </c>
      <c r="P31" s="20">
        <f t="shared" ref="P31" si="49">O31</f>
        <v>44669</v>
      </c>
      <c r="Q31" s="20">
        <f t="shared" ref="Q31" si="50">P31</f>
        <v>44669</v>
      </c>
      <c r="R31" s="27"/>
      <c r="S31" s="27"/>
      <c r="T31" s="27"/>
      <c r="U31" s="27"/>
      <c r="V31" s="27"/>
      <c r="W31" s="27"/>
    </row>
    <row r="32" spans="1:23" hidden="1">
      <c r="A32" s="10" t="s">
        <v>613</v>
      </c>
      <c r="B32" s="109" t="s">
        <v>1323</v>
      </c>
      <c r="C32" s="21">
        <v>44668</v>
      </c>
      <c r="D32" s="21">
        <f>C32</f>
        <v>44668</v>
      </c>
      <c r="E32" s="20">
        <f>D32+1</f>
        <v>44669</v>
      </c>
      <c r="F32" s="20">
        <f>E32</f>
        <v>44669</v>
      </c>
      <c r="G32" s="20">
        <v>44670</v>
      </c>
      <c r="H32" s="20">
        <f t="shared" ref="H32" si="51">G32</f>
        <v>44670</v>
      </c>
      <c r="I32" s="20">
        <f t="shared" ref="I32" si="52">H32+2</f>
        <v>44672</v>
      </c>
      <c r="J32" s="20">
        <f t="shared" ref="J32" si="53">I32+1</f>
        <v>44673</v>
      </c>
      <c r="K32" s="11" t="s">
        <v>1322</v>
      </c>
      <c r="L32" s="21">
        <f t="shared" si="47"/>
        <v>44675</v>
      </c>
      <c r="M32" s="21">
        <f>L32</f>
        <v>44675</v>
      </c>
      <c r="N32" s="334" t="s">
        <v>1780</v>
      </c>
      <c r="O32" s="335"/>
      <c r="P32" s="334" t="s">
        <v>1781</v>
      </c>
      <c r="Q32" s="335"/>
      <c r="R32" s="27"/>
      <c r="S32" s="27"/>
      <c r="T32" s="27"/>
      <c r="U32" s="27"/>
      <c r="V32" s="27"/>
      <c r="W32" s="27"/>
    </row>
    <row r="33" spans="1:23" hidden="1">
      <c r="A33" s="10" t="s">
        <v>613</v>
      </c>
      <c r="B33" s="109" t="s">
        <v>1325</v>
      </c>
      <c r="C33" s="21">
        <v>44675</v>
      </c>
      <c r="D33" s="21">
        <f>C33</f>
        <v>44675</v>
      </c>
      <c r="E33" s="334" t="s">
        <v>1780</v>
      </c>
      <c r="F33" s="335"/>
      <c r="G33" s="334" t="s">
        <v>1857</v>
      </c>
      <c r="H33" s="335"/>
      <c r="I33" s="20">
        <v>44681</v>
      </c>
      <c r="J33" s="20">
        <v>44681</v>
      </c>
      <c r="K33" s="11" t="s">
        <v>1324</v>
      </c>
      <c r="L33" s="21">
        <v>44684</v>
      </c>
      <c r="M33" s="21">
        <f>L33</f>
        <v>44684</v>
      </c>
      <c r="N33" s="334" t="s">
        <v>1858</v>
      </c>
      <c r="O33" s="335"/>
      <c r="P33" s="334" t="s">
        <v>1859</v>
      </c>
      <c r="Q33" s="335"/>
      <c r="R33" s="27"/>
      <c r="S33" s="27"/>
      <c r="T33" s="27"/>
      <c r="U33" s="27"/>
      <c r="V33" s="27"/>
      <c r="W33" s="27"/>
    </row>
    <row r="34" spans="1:23" hidden="1">
      <c r="A34" s="10" t="s">
        <v>1407</v>
      </c>
      <c r="B34" s="109" t="s">
        <v>1383</v>
      </c>
      <c r="C34" s="21">
        <v>44684</v>
      </c>
      <c r="D34" s="21">
        <f>C34</f>
        <v>44684</v>
      </c>
      <c r="E34" s="334" t="s">
        <v>1858</v>
      </c>
      <c r="F34" s="335"/>
      <c r="G34" s="334" t="s">
        <v>1859</v>
      </c>
      <c r="H34" s="335"/>
      <c r="I34" s="20">
        <v>44689</v>
      </c>
      <c r="J34" s="20">
        <f t="shared" ref="J34:J41" si="54">I34+1</f>
        <v>44690</v>
      </c>
      <c r="K34" s="11" t="s">
        <v>1384</v>
      </c>
      <c r="L34" s="21">
        <f t="shared" ref="L34" si="55">J34+2</f>
        <v>44692</v>
      </c>
      <c r="M34" s="21">
        <f>L34</f>
        <v>44692</v>
      </c>
      <c r="N34" s="95" t="s">
        <v>54</v>
      </c>
      <c r="O34" s="95" t="s">
        <v>54</v>
      </c>
      <c r="P34" s="20">
        <v>44693</v>
      </c>
      <c r="Q34" s="20">
        <f t="shared" ref="Q34" si="56">P34</f>
        <v>44693</v>
      </c>
      <c r="R34" s="27"/>
      <c r="S34" s="27"/>
      <c r="T34" s="27"/>
      <c r="U34" s="27"/>
      <c r="V34" s="27"/>
      <c r="W34" s="27"/>
    </row>
    <row r="35" spans="1:23" hidden="1">
      <c r="A35" s="10" t="s">
        <v>1925</v>
      </c>
      <c r="B35" s="109" t="s">
        <v>1385</v>
      </c>
      <c r="C35" s="21">
        <v>44692</v>
      </c>
      <c r="D35" s="21">
        <f t="shared" ref="D35:D41" si="57">C35</f>
        <v>44692</v>
      </c>
      <c r="E35" s="95" t="s">
        <v>1926</v>
      </c>
      <c r="F35" s="95" t="s">
        <v>1926</v>
      </c>
      <c r="G35" s="20">
        <v>44693</v>
      </c>
      <c r="H35" s="20">
        <f t="shared" ref="H35" si="58">G35</f>
        <v>44693</v>
      </c>
      <c r="I35" s="20">
        <f t="shared" ref="I35" si="59">H35+2</f>
        <v>44695</v>
      </c>
      <c r="J35" s="20">
        <f t="shared" si="54"/>
        <v>44696</v>
      </c>
      <c r="K35" s="11" t="s">
        <v>1386</v>
      </c>
      <c r="L35" s="21">
        <v>44699</v>
      </c>
      <c r="M35" s="21">
        <f t="shared" ref="M35" si="60">L35</f>
        <v>44699</v>
      </c>
      <c r="N35" s="20">
        <f t="shared" ref="N35:O40" si="61">M35+1</f>
        <v>44700</v>
      </c>
      <c r="O35" s="20">
        <f t="shared" si="61"/>
        <v>44701</v>
      </c>
      <c r="P35" s="95" t="s">
        <v>1926</v>
      </c>
      <c r="Q35" s="95" t="s">
        <v>1926</v>
      </c>
      <c r="R35" s="27"/>
      <c r="S35" s="27"/>
      <c r="T35" s="27"/>
      <c r="U35" s="27"/>
      <c r="V35" s="27"/>
      <c r="W35" s="27"/>
    </row>
    <row r="36" spans="1:23" hidden="1">
      <c r="A36" s="10" t="s">
        <v>1950</v>
      </c>
      <c r="B36" s="109" t="s">
        <v>1468</v>
      </c>
      <c r="C36" s="21">
        <v>44699</v>
      </c>
      <c r="D36" s="21">
        <f t="shared" si="57"/>
        <v>44699</v>
      </c>
      <c r="E36" s="20">
        <v>44703</v>
      </c>
      <c r="F36" s="20">
        <f t="shared" ref="E36:F41" si="62">E36+1</f>
        <v>44704</v>
      </c>
      <c r="G36" s="95" t="s">
        <v>1948</v>
      </c>
      <c r="H36" s="95" t="s">
        <v>1948</v>
      </c>
      <c r="I36" s="21">
        <v>44706</v>
      </c>
      <c r="J36" s="20">
        <v>44706</v>
      </c>
      <c r="K36" s="11" t="s">
        <v>1467</v>
      </c>
      <c r="L36" s="95" t="s">
        <v>1948</v>
      </c>
      <c r="M36" s="95" t="s">
        <v>1948</v>
      </c>
      <c r="N36" s="21">
        <v>44709</v>
      </c>
      <c r="O36" s="20">
        <v>44711</v>
      </c>
      <c r="P36" s="95" t="s">
        <v>1948</v>
      </c>
      <c r="Q36" s="95" t="s">
        <v>1948</v>
      </c>
      <c r="R36" s="27"/>
      <c r="S36" s="27"/>
      <c r="T36" s="27"/>
      <c r="U36" s="27"/>
      <c r="V36" s="27"/>
      <c r="W36" s="27"/>
    </row>
    <row r="37" spans="1:23" hidden="1">
      <c r="A37" s="10" t="s">
        <v>1950</v>
      </c>
      <c r="B37" s="109" t="s">
        <v>1524</v>
      </c>
      <c r="C37" s="95" t="s">
        <v>1948</v>
      </c>
      <c r="D37" s="95" t="s">
        <v>1948</v>
      </c>
      <c r="E37" s="21">
        <v>44709</v>
      </c>
      <c r="F37" s="20">
        <v>44711</v>
      </c>
      <c r="G37" s="95" t="s">
        <v>1948</v>
      </c>
      <c r="H37" s="95" t="s">
        <v>1948</v>
      </c>
      <c r="I37" s="21">
        <v>44713</v>
      </c>
      <c r="J37" s="20">
        <f t="shared" si="54"/>
        <v>44714</v>
      </c>
      <c r="K37" s="11" t="s">
        <v>1523</v>
      </c>
      <c r="L37" s="95" t="s">
        <v>1948</v>
      </c>
      <c r="M37" s="95" t="s">
        <v>1948</v>
      </c>
      <c r="N37" s="20">
        <v>44716</v>
      </c>
      <c r="O37" s="20">
        <v>44717</v>
      </c>
      <c r="P37" s="95" t="s">
        <v>1926</v>
      </c>
      <c r="Q37" s="95" t="s">
        <v>1926</v>
      </c>
      <c r="R37" s="27"/>
      <c r="S37" s="27"/>
      <c r="T37" s="27"/>
      <c r="U37" s="27"/>
      <c r="V37" s="27"/>
      <c r="W37" s="27"/>
    </row>
    <row r="38" spans="1:23" hidden="1">
      <c r="A38" s="10" t="s">
        <v>1950</v>
      </c>
      <c r="B38" s="109" t="s">
        <v>1526</v>
      </c>
      <c r="C38" s="95" t="s">
        <v>1948</v>
      </c>
      <c r="D38" s="95" t="s">
        <v>1948</v>
      </c>
      <c r="E38" s="20">
        <v>44716</v>
      </c>
      <c r="F38" s="20">
        <v>44717</v>
      </c>
      <c r="G38" s="95" t="s">
        <v>1926</v>
      </c>
      <c r="H38" s="95" t="s">
        <v>1926</v>
      </c>
      <c r="I38" s="20">
        <f>F38+2</f>
        <v>44719</v>
      </c>
      <c r="J38" s="20">
        <f t="shared" si="54"/>
        <v>44720</v>
      </c>
      <c r="K38" s="11" t="s">
        <v>1525</v>
      </c>
      <c r="L38" s="21">
        <f t="shared" ref="L38:L40" si="63">J38+2</f>
        <v>44722</v>
      </c>
      <c r="M38" s="21">
        <v>44723</v>
      </c>
      <c r="N38" s="20">
        <f t="shared" si="61"/>
        <v>44724</v>
      </c>
      <c r="O38" s="20">
        <f t="shared" si="61"/>
        <v>44725</v>
      </c>
      <c r="P38" s="95" t="s">
        <v>204</v>
      </c>
      <c r="Q38" s="95" t="s">
        <v>204</v>
      </c>
      <c r="R38" s="27"/>
      <c r="S38" s="27"/>
      <c r="T38" s="27"/>
      <c r="U38" s="27"/>
      <c r="V38" s="27"/>
      <c r="W38" s="27"/>
    </row>
    <row r="39" spans="1:23" hidden="1">
      <c r="A39" s="10" t="s">
        <v>1950</v>
      </c>
      <c r="B39" s="109" t="s">
        <v>1528</v>
      </c>
      <c r="C39" s="21">
        <v>44722</v>
      </c>
      <c r="D39" s="21">
        <v>44723</v>
      </c>
      <c r="E39" s="20">
        <f t="shared" si="62"/>
        <v>44724</v>
      </c>
      <c r="F39" s="20">
        <f t="shared" si="62"/>
        <v>44725</v>
      </c>
      <c r="G39" s="95" t="s">
        <v>204</v>
      </c>
      <c r="H39" s="95" t="s">
        <v>204</v>
      </c>
      <c r="I39" s="20">
        <v>44727</v>
      </c>
      <c r="J39" s="20">
        <f t="shared" si="54"/>
        <v>44728</v>
      </c>
      <c r="K39" s="11" t="s">
        <v>1527</v>
      </c>
      <c r="L39" s="21">
        <f t="shared" si="63"/>
        <v>44730</v>
      </c>
      <c r="M39" s="21">
        <f t="shared" ref="M39:M40" si="64">L39</f>
        <v>44730</v>
      </c>
      <c r="N39" s="20">
        <f t="shared" si="61"/>
        <v>44731</v>
      </c>
      <c r="O39" s="20">
        <f t="shared" si="61"/>
        <v>44732</v>
      </c>
      <c r="P39" s="95" t="s">
        <v>1211</v>
      </c>
      <c r="Q39" s="95" t="s">
        <v>1211</v>
      </c>
      <c r="R39" s="27"/>
      <c r="S39" s="27"/>
      <c r="T39" s="27"/>
      <c r="U39" s="27"/>
      <c r="V39" s="27"/>
      <c r="W39" s="27"/>
    </row>
    <row r="40" spans="1:23" hidden="1">
      <c r="A40" s="10" t="s">
        <v>1950</v>
      </c>
      <c r="B40" s="109" t="s">
        <v>1530</v>
      </c>
      <c r="C40" s="21">
        <v>44730</v>
      </c>
      <c r="D40" s="21">
        <f t="shared" si="57"/>
        <v>44730</v>
      </c>
      <c r="E40" s="20">
        <v>44732</v>
      </c>
      <c r="F40" s="20">
        <f t="shared" si="62"/>
        <v>44733</v>
      </c>
      <c r="G40" s="95" t="s">
        <v>1948</v>
      </c>
      <c r="H40" s="95" t="s">
        <v>1948</v>
      </c>
      <c r="I40" s="20">
        <f>F40+2</f>
        <v>44735</v>
      </c>
      <c r="J40" s="20">
        <f t="shared" si="54"/>
        <v>44736</v>
      </c>
      <c r="K40" s="11" t="s">
        <v>1529</v>
      </c>
      <c r="L40" s="21">
        <f t="shared" si="63"/>
        <v>44738</v>
      </c>
      <c r="M40" s="21">
        <f t="shared" si="64"/>
        <v>44738</v>
      </c>
      <c r="N40" s="20">
        <f t="shared" si="61"/>
        <v>44739</v>
      </c>
      <c r="O40" s="20">
        <f t="shared" si="61"/>
        <v>44740</v>
      </c>
      <c r="P40" s="20">
        <f t="shared" ref="P40:Q40" si="65">O40</f>
        <v>44740</v>
      </c>
      <c r="Q40" s="20">
        <f t="shared" si="65"/>
        <v>44740</v>
      </c>
      <c r="R40" s="27"/>
      <c r="S40" s="27"/>
      <c r="T40" s="27"/>
      <c r="U40" s="27"/>
      <c r="V40" s="27"/>
      <c r="W40" s="27"/>
    </row>
    <row r="41" spans="1:23" hidden="1">
      <c r="A41" s="10" t="s">
        <v>1950</v>
      </c>
      <c r="B41" s="109" t="s">
        <v>1630</v>
      </c>
      <c r="C41" s="21">
        <v>44738</v>
      </c>
      <c r="D41" s="21">
        <f t="shared" si="57"/>
        <v>44738</v>
      </c>
      <c r="E41" s="20">
        <f t="shared" si="62"/>
        <v>44739</v>
      </c>
      <c r="F41" s="20">
        <f t="shared" si="62"/>
        <v>44740</v>
      </c>
      <c r="G41" s="20">
        <f t="shared" ref="G41:H41" si="66">F41</f>
        <v>44740</v>
      </c>
      <c r="H41" s="20">
        <f t="shared" si="66"/>
        <v>44740</v>
      </c>
      <c r="I41" s="20">
        <f t="shared" ref="I41" si="67">H41+2</f>
        <v>44742</v>
      </c>
      <c r="J41" s="20">
        <f t="shared" si="54"/>
        <v>44743</v>
      </c>
      <c r="K41" s="11" t="s">
        <v>1629</v>
      </c>
      <c r="L41" s="408" t="s">
        <v>2144</v>
      </c>
      <c r="M41" s="409"/>
      <c r="N41" s="403" t="s">
        <v>2171</v>
      </c>
      <c r="O41" s="404"/>
      <c r="P41" s="403" t="s">
        <v>2172</v>
      </c>
      <c r="Q41" s="404"/>
      <c r="R41" s="27"/>
      <c r="S41" s="27"/>
      <c r="T41" s="27"/>
      <c r="U41" s="27"/>
      <c r="V41" s="27"/>
      <c r="W41" s="27"/>
    </row>
    <row r="42" spans="1:23" hidden="1">
      <c r="A42" s="397" t="s">
        <v>2108</v>
      </c>
      <c r="B42" s="398"/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9"/>
      <c r="R42" s="27"/>
      <c r="S42" s="27"/>
      <c r="T42" s="27"/>
      <c r="U42" s="27"/>
      <c r="V42" s="27"/>
      <c r="W42" s="27"/>
    </row>
    <row r="43" spans="1:23" s="2" customFormat="1" ht="17.149999999999999" hidden="1" customHeight="1">
      <c r="A43" s="400" t="s">
        <v>842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2"/>
    </row>
    <row r="44" spans="1:23" hidden="1">
      <c r="A44" s="3" t="s">
        <v>1</v>
      </c>
      <c r="B44" s="3" t="s">
        <v>2</v>
      </c>
      <c r="C44" s="284" t="s">
        <v>843</v>
      </c>
      <c r="D44" s="284"/>
      <c r="E44" s="282" t="s">
        <v>844</v>
      </c>
      <c r="F44" s="283"/>
      <c r="G44" s="282" t="s">
        <v>845</v>
      </c>
      <c r="H44" s="283"/>
      <c r="I44" s="363" t="s">
        <v>846</v>
      </c>
      <c r="J44" s="241"/>
      <c r="K44" s="282" t="s">
        <v>847</v>
      </c>
      <c r="L44" s="283"/>
      <c r="M44" s="3" t="s">
        <v>2</v>
      </c>
      <c r="N44" s="284" t="s">
        <v>843</v>
      </c>
      <c r="O44" s="284"/>
      <c r="P44" s="282" t="s">
        <v>844</v>
      </c>
      <c r="Q44" s="283"/>
      <c r="R44" s="282" t="s">
        <v>845</v>
      </c>
      <c r="S44" s="283"/>
      <c r="T44" s="363" t="s">
        <v>846</v>
      </c>
      <c r="U44" s="241"/>
    </row>
    <row r="45" spans="1:23" hidden="1">
      <c r="A45" s="281" t="s">
        <v>3</v>
      </c>
      <c r="B45" s="281" t="s">
        <v>4</v>
      </c>
      <c r="C45" s="242" t="s">
        <v>848</v>
      </c>
      <c r="D45" s="242"/>
      <c r="E45" s="243" t="s">
        <v>849</v>
      </c>
      <c r="F45" s="244"/>
      <c r="G45" s="243" t="s">
        <v>850</v>
      </c>
      <c r="H45" s="244"/>
      <c r="I45" s="310" t="s">
        <v>9</v>
      </c>
      <c r="J45" s="312"/>
      <c r="K45" s="243" t="s">
        <v>10</v>
      </c>
      <c r="L45" s="244"/>
      <c r="M45" s="281" t="s">
        <v>4</v>
      </c>
      <c r="N45" s="242" t="s">
        <v>848</v>
      </c>
      <c r="O45" s="242"/>
      <c r="P45" s="243" t="s">
        <v>849</v>
      </c>
      <c r="Q45" s="244"/>
      <c r="R45" s="243" t="s">
        <v>850</v>
      </c>
      <c r="S45" s="244"/>
      <c r="T45" s="310" t="s">
        <v>9</v>
      </c>
      <c r="U45" s="312"/>
    </row>
    <row r="46" spans="1:23" hidden="1">
      <c r="A46" s="286"/>
      <c r="B46" s="286"/>
      <c r="C46" s="281" t="s">
        <v>5</v>
      </c>
      <c r="D46" s="281"/>
      <c r="E46" s="243" t="s">
        <v>5</v>
      </c>
      <c r="F46" s="244"/>
      <c r="G46" s="243" t="s">
        <v>5</v>
      </c>
      <c r="H46" s="244"/>
      <c r="I46" s="243" t="s">
        <v>5</v>
      </c>
      <c r="J46" s="244"/>
      <c r="K46" s="243" t="s">
        <v>5</v>
      </c>
      <c r="L46" s="244"/>
      <c r="M46" s="286"/>
      <c r="N46" s="281" t="s">
        <v>5</v>
      </c>
      <c r="O46" s="281"/>
      <c r="P46" s="243" t="s">
        <v>5</v>
      </c>
      <c r="Q46" s="244"/>
      <c r="R46" s="243" t="s">
        <v>5</v>
      </c>
      <c r="S46" s="244"/>
      <c r="T46" s="243" t="s">
        <v>5</v>
      </c>
      <c r="U46" s="244"/>
    </row>
    <row r="47" spans="1:23" ht="31.75" hidden="1" customHeight="1">
      <c r="A47" s="70"/>
      <c r="B47" s="101"/>
      <c r="C47" s="62" t="s">
        <v>851</v>
      </c>
      <c r="D47" s="62" t="s">
        <v>852</v>
      </c>
      <c r="E47" s="62" t="s">
        <v>853</v>
      </c>
      <c r="F47" s="62" t="s">
        <v>854</v>
      </c>
      <c r="G47" s="62" t="s">
        <v>855</v>
      </c>
      <c r="H47" s="62" t="s">
        <v>856</v>
      </c>
      <c r="I47" s="62" t="s">
        <v>857</v>
      </c>
      <c r="J47" s="62" t="s">
        <v>858</v>
      </c>
      <c r="K47" s="62" t="s">
        <v>859</v>
      </c>
      <c r="L47" s="62" t="s">
        <v>860</v>
      </c>
      <c r="M47" s="30"/>
      <c r="N47" s="62" t="s">
        <v>851</v>
      </c>
      <c r="O47" s="62" t="s">
        <v>852</v>
      </c>
      <c r="P47" s="62" t="s">
        <v>853</v>
      </c>
      <c r="Q47" s="62" t="s">
        <v>854</v>
      </c>
      <c r="R47" s="62" t="s">
        <v>855</v>
      </c>
      <c r="S47" s="62" t="s">
        <v>856</v>
      </c>
      <c r="T47" s="62" t="s">
        <v>857</v>
      </c>
      <c r="U47" s="62" t="s">
        <v>858</v>
      </c>
      <c r="V47" s="72"/>
      <c r="W47" s="72"/>
    </row>
    <row r="48" spans="1:23" hidden="1">
      <c r="A48" s="161" t="s">
        <v>2196</v>
      </c>
      <c r="B48" s="162" t="s">
        <v>2197</v>
      </c>
      <c r="C48" s="20"/>
      <c r="D48" s="20"/>
      <c r="E48" s="388" t="s">
        <v>2198</v>
      </c>
      <c r="F48" s="389"/>
      <c r="G48" s="386" t="s">
        <v>2199</v>
      </c>
      <c r="H48" s="387"/>
      <c r="I48" s="388" t="s">
        <v>2200</v>
      </c>
      <c r="J48" s="389"/>
      <c r="K48" s="20">
        <v>44752</v>
      </c>
      <c r="L48" s="20">
        <f t="shared" ref="L48:L49" si="68">K48+1</f>
        <v>44753</v>
      </c>
      <c r="M48" s="11" t="s">
        <v>2201</v>
      </c>
      <c r="N48" s="95" t="s">
        <v>2202</v>
      </c>
      <c r="O48" s="95" t="s">
        <v>2202</v>
      </c>
      <c r="P48" s="20">
        <v>44755</v>
      </c>
      <c r="Q48" s="21">
        <f>P48</f>
        <v>44755</v>
      </c>
      <c r="R48" s="20">
        <f>Q48+1</f>
        <v>44756</v>
      </c>
      <c r="S48" s="20">
        <f>R48</f>
        <v>44756</v>
      </c>
      <c r="T48" s="20">
        <f t="shared" ref="T48:U49" si="69">S48</f>
        <v>44756</v>
      </c>
      <c r="U48" s="20">
        <f t="shared" si="69"/>
        <v>44756</v>
      </c>
      <c r="V48" s="27"/>
      <c r="W48" s="27"/>
    </row>
    <row r="49" spans="1:23" hidden="1">
      <c r="A49" s="10" t="s">
        <v>2196</v>
      </c>
      <c r="B49" s="109" t="s">
        <v>1325</v>
      </c>
      <c r="C49" s="95" t="s">
        <v>2202</v>
      </c>
      <c r="D49" s="95" t="s">
        <v>2202</v>
      </c>
      <c r="E49" s="20">
        <v>44755</v>
      </c>
      <c r="F49" s="21">
        <f t="shared" ref="F49" si="70">E49</f>
        <v>44755</v>
      </c>
      <c r="G49" s="20">
        <f t="shared" ref="G49" si="71">F49+1</f>
        <v>44756</v>
      </c>
      <c r="H49" s="20">
        <f t="shared" ref="H49:J49" si="72">G49</f>
        <v>44756</v>
      </c>
      <c r="I49" s="20">
        <f t="shared" si="72"/>
        <v>44756</v>
      </c>
      <c r="J49" s="20">
        <f t="shared" si="72"/>
        <v>44756</v>
      </c>
      <c r="K49" s="20">
        <f t="shared" ref="K49" si="73">J49+2</f>
        <v>44758</v>
      </c>
      <c r="L49" s="20">
        <f t="shared" si="68"/>
        <v>44759</v>
      </c>
      <c r="M49" s="11" t="s">
        <v>1324</v>
      </c>
      <c r="N49" s="95" t="s">
        <v>2202</v>
      </c>
      <c r="O49" s="95" t="s">
        <v>2202</v>
      </c>
      <c r="P49" s="21">
        <v>44762</v>
      </c>
      <c r="Q49" s="21">
        <f t="shared" ref="Q49" si="74">P49</f>
        <v>44762</v>
      </c>
      <c r="R49" s="20">
        <f t="shared" ref="R49" si="75">Q49+1</f>
        <v>44763</v>
      </c>
      <c r="S49" s="20">
        <f t="shared" ref="S49" si="76">R49</f>
        <v>44763</v>
      </c>
      <c r="T49" s="20">
        <f t="shared" si="69"/>
        <v>44763</v>
      </c>
      <c r="U49" s="20">
        <f t="shared" si="69"/>
        <v>44763</v>
      </c>
      <c r="V49" s="27"/>
      <c r="W49" s="27"/>
    </row>
    <row r="50" spans="1:23" hidden="1">
      <c r="A50" s="10" t="s">
        <v>2170</v>
      </c>
      <c r="B50" s="109" t="s">
        <v>1383</v>
      </c>
      <c r="C50" s="95" t="s">
        <v>2202</v>
      </c>
      <c r="D50" s="95" t="s">
        <v>2202</v>
      </c>
      <c r="E50" s="21">
        <v>44762</v>
      </c>
      <c r="F50" s="21">
        <f t="shared" ref="F50:F55" si="77">E50</f>
        <v>44762</v>
      </c>
      <c r="G50" s="20">
        <f t="shared" ref="G50:G55" si="78">F50+1</f>
        <v>44763</v>
      </c>
      <c r="H50" s="20">
        <f t="shared" ref="H50:J59" si="79">G50</f>
        <v>44763</v>
      </c>
      <c r="I50" s="20">
        <f t="shared" si="79"/>
        <v>44763</v>
      </c>
      <c r="J50" s="20">
        <f t="shared" si="79"/>
        <v>44763</v>
      </c>
      <c r="K50" s="20">
        <f t="shared" ref="K50:K55" si="80">J50+2</f>
        <v>44765</v>
      </c>
      <c r="L50" s="20">
        <f t="shared" ref="L50:L59" si="81">K50+1</f>
        <v>44766</v>
      </c>
      <c r="M50" s="11" t="s">
        <v>1384</v>
      </c>
      <c r="N50" s="95" t="s">
        <v>2202</v>
      </c>
      <c r="O50" s="95" t="s">
        <v>2202</v>
      </c>
      <c r="P50" s="21">
        <v>44768</v>
      </c>
      <c r="Q50" s="21">
        <f t="shared" ref="Q50:Q55" si="82">P50</f>
        <v>44768</v>
      </c>
      <c r="R50" s="20">
        <f t="shared" ref="R50:R55" si="83">Q50+1</f>
        <v>44769</v>
      </c>
      <c r="S50" s="20">
        <f t="shared" ref="S50:S55" si="84">R50</f>
        <v>44769</v>
      </c>
      <c r="T50" s="20">
        <f t="shared" ref="T50:U59" si="85">S50</f>
        <v>44769</v>
      </c>
      <c r="U50" s="20">
        <f t="shared" si="85"/>
        <v>44769</v>
      </c>
      <c r="V50" s="27"/>
      <c r="W50" s="27"/>
    </row>
    <row r="51" spans="1:23" hidden="1">
      <c r="A51" s="10" t="s">
        <v>2170</v>
      </c>
      <c r="B51" s="109" t="s">
        <v>1385</v>
      </c>
      <c r="C51" s="95" t="s">
        <v>2202</v>
      </c>
      <c r="D51" s="95" t="s">
        <v>2202</v>
      </c>
      <c r="E51" s="21">
        <v>44768</v>
      </c>
      <c r="F51" s="21">
        <f t="shared" si="77"/>
        <v>44768</v>
      </c>
      <c r="G51" s="20">
        <f t="shared" si="78"/>
        <v>44769</v>
      </c>
      <c r="H51" s="20">
        <f t="shared" si="79"/>
        <v>44769</v>
      </c>
      <c r="I51" s="20">
        <f t="shared" si="79"/>
        <v>44769</v>
      </c>
      <c r="J51" s="20">
        <f t="shared" si="79"/>
        <v>44769</v>
      </c>
      <c r="K51" s="20">
        <f t="shared" si="80"/>
        <v>44771</v>
      </c>
      <c r="L51" s="20">
        <f t="shared" si="81"/>
        <v>44772</v>
      </c>
      <c r="M51" s="11" t="s">
        <v>1386</v>
      </c>
      <c r="N51" s="95" t="s">
        <v>1985</v>
      </c>
      <c r="O51" s="95" t="s">
        <v>1985</v>
      </c>
      <c r="P51" s="21">
        <v>44774</v>
      </c>
      <c r="Q51" s="21">
        <f t="shared" si="82"/>
        <v>44774</v>
      </c>
      <c r="R51" s="20">
        <f t="shared" si="83"/>
        <v>44775</v>
      </c>
      <c r="S51" s="20">
        <f t="shared" si="84"/>
        <v>44775</v>
      </c>
      <c r="T51" s="20">
        <f t="shared" si="85"/>
        <v>44775</v>
      </c>
      <c r="U51" s="20">
        <f t="shared" si="85"/>
        <v>44775</v>
      </c>
      <c r="V51" s="27"/>
      <c r="W51" s="27"/>
    </row>
    <row r="52" spans="1:23" hidden="1">
      <c r="A52" s="10" t="s">
        <v>2297</v>
      </c>
      <c r="B52" s="109" t="s">
        <v>1468</v>
      </c>
      <c r="C52" s="95" t="s">
        <v>2296</v>
      </c>
      <c r="D52" s="95" t="s">
        <v>2296</v>
      </c>
      <c r="E52" s="20">
        <v>44774</v>
      </c>
      <c r="F52" s="21">
        <f t="shared" si="77"/>
        <v>44774</v>
      </c>
      <c r="G52" s="20">
        <f t="shared" si="78"/>
        <v>44775</v>
      </c>
      <c r="H52" s="20">
        <f t="shared" si="79"/>
        <v>44775</v>
      </c>
      <c r="I52" s="20">
        <f t="shared" si="79"/>
        <v>44775</v>
      </c>
      <c r="J52" s="20">
        <f t="shared" si="79"/>
        <v>44775</v>
      </c>
      <c r="K52" s="20">
        <f t="shared" si="80"/>
        <v>44777</v>
      </c>
      <c r="L52" s="20">
        <f t="shared" si="81"/>
        <v>44778</v>
      </c>
      <c r="M52" s="11" t="s">
        <v>1467</v>
      </c>
      <c r="N52" s="95" t="s">
        <v>2296</v>
      </c>
      <c r="O52" s="95" t="s">
        <v>2296</v>
      </c>
      <c r="P52" s="20">
        <v>44781</v>
      </c>
      <c r="Q52" s="21">
        <f t="shared" si="82"/>
        <v>44781</v>
      </c>
      <c r="R52" s="20">
        <f t="shared" si="83"/>
        <v>44782</v>
      </c>
      <c r="S52" s="20">
        <f t="shared" si="84"/>
        <v>44782</v>
      </c>
      <c r="T52" s="20">
        <f t="shared" si="85"/>
        <v>44782</v>
      </c>
      <c r="U52" s="20">
        <f t="shared" si="85"/>
        <v>44782</v>
      </c>
      <c r="V52" s="27"/>
      <c r="W52" s="27"/>
    </row>
    <row r="53" spans="1:23" hidden="1">
      <c r="A53" s="10" t="s">
        <v>2297</v>
      </c>
      <c r="B53" s="109" t="s">
        <v>1524</v>
      </c>
      <c r="C53" s="95" t="s">
        <v>2296</v>
      </c>
      <c r="D53" s="95" t="s">
        <v>2296</v>
      </c>
      <c r="E53" s="20">
        <v>44781</v>
      </c>
      <c r="F53" s="21">
        <f>E53</f>
        <v>44781</v>
      </c>
      <c r="G53" s="20">
        <f>F53+1</f>
        <v>44782</v>
      </c>
      <c r="H53" s="20">
        <f>G53</f>
        <v>44782</v>
      </c>
      <c r="I53" s="20">
        <f t="shared" si="79"/>
        <v>44782</v>
      </c>
      <c r="J53" s="20">
        <f>I53</f>
        <v>44782</v>
      </c>
      <c r="K53" s="20">
        <f>J53+2</f>
        <v>44784</v>
      </c>
      <c r="L53" s="20">
        <f t="shared" si="81"/>
        <v>44785</v>
      </c>
      <c r="M53" s="11" t="s">
        <v>1523</v>
      </c>
      <c r="N53" s="95" t="s">
        <v>2202</v>
      </c>
      <c r="O53" s="95" t="s">
        <v>2202</v>
      </c>
      <c r="P53" s="21">
        <v>44788</v>
      </c>
      <c r="Q53" s="21">
        <f>P53</f>
        <v>44788</v>
      </c>
      <c r="R53" s="20">
        <f>Q53+1</f>
        <v>44789</v>
      </c>
      <c r="S53" s="20">
        <f>R53</f>
        <v>44789</v>
      </c>
      <c r="T53" s="20">
        <f t="shared" si="85"/>
        <v>44789</v>
      </c>
      <c r="U53" s="20">
        <f t="shared" si="85"/>
        <v>44789</v>
      </c>
      <c r="V53" s="27"/>
      <c r="W53" s="27"/>
    </row>
    <row r="54" spans="1:23" hidden="1">
      <c r="A54" s="10" t="s">
        <v>2298</v>
      </c>
      <c r="B54" s="109" t="s">
        <v>1526</v>
      </c>
      <c r="C54" s="95" t="s">
        <v>54</v>
      </c>
      <c r="D54" s="95" t="s">
        <v>54</v>
      </c>
      <c r="E54" s="21">
        <v>44788</v>
      </c>
      <c r="F54" s="21">
        <f t="shared" si="77"/>
        <v>44788</v>
      </c>
      <c r="G54" s="20">
        <f t="shared" si="78"/>
        <v>44789</v>
      </c>
      <c r="H54" s="20">
        <f t="shared" si="79"/>
        <v>44789</v>
      </c>
      <c r="I54" s="20">
        <f t="shared" si="79"/>
        <v>44789</v>
      </c>
      <c r="J54" s="20">
        <f t="shared" si="79"/>
        <v>44789</v>
      </c>
      <c r="K54" s="20">
        <f t="shared" si="80"/>
        <v>44791</v>
      </c>
      <c r="L54" s="20">
        <f t="shared" si="81"/>
        <v>44792</v>
      </c>
      <c r="M54" s="11" t="s">
        <v>1525</v>
      </c>
      <c r="N54" s="95" t="s">
        <v>2296</v>
      </c>
      <c r="O54" s="95" t="s">
        <v>2296</v>
      </c>
      <c r="P54" s="21">
        <v>44795</v>
      </c>
      <c r="Q54" s="21">
        <f t="shared" si="82"/>
        <v>44795</v>
      </c>
      <c r="R54" s="20">
        <f t="shared" si="83"/>
        <v>44796</v>
      </c>
      <c r="S54" s="20">
        <f t="shared" si="84"/>
        <v>44796</v>
      </c>
      <c r="T54" s="20">
        <f t="shared" si="85"/>
        <v>44796</v>
      </c>
      <c r="U54" s="20">
        <f t="shared" si="85"/>
        <v>44796</v>
      </c>
      <c r="V54" s="27"/>
      <c r="W54" s="27"/>
    </row>
    <row r="55" spans="1:23" hidden="1">
      <c r="A55" s="10" t="s">
        <v>2299</v>
      </c>
      <c r="B55" s="109" t="s">
        <v>1528</v>
      </c>
      <c r="C55" s="95" t="s">
        <v>2296</v>
      </c>
      <c r="D55" s="95" t="s">
        <v>2296</v>
      </c>
      <c r="E55" s="21">
        <v>44795</v>
      </c>
      <c r="F55" s="21">
        <f t="shared" si="77"/>
        <v>44795</v>
      </c>
      <c r="G55" s="20">
        <f t="shared" si="78"/>
        <v>44796</v>
      </c>
      <c r="H55" s="20">
        <f t="shared" si="79"/>
        <v>44796</v>
      </c>
      <c r="I55" s="20">
        <f t="shared" si="79"/>
        <v>44796</v>
      </c>
      <c r="J55" s="20">
        <f t="shared" si="79"/>
        <v>44796</v>
      </c>
      <c r="K55" s="20">
        <f t="shared" si="80"/>
        <v>44798</v>
      </c>
      <c r="L55" s="20">
        <f t="shared" si="81"/>
        <v>44799</v>
      </c>
      <c r="M55" s="11" t="s">
        <v>1527</v>
      </c>
      <c r="N55" s="95" t="s">
        <v>2296</v>
      </c>
      <c r="O55" s="95" t="s">
        <v>2296</v>
      </c>
      <c r="P55" s="21">
        <v>44808</v>
      </c>
      <c r="Q55" s="21">
        <f t="shared" si="82"/>
        <v>44808</v>
      </c>
      <c r="R55" s="20">
        <f t="shared" si="83"/>
        <v>44809</v>
      </c>
      <c r="S55" s="20">
        <f t="shared" si="84"/>
        <v>44809</v>
      </c>
      <c r="T55" s="20">
        <f t="shared" si="85"/>
        <v>44809</v>
      </c>
      <c r="U55" s="20">
        <f t="shared" si="85"/>
        <v>44809</v>
      </c>
      <c r="V55" s="27"/>
      <c r="W55" s="27"/>
    </row>
    <row r="56" spans="1:23" hidden="1">
      <c r="A56" s="397" t="s">
        <v>2450</v>
      </c>
      <c r="B56" s="398"/>
      <c r="C56" s="398"/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8"/>
      <c r="T56" s="398"/>
      <c r="U56" s="399"/>
      <c r="V56" s="27"/>
      <c r="W56" s="27"/>
    </row>
    <row r="57" spans="1:23" hidden="1">
      <c r="A57" s="10" t="s">
        <v>2300</v>
      </c>
      <c r="B57" s="109" t="s">
        <v>2448</v>
      </c>
      <c r="C57" s="95" t="s">
        <v>2296</v>
      </c>
      <c r="D57" s="95" t="s">
        <v>2296</v>
      </c>
      <c r="E57" s="21">
        <v>44808</v>
      </c>
      <c r="F57" s="21">
        <f t="shared" ref="F57:F60" si="86">E57</f>
        <v>44808</v>
      </c>
      <c r="G57" s="20">
        <f t="shared" ref="G57:G59" si="87">F57+1</f>
        <v>44809</v>
      </c>
      <c r="H57" s="20">
        <f t="shared" ref="H57:H59" si="88">G57</f>
        <v>44809</v>
      </c>
      <c r="I57" s="20">
        <f t="shared" si="79"/>
        <v>44809</v>
      </c>
      <c r="J57" s="20">
        <f t="shared" si="79"/>
        <v>44809</v>
      </c>
      <c r="K57" s="20">
        <f t="shared" ref="K57:K59" si="89">J57+2</f>
        <v>44811</v>
      </c>
      <c r="L57" s="20">
        <f t="shared" si="81"/>
        <v>44812</v>
      </c>
      <c r="M57" s="11" t="s">
        <v>2449</v>
      </c>
      <c r="N57" s="95" t="s">
        <v>2462</v>
      </c>
      <c r="O57" s="95" t="s">
        <v>2462</v>
      </c>
      <c r="P57" s="21">
        <v>44815</v>
      </c>
      <c r="Q57" s="21">
        <f t="shared" ref="Q57:Q59" si="90">P57</f>
        <v>44815</v>
      </c>
      <c r="R57" s="20">
        <f t="shared" ref="R57:R59" si="91">Q57+1</f>
        <v>44816</v>
      </c>
      <c r="S57" s="20">
        <f t="shared" ref="S57:S59" si="92">R57</f>
        <v>44816</v>
      </c>
      <c r="T57" s="20">
        <f t="shared" si="85"/>
        <v>44816</v>
      </c>
      <c r="U57" s="20">
        <f t="shared" si="85"/>
        <v>44816</v>
      </c>
      <c r="V57" s="27"/>
      <c r="W57" s="27"/>
    </row>
    <row r="58" spans="1:23" hidden="1">
      <c r="A58" s="10" t="s">
        <v>2485</v>
      </c>
      <c r="B58" s="109" t="s">
        <v>2486</v>
      </c>
      <c r="C58" s="95" t="s">
        <v>2487</v>
      </c>
      <c r="D58" s="95" t="s">
        <v>2487</v>
      </c>
      <c r="E58" s="21">
        <v>44815</v>
      </c>
      <c r="F58" s="21">
        <f t="shared" si="86"/>
        <v>44815</v>
      </c>
      <c r="G58" s="20">
        <f t="shared" si="87"/>
        <v>44816</v>
      </c>
      <c r="H58" s="20">
        <f t="shared" si="88"/>
        <v>44816</v>
      </c>
      <c r="I58" s="20">
        <f t="shared" si="79"/>
        <v>44816</v>
      </c>
      <c r="J58" s="20">
        <f t="shared" si="79"/>
        <v>44816</v>
      </c>
      <c r="K58" s="20">
        <f t="shared" si="89"/>
        <v>44818</v>
      </c>
      <c r="L58" s="20">
        <f t="shared" si="81"/>
        <v>44819</v>
      </c>
      <c r="M58" s="11" t="s">
        <v>2488</v>
      </c>
      <c r="N58" s="95" t="s">
        <v>2489</v>
      </c>
      <c r="O58" s="95" t="s">
        <v>2489</v>
      </c>
      <c r="P58" s="20">
        <v>44822</v>
      </c>
      <c r="Q58" s="21">
        <f t="shared" si="90"/>
        <v>44822</v>
      </c>
      <c r="R58" s="20">
        <f t="shared" si="91"/>
        <v>44823</v>
      </c>
      <c r="S58" s="20">
        <f t="shared" si="92"/>
        <v>44823</v>
      </c>
      <c r="T58" s="20">
        <f t="shared" si="85"/>
        <v>44823</v>
      </c>
      <c r="U58" s="20">
        <f t="shared" si="85"/>
        <v>44823</v>
      </c>
      <c r="V58" s="27"/>
      <c r="W58" s="27"/>
    </row>
    <row r="59" spans="1:23" hidden="1">
      <c r="A59" s="10" t="s">
        <v>2490</v>
      </c>
      <c r="B59" s="109" t="s">
        <v>1632</v>
      </c>
      <c r="C59" s="95" t="s">
        <v>2489</v>
      </c>
      <c r="D59" s="95" t="s">
        <v>2489</v>
      </c>
      <c r="E59" s="20">
        <v>44822</v>
      </c>
      <c r="F59" s="21">
        <f t="shared" si="86"/>
        <v>44822</v>
      </c>
      <c r="G59" s="20">
        <f t="shared" si="87"/>
        <v>44823</v>
      </c>
      <c r="H59" s="20">
        <f t="shared" si="88"/>
        <v>44823</v>
      </c>
      <c r="I59" s="20">
        <f t="shared" si="79"/>
        <v>44823</v>
      </c>
      <c r="J59" s="20">
        <f t="shared" si="79"/>
        <v>44823</v>
      </c>
      <c r="K59" s="20">
        <f t="shared" si="89"/>
        <v>44825</v>
      </c>
      <c r="L59" s="20">
        <f t="shared" si="81"/>
        <v>44826</v>
      </c>
      <c r="M59" s="11" t="s">
        <v>1631</v>
      </c>
      <c r="N59" s="95" t="s">
        <v>54</v>
      </c>
      <c r="O59" s="95" t="s">
        <v>54</v>
      </c>
      <c r="P59" s="21">
        <v>44829</v>
      </c>
      <c r="Q59" s="21">
        <f t="shared" si="90"/>
        <v>44829</v>
      </c>
      <c r="R59" s="20">
        <f t="shared" si="91"/>
        <v>44830</v>
      </c>
      <c r="S59" s="20">
        <f t="shared" si="92"/>
        <v>44830</v>
      </c>
      <c r="T59" s="20">
        <f t="shared" si="85"/>
        <v>44830</v>
      </c>
      <c r="U59" s="20">
        <f t="shared" si="85"/>
        <v>44830</v>
      </c>
      <c r="V59" s="27"/>
      <c r="W59" s="27"/>
    </row>
    <row r="60" spans="1:23" hidden="1">
      <c r="A60" s="10" t="s">
        <v>2300</v>
      </c>
      <c r="B60" s="109" t="s">
        <v>1742</v>
      </c>
      <c r="C60" s="95" t="s">
        <v>54</v>
      </c>
      <c r="D60" s="95" t="s">
        <v>54</v>
      </c>
      <c r="E60" s="21">
        <v>44829</v>
      </c>
      <c r="F60" s="21">
        <f t="shared" si="86"/>
        <v>44829</v>
      </c>
      <c r="G60" s="20">
        <f t="shared" ref="G60" si="93">F60+1</f>
        <v>44830</v>
      </c>
      <c r="H60" s="20">
        <f t="shared" ref="H60" si="94">G60</f>
        <v>44830</v>
      </c>
      <c r="I60" s="20">
        <f t="shared" ref="I60" si="95">H60</f>
        <v>44830</v>
      </c>
      <c r="J60" s="20">
        <f t="shared" ref="J60" si="96">I60</f>
        <v>44830</v>
      </c>
      <c r="K60" s="20">
        <f t="shared" ref="K60" si="97">J60+2</f>
        <v>44832</v>
      </c>
      <c r="L60" s="20">
        <f t="shared" ref="L60" si="98">K60+1</f>
        <v>44833</v>
      </c>
      <c r="M60" s="394" t="s">
        <v>2657</v>
      </c>
      <c r="N60" s="395"/>
      <c r="O60" s="395"/>
      <c r="P60" s="395"/>
      <c r="Q60" s="395"/>
      <c r="R60" s="395"/>
      <c r="S60" s="395"/>
      <c r="T60" s="395"/>
      <c r="U60" s="396"/>
      <c r="V60" s="27"/>
      <c r="W60" s="27"/>
    </row>
    <row r="61" spans="1:23" hidden="1">
      <c r="A61" s="10" t="s">
        <v>2506</v>
      </c>
      <c r="B61" s="109"/>
      <c r="C61" s="20"/>
      <c r="D61" s="20"/>
      <c r="E61" s="21"/>
      <c r="F61" s="21"/>
      <c r="G61" s="20"/>
      <c r="H61" s="20"/>
      <c r="I61" s="20"/>
      <c r="J61" s="20"/>
      <c r="K61" s="20">
        <v>44832</v>
      </c>
      <c r="L61" s="20">
        <f t="shared" ref="L61" si="99">K61+1</f>
        <v>44833</v>
      </c>
      <c r="M61" s="11" t="s">
        <v>2507</v>
      </c>
      <c r="N61" s="95" t="s">
        <v>54</v>
      </c>
      <c r="O61" s="95" t="s">
        <v>54</v>
      </c>
      <c r="P61" s="21">
        <v>44836</v>
      </c>
      <c r="Q61" s="21">
        <f t="shared" ref="Q61:Q67" si="100">P61</f>
        <v>44836</v>
      </c>
      <c r="R61" s="20">
        <f t="shared" ref="R61:R67" si="101">Q61+1</f>
        <v>44837</v>
      </c>
      <c r="S61" s="20" t="s">
        <v>2652</v>
      </c>
      <c r="T61" s="20">
        <v>44837</v>
      </c>
      <c r="U61" s="20">
        <f t="shared" ref="U61:U67" si="102">T61</f>
        <v>44837</v>
      </c>
      <c r="V61" s="27"/>
      <c r="W61" s="27"/>
    </row>
    <row r="62" spans="1:23" s="2" customFormat="1" ht="17.149999999999999" customHeight="1">
      <c r="A62" s="400" t="s">
        <v>842</v>
      </c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2"/>
    </row>
    <row r="63" spans="1:23">
      <c r="A63" s="3" t="s">
        <v>1</v>
      </c>
      <c r="B63" s="3" t="s">
        <v>2</v>
      </c>
      <c r="C63" s="284" t="s">
        <v>843</v>
      </c>
      <c r="D63" s="284"/>
      <c r="E63" s="282" t="s">
        <v>844</v>
      </c>
      <c r="F63" s="283"/>
      <c r="G63" s="284" t="s">
        <v>2648</v>
      </c>
      <c r="H63" s="284"/>
      <c r="I63" s="363" t="s">
        <v>846</v>
      </c>
      <c r="J63" s="241"/>
      <c r="K63" s="282" t="s">
        <v>847</v>
      </c>
      <c r="L63" s="283"/>
      <c r="M63" s="3" t="s">
        <v>2</v>
      </c>
      <c r="N63" s="284" t="s">
        <v>843</v>
      </c>
      <c r="O63" s="284"/>
      <c r="P63" s="282" t="s">
        <v>844</v>
      </c>
      <c r="Q63" s="283"/>
      <c r="R63" s="284" t="s">
        <v>2648</v>
      </c>
      <c r="S63" s="284"/>
      <c r="T63" s="363" t="s">
        <v>846</v>
      </c>
      <c r="U63" s="241"/>
    </row>
    <row r="64" spans="1:23">
      <c r="A64" s="281" t="s">
        <v>3</v>
      </c>
      <c r="B64" s="281" t="s">
        <v>4</v>
      </c>
      <c r="C64" s="242" t="s">
        <v>848</v>
      </c>
      <c r="D64" s="242"/>
      <c r="E64" s="243" t="s">
        <v>849</v>
      </c>
      <c r="F64" s="244"/>
      <c r="G64" s="243" t="s">
        <v>850</v>
      </c>
      <c r="H64" s="244"/>
      <c r="I64" s="310" t="s">
        <v>9</v>
      </c>
      <c r="J64" s="312"/>
      <c r="K64" s="243" t="s">
        <v>10</v>
      </c>
      <c r="L64" s="244"/>
      <c r="M64" s="281" t="s">
        <v>4</v>
      </c>
      <c r="N64" s="242" t="s">
        <v>848</v>
      </c>
      <c r="O64" s="242"/>
      <c r="P64" s="243" t="s">
        <v>849</v>
      </c>
      <c r="Q64" s="244"/>
      <c r="R64" s="243" t="s">
        <v>850</v>
      </c>
      <c r="S64" s="244"/>
      <c r="T64" s="310" t="s">
        <v>9</v>
      </c>
      <c r="U64" s="312"/>
    </row>
    <row r="65" spans="1:23">
      <c r="A65" s="286"/>
      <c r="B65" s="286"/>
      <c r="C65" s="281" t="s">
        <v>5</v>
      </c>
      <c r="D65" s="281"/>
      <c r="E65" s="243" t="s">
        <v>5</v>
      </c>
      <c r="F65" s="244"/>
      <c r="G65" s="243" t="s">
        <v>5</v>
      </c>
      <c r="H65" s="244"/>
      <c r="I65" s="243" t="s">
        <v>5</v>
      </c>
      <c r="J65" s="244"/>
      <c r="K65" s="243" t="s">
        <v>5</v>
      </c>
      <c r="L65" s="244"/>
      <c r="M65" s="286"/>
      <c r="N65" s="281" t="s">
        <v>5</v>
      </c>
      <c r="O65" s="281"/>
      <c r="P65" s="243" t="s">
        <v>5</v>
      </c>
      <c r="Q65" s="244"/>
      <c r="R65" s="243" t="s">
        <v>5</v>
      </c>
      <c r="S65" s="244"/>
      <c r="T65" s="243" t="s">
        <v>5</v>
      </c>
      <c r="U65" s="244"/>
    </row>
    <row r="66" spans="1:23" ht="31.75" customHeight="1">
      <c r="A66" s="70"/>
      <c r="B66" s="101"/>
      <c r="C66" s="62" t="s">
        <v>851</v>
      </c>
      <c r="D66" s="62" t="s">
        <v>852</v>
      </c>
      <c r="E66" s="62" t="s">
        <v>853</v>
      </c>
      <c r="F66" s="62" t="s">
        <v>854</v>
      </c>
      <c r="G66" s="62" t="s">
        <v>855</v>
      </c>
      <c r="H66" s="62" t="s">
        <v>856</v>
      </c>
      <c r="I66" s="62" t="s">
        <v>857</v>
      </c>
      <c r="J66" s="62" t="s">
        <v>858</v>
      </c>
      <c r="K66" s="62" t="s">
        <v>859</v>
      </c>
      <c r="L66" s="62" t="s">
        <v>860</v>
      </c>
      <c r="M66" s="30"/>
      <c r="N66" s="62" t="s">
        <v>851</v>
      </c>
      <c r="O66" s="62" t="s">
        <v>852</v>
      </c>
      <c r="P66" s="62" t="s">
        <v>853</v>
      </c>
      <c r="Q66" s="62" t="s">
        <v>854</v>
      </c>
      <c r="R66" s="62" t="s">
        <v>855</v>
      </c>
      <c r="S66" s="62" t="s">
        <v>856</v>
      </c>
      <c r="T66" s="62" t="s">
        <v>857</v>
      </c>
      <c r="U66" s="62" t="s">
        <v>858</v>
      </c>
      <c r="V66" s="72"/>
      <c r="W66" s="72"/>
    </row>
    <row r="67" spans="1:23" hidden="1">
      <c r="A67" s="10" t="s">
        <v>2506</v>
      </c>
      <c r="B67" s="109" t="s">
        <v>2224</v>
      </c>
      <c r="C67" s="95" t="s">
        <v>54</v>
      </c>
      <c r="D67" s="95" t="s">
        <v>54</v>
      </c>
      <c r="E67" s="21">
        <v>44836</v>
      </c>
      <c r="F67" s="21">
        <f t="shared" ref="F67:F68" si="103">E67</f>
        <v>44836</v>
      </c>
      <c r="G67" s="20">
        <f t="shared" ref="G67:G68" si="104">F67+1</f>
        <v>44837</v>
      </c>
      <c r="H67" s="20">
        <f t="shared" ref="H67:H68" si="105">G67</f>
        <v>44837</v>
      </c>
      <c r="I67" s="20">
        <f t="shared" ref="I67:I68" si="106">H67</f>
        <v>44837</v>
      </c>
      <c r="J67" s="20">
        <f t="shared" ref="J67:J68" si="107">I67</f>
        <v>44837</v>
      </c>
      <c r="K67" s="20">
        <f t="shared" ref="K67:K68" si="108">J67+2</f>
        <v>44839</v>
      </c>
      <c r="L67" s="20">
        <f t="shared" ref="L67:L68" si="109">K67+1</f>
        <v>44840</v>
      </c>
      <c r="M67" s="11" t="s">
        <v>2223</v>
      </c>
      <c r="N67" s="95" t="s">
        <v>54</v>
      </c>
      <c r="O67" s="95" t="s">
        <v>54</v>
      </c>
      <c r="P67" s="21">
        <v>44843</v>
      </c>
      <c r="Q67" s="21">
        <f t="shared" si="100"/>
        <v>44843</v>
      </c>
      <c r="R67" s="20">
        <f t="shared" si="101"/>
        <v>44844</v>
      </c>
      <c r="S67" s="20">
        <f t="shared" ref="S67" si="110">R67</f>
        <v>44844</v>
      </c>
      <c r="T67" s="20">
        <f t="shared" ref="T67" si="111">S67</f>
        <v>44844</v>
      </c>
      <c r="U67" s="20">
        <f t="shared" si="102"/>
        <v>44844</v>
      </c>
      <c r="V67" s="27"/>
      <c r="W67" s="27"/>
    </row>
    <row r="68" spans="1:23" hidden="1">
      <c r="A68" s="10" t="s">
        <v>2506</v>
      </c>
      <c r="B68" s="109" t="s">
        <v>1528</v>
      </c>
      <c r="C68" s="95" t="s">
        <v>54</v>
      </c>
      <c r="D68" s="95" t="s">
        <v>54</v>
      </c>
      <c r="E68" s="21">
        <v>44843</v>
      </c>
      <c r="F68" s="21">
        <f t="shared" si="103"/>
        <v>44843</v>
      </c>
      <c r="G68" s="20">
        <f t="shared" si="104"/>
        <v>44844</v>
      </c>
      <c r="H68" s="20">
        <f t="shared" si="105"/>
        <v>44844</v>
      </c>
      <c r="I68" s="20">
        <f t="shared" si="106"/>
        <v>44844</v>
      </c>
      <c r="J68" s="20">
        <f t="shared" si="107"/>
        <v>44844</v>
      </c>
      <c r="K68" s="20">
        <f t="shared" si="108"/>
        <v>44846</v>
      </c>
      <c r="L68" s="20">
        <f t="shared" si="109"/>
        <v>44847</v>
      </c>
      <c r="M68" s="11" t="s">
        <v>1527</v>
      </c>
      <c r="N68" s="350" t="s">
        <v>2692</v>
      </c>
      <c r="O68" s="351"/>
      <c r="P68" s="351"/>
      <c r="Q68" s="351"/>
      <c r="R68" s="351"/>
      <c r="S68" s="351"/>
      <c r="T68" s="351"/>
      <c r="U68" s="352"/>
      <c r="V68" s="27"/>
      <c r="W68" s="27"/>
    </row>
    <row r="69" spans="1:23" hidden="1">
      <c r="A69" s="10" t="s">
        <v>2688</v>
      </c>
      <c r="B69" s="109"/>
      <c r="C69" s="107"/>
      <c r="D69" s="107"/>
      <c r="E69" s="21"/>
      <c r="F69" s="21"/>
      <c r="G69" s="20"/>
      <c r="H69" s="20"/>
      <c r="I69" s="20"/>
      <c r="J69" s="84" t="s">
        <v>2693</v>
      </c>
      <c r="K69" s="20">
        <v>44846</v>
      </c>
      <c r="L69" s="20">
        <v>44846</v>
      </c>
      <c r="M69" s="11" t="s">
        <v>2689</v>
      </c>
      <c r="N69" s="50">
        <v>44848</v>
      </c>
      <c r="O69" s="50" t="s">
        <v>2710</v>
      </c>
      <c r="P69" s="21">
        <v>44850</v>
      </c>
      <c r="Q69" s="21">
        <f t="shared" ref="Q69" si="112">P69</f>
        <v>44850</v>
      </c>
      <c r="R69" s="20">
        <f t="shared" ref="R69" si="113">Q69+1</f>
        <v>44851</v>
      </c>
      <c r="S69" s="20">
        <f t="shared" ref="S69" si="114">R69</f>
        <v>44851</v>
      </c>
      <c r="T69" s="20">
        <f t="shared" ref="T69" si="115">S69</f>
        <v>44851</v>
      </c>
      <c r="U69" s="20">
        <f t="shared" ref="U69" si="116">T69</f>
        <v>44851</v>
      </c>
      <c r="V69" s="27"/>
      <c r="W69" s="27"/>
    </row>
    <row r="70" spans="1:23" hidden="1">
      <c r="A70" s="10" t="s">
        <v>2688</v>
      </c>
      <c r="B70" s="109" t="s">
        <v>2690</v>
      </c>
      <c r="C70" s="50">
        <v>44848</v>
      </c>
      <c r="D70" s="50" t="s">
        <v>2710</v>
      </c>
      <c r="E70" s="21">
        <v>44850</v>
      </c>
      <c r="F70" s="21">
        <f t="shared" ref="F70:F78" si="117">E70</f>
        <v>44850</v>
      </c>
      <c r="G70" s="20">
        <f t="shared" ref="G70:G71" si="118">F70+1</f>
        <v>44851</v>
      </c>
      <c r="H70" s="20">
        <f t="shared" ref="H70:H71" si="119">G70</f>
        <v>44851</v>
      </c>
      <c r="I70" s="20">
        <f t="shared" ref="I70:I71" si="120">H70</f>
        <v>44851</v>
      </c>
      <c r="J70" s="20">
        <f t="shared" ref="J70:J71" si="121">I70</f>
        <v>44851</v>
      </c>
      <c r="K70" s="20">
        <f t="shared" ref="K70:K71" si="122">J70+2</f>
        <v>44853</v>
      </c>
      <c r="L70" s="20">
        <f t="shared" ref="L70:L78" si="123">K70+1</f>
        <v>44854</v>
      </c>
      <c r="M70" s="11" t="s">
        <v>2691</v>
      </c>
      <c r="N70" s="20">
        <f t="shared" ref="N70" si="124">L70+2</f>
        <v>44856</v>
      </c>
      <c r="O70" s="20">
        <f t="shared" ref="O70" si="125">N70</f>
        <v>44856</v>
      </c>
      <c r="P70" s="21">
        <f t="shared" ref="P70" si="126">O70+1</f>
        <v>44857</v>
      </c>
      <c r="Q70" s="21">
        <f t="shared" ref="Q70:Q78" si="127">P70</f>
        <v>44857</v>
      </c>
      <c r="R70" s="20">
        <f t="shared" ref="R70" si="128">Q70+1</f>
        <v>44858</v>
      </c>
      <c r="S70" s="20">
        <f t="shared" ref="S70" si="129">R70</f>
        <v>44858</v>
      </c>
      <c r="T70" s="20">
        <f t="shared" ref="T70" si="130">S70</f>
        <v>44858</v>
      </c>
      <c r="U70" s="20">
        <f t="shared" ref="U70" si="131">T70</f>
        <v>44858</v>
      </c>
      <c r="V70" s="27"/>
      <c r="W70" s="27"/>
    </row>
    <row r="71" spans="1:23" hidden="1">
      <c r="A71" s="10" t="s">
        <v>2688</v>
      </c>
      <c r="B71" s="109" t="s">
        <v>2254</v>
      </c>
      <c r="C71" s="20">
        <v>44856</v>
      </c>
      <c r="D71" s="20">
        <f t="shared" ref="D71:D78" si="132">C71</f>
        <v>44856</v>
      </c>
      <c r="E71" s="21">
        <f t="shared" ref="E71" si="133">D71+1</f>
        <v>44857</v>
      </c>
      <c r="F71" s="21">
        <f t="shared" si="117"/>
        <v>44857</v>
      </c>
      <c r="G71" s="20">
        <f t="shared" si="118"/>
        <v>44858</v>
      </c>
      <c r="H71" s="20">
        <f t="shared" si="119"/>
        <v>44858</v>
      </c>
      <c r="I71" s="20">
        <f t="shared" si="120"/>
        <v>44858</v>
      </c>
      <c r="J71" s="20">
        <f t="shared" si="121"/>
        <v>44858</v>
      </c>
      <c r="K71" s="20">
        <f t="shared" si="122"/>
        <v>44860</v>
      </c>
      <c r="L71" s="20">
        <f t="shared" si="123"/>
        <v>44861</v>
      </c>
      <c r="M71" s="11" t="s">
        <v>2253</v>
      </c>
      <c r="N71" s="20">
        <f t="shared" ref="N71" si="134">L71+2</f>
        <v>44863</v>
      </c>
      <c r="O71" s="20">
        <f t="shared" ref="O71:O78" si="135">N71</f>
        <v>44863</v>
      </c>
      <c r="P71" s="20">
        <v>44864</v>
      </c>
      <c r="Q71" s="21">
        <f t="shared" si="127"/>
        <v>44864</v>
      </c>
      <c r="R71" s="314" t="s">
        <v>2836</v>
      </c>
      <c r="S71" s="316"/>
      <c r="T71" s="314" t="s">
        <v>2837</v>
      </c>
      <c r="U71" s="316"/>
      <c r="V71" s="27"/>
      <c r="W71" s="27"/>
    </row>
    <row r="72" spans="1:23" hidden="1">
      <c r="A72" s="10" t="s">
        <v>2321</v>
      </c>
      <c r="B72" s="109" t="s">
        <v>2354</v>
      </c>
      <c r="C72" s="20">
        <v>44863</v>
      </c>
      <c r="D72" s="20">
        <f t="shared" si="132"/>
        <v>44863</v>
      </c>
      <c r="E72" s="20">
        <v>44864</v>
      </c>
      <c r="F72" s="21">
        <f t="shared" si="117"/>
        <v>44864</v>
      </c>
      <c r="G72" s="314" t="s">
        <v>2836</v>
      </c>
      <c r="H72" s="316"/>
      <c r="I72" s="314" t="s">
        <v>2837</v>
      </c>
      <c r="J72" s="316"/>
      <c r="K72" s="20">
        <v>44867</v>
      </c>
      <c r="L72" s="20">
        <f t="shared" si="123"/>
        <v>44868</v>
      </c>
      <c r="M72" s="11" t="s">
        <v>2355</v>
      </c>
      <c r="N72" s="20">
        <v>44877</v>
      </c>
      <c r="O72" s="20">
        <f t="shared" si="135"/>
        <v>44877</v>
      </c>
      <c r="P72" s="21">
        <f t="shared" ref="P72:P78" si="136">O72+1</f>
        <v>44878</v>
      </c>
      <c r="Q72" s="21">
        <f t="shared" si="127"/>
        <v>44878</v>
      </c>
      <c r="R72" s="314" t="s">
        <v>2885</v>
      </c>
      <c r="S72" s="316"/>
      <c r="T72" s="314" t="s">
        <v>2886</v>
      </c>
      <c r="U72" s="316"/>
      <c r="V72" s="27"/>
      <c r="W72" s="27"/>
    </row>
    <row r="73" spans="1:23" hidden="1">
      <c r="A73" s="338" t="s">
        <v>460</v>
      </c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6"/>
      <c r="V73" s="27"/>
      <c r="W73" s="27"/>
    </row>
    <row r="74" spans="1:23">
      <c r="A74" s="10" t="s">
        <v>2321</v>
      </c>
      <c r="B74" s="109" t="s">
        <v>2362</v>
      </c>
      <c r="C74" s="20">
        <v>44877</v>
      </c>
      <c r="D74" s="20">
        <f t="shared" si="132"/>
        <v>44877</v>
      </c>
      <c r="E74" s="21">
        <f t="shared" ref="E74:E78" si="137">D74+1</f>
        <v>44878</v>
      </c>
      <c r="F74" s="21">
        <f t="shared" si="117"/>
        <v>44878</v>
      </c>
      <c r="G74" s="314" t="s">
        <v>2885</v>
      </c>
      <c r="H74" s="316"/>
      <c r="I74" s="314" t="s">
        <v>2886</v>
      </c>
      <c r="J74" s="316"/>
      <c r="K74" s="20">
        <v>44881</v>
      </c>
      <c r="L74" s="20">
        <f t="shared" si="123"/>
        <v>44882</v>
      </c>
      <c r="M74" s="11" t="s">
        <v>2361</v>
      </c>
      <c r="N74" s="20">
        <f t="shared" ref="N74:N78" si="138">L74+2</f>
        <v>44884</v>
      </c>
      <c r="O74" s="20">
        <f t="shared" si="135"/>
        <v>44884</v>
      </c>
      <c r="P74" s="21">
        <f t="shared" si="136"/>
        <v>44885</v>
      </c>
      <c r="Q74" s="21">
        <f t="shared" si="127"/>
        <v>44885</v>
      </c>
      <c r="R74" s="20">
        <f t="shared" ref="R74:R78" si="139">Q74+1</f>
        <v>44886</v>
      </c>
      <c r="S74" s="20">
        <f t="shared" ref="S74:U78" si="140">R74</f>
        <v>44886</v>
      </c>
      <c r="T74" s="20">
        <f t="shared" si="140"/>
        <v>44886</v>
      </c>
      <c r="U74" s="20">
        <f t="shared" si="140"/>
        <v>44886</v>
      </c>
      <c r="V74" s="27"/>
      <c r="W74" s="27"/>
    </row>
    <row r="75" spans="1:23">
      <c r="A75" s="10" t="s">
        <v>2321</v>
      </c>
      <c r="B75" s="109" t="s">
        <v>2435</v>
      </c>
      <c r="C75" s="20">
        <v>44884</v>
      </c>
      <c r="D75" s="20">
        <f t="shared" si="132"/>
        <v>44884</v>
      </c>
      <c r="E75" s="21">
        <f t="shared" si="137"/>
        <v>44885</v>
      </c>
      <c r="F75" s="21">
        <f t="shared" si="117"/>
        <v>44885</v>
      </c>
      <c r="G75" s="20">
        <f t="shared" ref="G75:G78" si="141">F75+1</f>
        <v>44886</v>
      </c>
      <c r="H75" s="20">
        <f t="shared" ref="H75:J78" si="142">G75</f>
        <v>44886</v>
      </c>
      <c r="I75" s="20">
        <f t="shared" si="142"/>
        <v>44886</v>
      </c>
      <c r="J75" s="20">
        <f t="shared" si="142"/>
        <v>44886</v>
      </c>
      <c r="K75" s="20">
        <f t="shared" ref="K75:K78" si="143">J75+2</f>
        <v>44888</v>
      </c>
      <c r="L75" s="20">
        <f t="shared" si="123"/>
        <v>44889</v>
      </c>
      <c r="M75" s="11" t="s">
        <v>2434</v>
      </c>
      <c r="N75" s="20">
        <f t="shared" si="138"/>
        <v>44891</v>
      </c>
      <c r="O75" s="20">
        <f t="shared" si="135"/>
        <v>44891</v>
      </c>
      <c r="P75" s="21">
        <f t="shared" si="136"/>
        <v>44892</v>
      </c>
      <c r="Q75" s="21">
        <f t="shared" si="127"/>
        <v>44892</v>
      </c>
      <c r="R75" s="20">
        <f t="shared" si="139"/>
        <v>44893</v>
      </c>
      <c r="S75" s="20">
        <f t="shared" si="140"/>
        <v>44893</v>
      </c>
      <c r="T75" s="20">
        <f t="shared" si="140"/>
        <v>44893</v>
      </c>
      <c r="U75" s="20">
        <f t="shared" si="140"/>
        <v>44893</v>
      </c>
      <c r="V75" s="27"/>
      <c r="W75" s="27"/>
    </row>
    <row r="76" spans="1:23">
      <c r="A76" s="10" t="s">
        <v>2321</v>
      </c>
      <c r="B76" s="109" t="s">
        <v>2437</v>
      </c>
      <c r="C76" s="20">
        <v>44891</v>
      </c>
      <c r="D76" s="20">
        <f t="shared" si="132"/>
        <v>44891</v>
      </c>
      <c r="E76" s="21">
        <f t="shared" si="137"/>
        <v>44892</v>
      </c>
      <c r="F76" s="21">
        <f t="shared" si="117"/>
        <v>44892</v>
      </c>
      <c r="G76" s="20">
        <f t="shared" si="141"/>
        <v>44893</v>
      </c>
      <c r="H76" s="20">
        <f t="shared" si="142"/>
        <v>44893</v>
      </c>
      <c r="I76" s="20">
        <f t="shared" si="142"/>
        <v>44893</v>
      </c>
      <c r="J76" s="20">
        <f t="shared" si="142"/>
        <v>44893</v>
      </c>
      <c r="K76" s="20">
        <f t="shared" si="143"/>
        <v>44895</v>
      </c>
      <c r="L76" s="20">
        <f t="shared" si="123"/>
        <v>44896</v>
      </c>
      <c r="M76" s="11" t="s">
        <v>2436</v>
      </c>
      <c r="N76" s="20">
        <f t="shared" si="138"/>
        <v>44898</v>
      </c>
      <c r="O76" s="20">
        <f t="shared" si="135"/>
        <v>44898</v>
      </c>
      <c r="P76" s="21">
        <f t="shared" si="136"/>
        <v>44899</v>
      </c>
      <c r="Q76" s="21">
        <f t="shared" si="127"/>
        <v>44899</v>
      </c>
      <c r="R76" s="20">
        <f t="shared" si="139"/>
        <v>44900</v>
      </c>
      <c r="S76" s="20">
        <f t="shared" si="140"/>
        <v>44900</v>
      </c>
      <c r="T76" s="20">
        <f t="shared" si="140"/>
        <v>44900</v>
      </c>
      <c r="U76" s="20">
        <f t="shared" si="140"/>
        <v>44900</v>
      </c>
      <c r="V76" s="27"/>
      <c r="W76" s="27"/>
    </row>
    <row r="77" spans="1:23">
      <c r="A77" s="10" t="s">
        <v>2321</v>
      </c>
      <c r="B77" s="109" t="s">
        <v>2439</v>
      </c>
      <c r="C77" s="20">
        <v>44898</v>
      </c>
      <c r="D77" s="20">
        <f t="shared" si="132"/>
        <v>44898</v>
      </c>
      <c r="E77" s="21">
        <f t="shared" si="137"/>
        <v>44899</v>
      </c>
      <c r="F77" s="21">
        <f t="shared" si="117"/>
        <v>44899</v>
      </c>
      <c r="G77" s="20">
        <f t="shared" si="141"/>
        <v>44900</v>
      </c>
      <c r="H77" s="20">
        <f t="shared" si="142"/>
        <v>44900</v>
      </c>
      <c r="I77" s="20">
        <f t="shared" si="142"/>
        <v>44900</v>
      </c>
      <c r="J77" s="20">
        <f t="shared" si="142"/>
        <v>44900</v>
      </c>
      <c r="K77" s="20">
        <f t="shared" si="143"/>
        <v>44902</v>
      </c>
      <c r="L77" s="20">
        <f t="shared" si="123"/>
        <v>44903</v>
      </c>
      <c r="M77" s="11" t="s">
        <v>2438</v>
      </c>
      <c r="N77" s="20">
        <f t="shared" si="138"/>
        <v>44905</v>
      </c>
      <c r="O77" s="20">
        <f t="shared" si="135"/>
        <v>44905</v>
      </c>
      <c r="P77" s="21">
        <f t="shared" si="136"/>
        <v>44906</v>
      </c>
      <c r="Q77" s="21">
        <f t="shared" si="127"/>
        <v>44906</v>
      </c>
      <c r="R77" s="20">
        <f t="shared" si="139"/>
        <v>44907</v>
      </c>
      <c r="S77" s="20">
        <f t="shared" si="140"/>
        <v>44907</v>
      </c>
      <c r="T77" s="20">
        <f t="shared" si="140"/>
        <v>44907</v>
      </c>
      <c r="U77" s="20">
        <f t="shared" si="140"/>
        <v>44907</v>
      </c>
      <c r="V77" s="27"/>
      <c r="W77" s="27"/>
    </row>
    <row r="78" spans="1:23">
      <c r="A78" s="10" t="s">
        <v>2321</v>
      </c>
      <c r="B78" s="109" t="s">
        <v>2466</v>
      </c>
      <c r="C78" s="20">
        <v>44905</v>
      </c>
      <c r="D78" s="20">
        <f t="shared" si="132"/>
        <v>44905</v>
      </c>
      <c r="E78" s="21">
        <f t="shared" si="137"/>
        <v>44906</v>
      </c>
      <c r="F78" s="21">
        <f t="shared" si="117"/>
        <v>44906</v>
      </c>
      <c r="G78" s="20">
        <f t="shared" si="141"/>
        <v>44907</v>
      </c>
      <c r="H78" s="20">
        <f t="shared" si="142"/>
        <v>44907</v>
      </c>
      <c r="I78" s="20">
        <f t="shared" si="142"/>
        <v>44907</v>
      </c>
      <c r="J78" s="20">
        <f t="shared" si="142"/>
        <v>44907</v>
      </c>
      <c r="K78" s="20">
        <f t="shared" si="143"/>
        <v>44909</v>
      </c>
      <c r="L78" s="20">
        <f t="shared" si="123"/>
        <v>44910</v>
      </c>
      <c r="M78" s="11" t="s">
        <v>2465</v>
      </c>
      <c r="N78" s="20">
        <f t="shared" si="138"/>
        <v>44912</v>
      </c>
      <c r="O78" s="20">
        <f t="shared" si="135"/>
        <v>44912</v>
      </c>
      <c r="P78" s="21">
        <f t="shared" si="136"/>
        <v>44913</v>
      </c>
      <c r="Q78" s="21">
        <f t="shared" si="127"/>
        <v>44913</v>
      </c>
      <c r="R78" s="20">
        <f t="shared" si="139"/>
        <v>44914</v>
      </c>
      <c r="S78" s="20">
        <f t="shared" si="140"/>
        <v>44914</v>
      </c>
      <c r="T78" s="20">
        <f t="shared" si="140"/>
        <v>44914</v>
      </c>
      <c r="U78" s="20">
        <f t="shared" si="140"/>
        <v>44914</v>
      </c>
      <c r="V78" s="27"/>
      <c r="W78" s="27"/>
    </row>
    <row r="79" spans="1:23">
      <c r="A79" s="10" t="s">
        <v>2321</v>
      </c>
      <c r="B79" s="109" t="s">
        <v>2700</v>
      </c>
      <c r="C79" s="20">
        <v>44912</v>
      </c>
      <c r="D79" s="20">
        <f t="shared" ref="D79:D81" si="144">C79</f>
        <v>44912</v>
      </c>
      <c r="E79" s="21">
        <f t="shared" ref="E79:E81" si="145">D79+1</f>
        <v>44913</v>
      </c>
      <c r="F79" s="21">
        <f t="shared" ref="F79:F81" si="146">E79</f>
        <v>44913</v>
      </c>
      <c r="G79" s="20">
        <f t="shared" ref="G79:G81" si="147">F79+1</f>
        <v>44914</v>
      </c>
      <c r="H79" s="20">
        <f t="shared" ref="H79:H81" si="148">G79</f>
        <v>44914</v>
      </c>
      <c r="I79" s="20">
        <f t="shared" ref="I79:I81" si="149">H79</f>
        <v>44914</v>
      </c>
      <c r="J79" s="20">
        <f t="shared" ref="J79:J81" si="150">I79</f>
        <v>44914</v>
      </c>
      <c r="K79" s="20">
        <f t="shared" ref="K79:K81" si="151">J79+2</f>
        <v>44916</v>
      </c>
      <c r="L79" s="20">
        <f t="shared" ref="L79:L81" si="152">K79+1</f>
        <v>44917</v>
      </c>
      <c r="M79" s="11" t="s">
        <v>2701</v>
      </c>
      <c r="N79" s="20">
        <f t="shared" ref="N79:N81" si="153">L79+2</f>
        <v>44919</v>
      </c>
      <c r="O79" s="20">
        <f t="shared" ref="O79:O81" si="154">N79</f>
        <v>44919</v>
      </c>
      <c r="P79" s="21">
        <f t="shared" ref="P79:P81" si="155">O79+1</f>
        <v>44920</v>
      </c>
      <c r="Q79" s="21">
        <f t="shared" ref="Q79:Q81" si="156">P79</f>
        <v>44920</v>
      </c>
      <c r="R79" s="20">
        <f t="shared" ref="R79:R81" si="157">Q79+1</f>
        <v>44921</v>
      </c>
      <c r="S79" s="20">
        <f t="shared" ref="S79:S81" si="158">R79</f>
        <v>44921</v>
      </c>
      <c r="T79" s="20">
        <f t="shared" ref="T79:T81" si="159">S79</f>
        <v>44921</v>
      </c>
      <c r="U79" s="20">
        <f t="shared" ref="U79:U81" si="160">T79</f>
        <v>44921</v>
      </c>
      <c r="V79" s="27"/>
      <c r="W79" s="27"/>
    </row>
    <row r="80" spans="1:23">
      <c r="A80" s="10" t="s">
        <v>2321</v>
      </c>
      <c r="B80" s="109" t="s">
        <v>2702</v>
      </c>
      <c r="C80" s="20">
        <v>44919</v>
      </c>
      <c r="D80" s="20">
        <f t="shared" si="144"/>
        <v>44919</v>
      </c>
      <c r="E80" s="21">
        <f t="shared" si="145"/>
        <v>44920</v>
      </c>
      <c r="F80" s="21">
        <f t="shared" si="146"/>
        <v>44920</v>
      </c>
      <c r="G80" s="20">
        <f t="shared" si="147"/>
        <v>44921</v>
      </c>
      <c r="H80" s="20">
        <f t="shared" si="148"/>
        <v>44921</v>
      </c>
      <c r="I80" s="20">
        <f t="shared" si="149"/>
        <v>44921</v>
      </c>
      <c r="J80" s="20">
        <f t="shared" si="150"/>
        <v>44921</v>
      </c>
      <c r="K80" s="20">
        <f t="shared" si="151"/>
        <v>44923</v>
      </c>
      <c r="L80" s="20">
        <f t="shared" si="152"/>
        <v>44924</v>
      </c>
      <c r="M80" s="11" t="s">
        <v>2703</v>
      </c>
      <c r="N80" s="20">
        <f t="shared" si="153"/>
        <v>44926</v>
      </c>
      <c r="O80" s="20">
        <f t="shared" si="154"/>
        <v>44926</v>
      </c>
      <c r="P80" s="21">
        <f t="shared" si="155"/>
        <v>44927</v>
      </c>
      <c r="Q80" s="21">
        <f t="shared" si="156"/>
        <v>44927</v>
      </c>
      <c r="R80" s="20">
        <f t="shared" si="157"/>
        <v>44928</v>
      </c>
      <c r="S80" s="20">
        <f t="shared" si="158"/>
        <v>44928</v>
      </c>
      <c r="T80" s="20">
        <f t="shared" si="159"/>
        <v>44928</v>
      </c>
      <c r="U80" s="20">
        <f t="shared" si="160"/>
        <v>44928</v>
      </c>
      <c r="V80" s="27"/>
      <c r="W80" s="27"/>
    </row>
    <row r="81" spans="1:23">
      <c r="A81" s="10" t="s">
        <v>2321</v>
      </c>
      <c r="B81" s="109" t="s">
        <v>2887</v>
      </c>
      <c r="C81" s="20">
        <v>44926</v>
      </c>
      <c r="D81" s="20">
        <f t="shared" si="144"/>
        <v>44926</v>
      </c>
      <c r="E81" s="21">
        <f t="shared" si="145"/>
        <v>44927</v>
      </c>
      <c r="F81" s="21">
        <f t="shared" si="146"/>
        <v>44927</v>
      </c>
      <c r="G81" s="20">
        <f t="shared" si="147"/>
        <v>44928</v>
      </c>
      <c r="H81" s="20">
        <f t="shared" si="148"/>
        <v>44928</v>
      </c>
      <c r="I81" s="20">
        <f t="shared" si="149"/>
        <v>44928</v>
      </c>
      <c r="J81" s="20">
        <f t="shared" si="150"/>
        <v>44928</v>
      </c>
      <c r="K81" s="20">
        <f t="shared" si="151"/>
        <v>44930</v>
      </c>
      <c r="L81" s="20">
        <f t="shared" si="152"/>
        <v>44931</v>
      </c>
      <c r="M81" s="11" t="s">
        <v>2888</v>
      </c>
      <c r="N81" s="20">
        <f t="shared" si="153"/>
        <v>44933</v>
      </c>
      <c r="O81" s="20">
        <f t="shared" si="154"/>
        <v>44933</v>
      </c>
      <c r="P81" s="21">
        <f t="shared" si="155"/>
        <v>44934</v>
      </c>
      <c r="Q81" s="21">
        <f t="shared" si="156"/>
        <v>44934</v>
      </c>
      <c r="R81" s="20">
        <f t="shared" si="157"/>
        <v>44935</v>
      </c>
      <c r="S81" s="20">
        <f t="shared" si="158"/>
        <v>44935</v>
      </c>
      <c r="T81" s="20">
        <f t="shared" si="159"/>
        <v>44935</v>
      </c>
      <c r="U81" s="20">
        <f t="shared" si="160"/>
        <v>44935</v>
      </c>
      <c r="V81" s="27"/>
      <c r="W81" s="27"/>
    </row>
    <row r="82" spans="1:23">
      <c r="A82" s="108"/>
      <c r="B82" s="104"/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5"/>
      <c r="P82" s="27"/>
      <c r="Q82" s="27"/>
      <c r="R82" s="28"/>
      <c r="S82" s="28"/>
      <c r="T82" s="27"/>
      <c r="U82" s="27"/>
      <c r="V82" s="27"/>
      <c r="W82" s="27"/>
    </row>
    <row r="83" spans="1:23" ht="16.5">
      <c r="A83" s="12" t="s">
        <v>92</v>
      </c>
      <c r="B83" s="279" t="s">
        <v>206</v>
      </c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</row>
    <row r="84" spans="1:23" ht="16.5">
      <c r="A84" s="13" t="s">
        <v>639</v>
      </c>
      <c r="B84" s="280" t="s">
        <v>640</v>
      </c>
      <c r="C84" s="280"/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"/>
      <c r="P84" s="2"/>
    </row>
    <row r="85" spans="1:23" ht="16.5" hidden="1">
      <c r="A85" s="13" t="s">
        <v>160</v>
      </c>
      <c r="B85" s="280" t="s">
        <v>722</v>
      </c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</row>
    <row r="86" spans="1:23" ht="16.5">
      <c r="A86" s="13" t="s">
        <v>160</v>
      </c>
      <c r="B86" s="280" t="s">
        <v>1720</v>
      </c>
      <c r="C86" s="280"/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</row>
    <row r="87" spans="1:23" ht="15.65" customHeight="1">
      <c r="A87" s="59" t="s">
        <v>64</v>
      </c>
      <c r="B87" s="259" t="s">
        <v>2651</v>
      </c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1"/>
      <c r="P87" s="1"/>
      <c r="Q87" s="1"/>
    </row>
    <row r="88" spans="1:23" ht="15.65" customHeight="1">
      <c r="A88" s="59" t="s">
        <v>378</v>
      </c>
      <c r="B88" s="259" t="s">
        <v>1721</v>
      </c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106"/>
      <c r="P88" s="1"/>
      <c r="Q88" s="1"/>
    </row>
    <row r="89" spans="1:23" ht="16.5">
      <c r="A89" s="13" t="s">
        <v>179</v>
      </c>
      <c r="B89" s="280" t="s">
        <v>2471</v>
      </c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</row>
    <row r="90" spans="1:23" ht="16.5">
      <c r="A90" s="14" t="s">
        <v>162</v>
      </c>
      <c r="B90" s="280" t="s">
        <v>705</v>
      </c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</row>
    <row r="91" spans="1:23" ht="16.5">
      <c r="A91" s="13" t="s">
        <v>283</v>
      </c>
      <c r="B91" s="280" t="s">
        <v>284</v>
      </c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</row>
  </sheetData>
  <mergeCells count="164">
    <mergeCell ref="G72:H72"/>
    <mergeCell ref="I72:J72"/>
    <mergeCell ref="R72:S72"/>
    <mergeCell ref="P64:Q64"/>
    <mergeCell ref="R64:S64"/>
    <mergeCell ref="T64:U64"/>
    <mergeCell ref="N68:U68"/>
    <mergeCell ref="P65:Q65"/>
    <mergeCell ref="R65:S65"/>
    <mergeCell ref="T65:U65"/>
    <mergeCell ref="R71:S71"/>
    <mergeCell ref="T71:U71"/>
    <mergeCell ref="T72:U72"/>
    <mergeCell ref="A64:A65"/>
    <mergeCell ref="B64:B65"/>
    <mergeCell ref="C64:D64"/>
    <mergeCell ref="E64:F64"/>
    <mergeCell ref="G64:H64"/>
    <mergeCell ref="I64:J64"/>
    <mergeCell ref="K64:L64"/>
    <mergeCell ref="M64:M65"/>
    <mergeCell ref="N64:O64"/>
    <mergeCell ref="C65:D65"/>
    <mergeCell ref="E65:F65"/>
    <mergeCell ref="G65:H65"/>
    <mergeCell ref="I65:J65"/>
    <mergeCell ref="K65:L65"/>
    <mergeCell ref="N65:O65"/>
    <mergeCell ref="A43:U43"/>
    <mergeCell ref="L41:M41"/>
    <mergeCell ref="A62:U62"/>
    <mergeCell ref="C63:D63"/>
    <mergeCell ref="E63:F63"/>
    <mergeCell ref="G63:H63"/>
    <mergeCell ref="I63:J63"/>
    <mergeCell ref="K63:L63"/>
    <mergeCell ref="N63:O63"/>
    <mergeCell ref="P63:Q63"/>
    <mergeCell ref="R63:S63"/>
    <mergeCell ref="T63:U63"/>
    <mergeCell ref="T44:U44"/>
    <mergeCell ref="A45:A46"/>
    <mergeCell ref="B45:B46"/>
    <mergeCell ref="C45:D45"/>
    <mergeCell ref="E45:F45"/>
    <mergeCell ref="T45:U45"/>
    <mergeCell ref="C46:D46"/>
    <mergeCell ref="E46:F46"/>
    <mergeCell ref="G46:H46"/>
    <mergeCell ref="I46:J46"/>
    <mergeCell ref="K46:L46"/>
    <mergeCell ref="N46:O46"/>
    <mergeCell ref="E34:F34"/>
    <mergeCell ref="G26:H26"/>
    <mergeCell ref="E48:F48"/>
    <mergeCell ref="G48:H48"/>
    <mergeCell ref="I48:J48"/>
    <mergeCell ref="A27:A28"/>
    <mergeCell ref="A42:Q42"/>
    <mergeCell ref="P45:Q45"/>
    <mergeCell ref="R45:S45"/>
    <mergeCell ref="G45:H45"/>
    <mergeCell ref="I45:J45"/>
    <mergeCell ref="K45:L45"/>
    <mergeCell ref="M45:M46"/>
    <mergeCell ref="N45:O45"/>
    <mergeCell ref="G44:H44"/>
    <mergeCell ref="I44:J44"/>
    <mergeCell ref="K44:L44"/>
    <mergeCell ref="N44:O44"/>
    <mergeCell ref="P44:Q44"/>
    <mergeCell ref="R44:S44"/>
    <mergeCell ref="P41:Q41"/>
    <mergeCell ref="G34:H34"/>
    <mergeCell ref="P32:Q32"/>
    <mergeCell ref="P33:Q33"/>
    <mergeCell ref="P46:Q46"/>
    <mergeCell ref="R46:S46"/>
    <mergeCell ref="T46:U46"/>
    <mergeCell ref="C44:D44"/>
    <mergeCell ref="E44:F44"/>
    <mergeCell ref="A10:U10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T7:U7"/>
    <mergeCell ref="K6:L6"/>
    <mergeCell ref="M6:M7"/>
    <mergeCell ref="A6:A7"/>
    <mergeCell ref="T16:U16"/>
    <mergeCell ref="A15:U15"/>
    <mergeCell ref="A21:U21"/>
    <mergeCell ref="I27:J27"/>
    <mergeCell ref="B91:N91"/>
    <mergeCell ref="B86:N86"/>
    <mergeCell ref="B90:N90"/>
    <mergeCell ref="E28:F28"/>
    <mergeCell ref="G28:H28"/>
    <mergeCell ref="N32:O32"/>
    <mergeCell ref="K27:K28"/>
    <mergeCell ref="L27:M27"/>
    <mergeCell ref="N27:O27"/>
    <mergeCell ref="B83:N83"/>
    <mergeCell ref="B84:N84"/>
    <mergeCell ref="E33:F33"/>
    <mergeCell ref="G33:H33"/>
    <mergeCell ref="N33:O33"/>
    <mergeCell ref="I28:J28"/>
    <mergeCell ref="L28:M28"/>
    <mergeCell ref="N41:O41"/>
    <mergeCell ref="B89:N89"/>
    <mergeCell ref="B85:N85"/>
    <mergeCell ref="B87:N87"/>
    <mergeCell ref="B88:N88"/>
    <mergeCell ref="C27:D27"/>
    <mergeCell ref="E27:F27"/>
    <mergeCell ref="A73:U73"/>
    <mergeCell ref="P27:Q27"/>
    <mergeCell ref="B27:B28"/>
    <mergeCell ref="R16:S16"/>
    <mergeCell ref="C28:D28"/>
    <mergeCell ref="N28:O28"/>
    <mergeCell ref="P28:Q28"/>
    <mergeCell ref="N16:O16"/>
    <mergeCell ref="A25:Q25"/>
    <mergeCell ref="C26:D26"/>
    <mergeCell ref="E26:F26"/>
    <mergeCell ref="P16:Q16"/>
    <mergeCell ref="I26:J26"/>
    <mergeCell ref="L26:M26"/>
    <mergeCell ref="N26:O26"/>
    <mergeCell ref="G27:H27"/>
    <mergeCell ref="P26:Q26"/>
    <mergeCell ref="A12:U12"/>
    <mergeCell ref="G74:H74"/>
    <mergeCell ref="I74:J74"/>
    <mergeCell ref="M60:U60"/>
    <mergeCell ref="A56:U56"/>
    <mergeCell ref="B1:S1"/>
    <mergeCell ref="B2:S2"/>
    <mergeCell ref="B6:B7"/>
    <mergeCell ref="C6:D6"/>
    <mergeCell ref="E6:F6"/>
    <mergeCell ref="G6:H6"/>
    <mergeCell ref="I6:J6"/>
    <mergeCell ref="R7:S7"/>
    <mergeCell ref="A4:U4"/>
    <mergeCell ref="C5:D5"/>
    <mergeCell ref="E5:F5"/>
    <mergeCell ref="G5:H5"/>
    <mergeCell ref="I5:J5"/>
    <mergeCell ref="N6:O6"/>
    <mergeCell ref="K5:L5"/>
    <mergeCell ref="N5:O5"/>
    <mergeCell ref="P5:Q5"/>
    <mergeCell ref="R5:S5"/>
    <mergeCell ref="T5:U5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X81"/>
  <sheetViews>
    <sheetView topLeftCell="A25" workbookViewId="0">
      <selection activeCell="O77" sqref="O77"/>
    </sheetView>
  </sheetViews>
  <sheetFormatPr defaultRowHeight="15"/>
  <cols>
    <col min="1" max="1" width="18.58203125" customWidth="1"/>
    <col min="2" max="13" width="7.58203125" customWidth="1"/>
  </cols>
  <sheetData>
    <row r="1" spans="1:232" ht="52.4" customHeight="1">
      <c r="B1" s="256" t="s">
        <v>48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1:232" ht="17.149999999999999" customHeight="1">
      <c r="B2" s="257" t="s">
        <v>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32" ht="19.75" customHeight="1">
      <c r="A3" s="41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pans="1:232" s="2" customFormat="1" ht="15.5" hidden="1">
      <c r="A4" s="410" t="s">
        <v>818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32" hidden="1">
      <c r="A5" s="3" t="s">
        <v>1</v>
      </c>
      <c r="B5" s="3" t="s">
        <v>2</v>
      </c>
      <c r="C5" s="363" t="s">
        <v>6</v>
      </c>
      <c r="D5" s="241"/>
      <c r="E5" s="282" t="s">
        <v>894</v>
      </c>
      <c r="F5" s="283"/>
      <c r="G5" s="282" t="s">
        <v>819</v>
      </c>
      <c r="H5" s="283"/>
      <c r="I5" s="361" t="s">
        <v>798</v>
      </c>
      <c r="J5" s="311"/>
      <c r="K5" s="3" t="s">
        <v>2</v>
      </c>
      <c r="L5" s="363" t="s">
        <v>6</v>
      </c>
      <c r="M5" s="241"/>
      <c r="N5" s="282" t="s">
        <v>894</v>
      </c>
      <c r="O5" s="283"/>
      <c r="P5" s="282" t="s">
        <v>819</v>
      </c>
      <c r="Q5" s="283"/>
    </row>
    <row r="6" spans="1:232" hidden="1">
      <c r="A6" s="281" t="s">
        <v>3</v>
      </c>
      <c r="B6" s="281" t="s">
        <v>4</v>
      </c>
      <c r="C6" s="241" t="s">
        <v>9</v>
      </c>
      <c r="D6" s="241"/>
      <c r="E6" s="243" t="s">
        <v>799</v>
      </c>
      <c r="F6" s="244"/>
      <c r="G6" s="243" t="s">
        <v>820</v>
      </c>
      <c r="H6" s="244"/>
      <c r="I6" s="310" t="s">
        <v>10</v>
      </c>
      <c r="J6" s="311"/>
      <c r="K6" s="281" t="s">
        <v>4</v>
      </c>
      <c r="L6" s="241" t="s">
        <v>9</v>
      </c>
      <c r="M6" s="241"/>
      <c r="N6" s="243" t="s">
        <v>799</v>
      </c>
      <c r="O6" s="244"/>
      <c r="P6" s="243" t="s">
        <v>820</v>
      </c>
      <c r="Q6" s="244"/>
    </row>
    <row r="7" spans="1:232" hidden="1">
      <c r="A7" s="286"/>
      <c r="B7" s="286"/>
      <c r="C7" s="243" t="s">
        <v>5</v>
      </c>
      <c r="D7" s="244"/>
      <c r="E7" s="243" t="s">
        <v>5</v>
      </c>
      <c r="F7" s="244"/>
      <c r="G7" s="359" t="s">
        <v>5</v>
      </c>
      <c r="H7" s="359"/>
      <c r="I7" s="359" t="s">
        <v>5</v>
      </c>
      <c r="J7" s="359"/>
      <c r="K7" s="286"/>
      <c r="L7" s="243" t="s">
        <v>5</v>
      </c>
      <c r="M7" s="244"/>
      <c r="N7" s="243" t="s">
        <v>5</v>
      </c>
      <c r="O7" s="244"/>
      <c r="P7" s="359" t="s">
        <v>5</v>
      </c>
      <c r="Q7" s="359"/>
    </row>
    <row r="8" spans="1:232" ht="31.75" hidden="1" customHeight="1">
      <c r="A8" s="70"/>
      <c r="B8" s="101"/>
      <c r="C8" s="18" t="s">
        <v>821</v>
      </c>
      <c r="D8" s="18" t="s">
        <v>822</v>
      </c>
      <c r="E8" s="62" t="s">
        <v>823</v>
      </c>
      <c r="F8" s="62" t="s">
        <v>824</v>
      </c>
      <c r="G8" s="18" t="s">
        <v>825</v>
      </c>
      <c r="H8" s="18" t="s">
        <v>826</v>
      </c>
      <c r="I8" s="62" t="s">
        <v>827</v>
      </c>
      <c r="J8" s="62" t="s">
        <v>828</v>
      </c>
      <c r="K8" s="30"/>
      <c r="L8" s="18" t="s">
        <v>821</v>
      </c>
      <c r="M8" s="18" t="s">
        <v>822</v>
      </c>
      <c r="N8" s="62" t="s">
        <v>823</v>
      </c>
      <c r="O8" s="62" t="s">
        <v>824</v>
      </c>
      <c r="P8" s="18" t="s">
        <v>825</v>
      </c>
      <c r="Q8" s="18" t="s">
        <v>826</v>
      </c>
    </row>
    <row r="9" spans="1:232" hidden="1">
      <c r="A9" s="10" t="s">
        <v>735</v>
      </c>
      <c r="B9" s="109" t="s">
        <v>796</v>
      </c>
      <c r="C9" s="318" t="s">
        <v>975</v>
      </c>
      <c r="D9" s="319"/>
      <c r="E9" s="20" t="s">
        <v>976</v>
      </c>
      <c r="F9" s="50" t="s">
        <v>897</v>
      </c>
      <c r="G9" s="20"/>
      <c r="H9" s="20"/>
      <c r="I9" s="20">
        <v>44547</v>
      </c>
      <c r="J9" s="20">
        <f t="shared" ref="J9" si="0">I9+1</f>
        <v>44548</v>
      </c>
      <c r="K9" s="11" t="s">
        <v>835</v>
      </c>
      <c r="L9" s="411" t="s">
        <v>977</v>
      </c>
      <c r="M9" s="412"/>
      <c r="N9" s="411" t="s">
        <v>978</v>
      </c>
      <c r="O9" s="412"/>
      <c r="P9" s="411" t="s">
        <v>979</v>
      </c>
      <c r="Q9" s="412"/>
    </row>
    <row r="10" spans="1:232" hidden="1">
      <c r="A10" s="10" t="s">
        <v>829</v>
      </c>
      <c r="B10" s="109" t="s">
        <v>830</v>
      </c>
      <c r="C10" s="411" t="s">
        <v>977</v>
      </c>
      <c r="D10" s="412"/>
      <c r="E10" s="411" t="s">
        <v>978</v>
      </c>
      <c r="F10" s="412"/>
      <c r="G10" s="411" t="s">
        <v>1008</v>
      </c>
      <c r="H10" s="412"/>
      <c r="I10" s="413" t="s">
        <v>1011</v>
      </c>
      <c r="J10" s="414"/>
      <c r="K10" s="11" t="s">
        <v>831</v>
      </c>
      <c r="L10" s="52">
        <v>44563</v>
      </c>
      <c r="M10" s="52">
        <f>L10</f>
        <v>44563</v>
      </c>
      <c r="N10" s="111" t="s">
        <v>1024</v>
      </c>
      <c r="O10" s="111" t="s">
        <v>1025</v>
      </c>
      <c r="P10" s="330" t="s">
        <v>1026</v>
      </c>
      <c r="Q10" s="331"/>
    </row>
    <row r="11" spans="1:232" hidden="1">
      <c r="A11" s="10" t="s">
        <v>832</v>
      </c>
      <c r="B11" s="109" t="s">
        <v>833</v>
      </c>
      <c r="C11" s="52">
        <v>44563</v>
      </c>
      <c r="D11" s="52">
        <f>C11</f>
        <v>44563</v>
      </c>
      <c r="E11" s="111" t="s">
        <v>1024</v>
      </c>
      <c r="F11" s="111" t="s">
        <v>1025</v>
      </c>
      <c r="G11" s="330" t="s">
        <v>1026</v>
      </c>
      <c r="H11" s="331"/>
      <c r="I11" s="20">
        <v>44569</v>
      </c>
      <c r="J11" s="20">
        <f t="shared" ref="J11" si="1">I11+1</f>
        <v>44570</v>
      </c>
      <c r="K11" s="11" t="s">
        <v>834</v>
      </c>
      <c r="L11" s="411" t="s">
        <v>1106</v>
      </c>
      <c r="M11" s="412"/>
      <c r="N11" s="411" t="s">
        <v>1107</v>
      </c>
      <c r="O11" s="412"/>
      <c r="P11" s="411" t="s">
        <v>1108</v>
      </c>
      <c r="Q11" s="412"/>
    </row>
    <row r="12" spans="1:232" hidden="1">
      <c r="A12" s="10" t="s">
        <v>1012</v>
      </c>
      <c r="B12" s="109" t="s">
        <v>980</v>
      </c>
      <c r="C12" s="21">
        <v>44572</v>
      </c>
      <c r="D12" s="21">
        <f t="shared" ref="D12:D13" si="2">C12</f>
        <v>44572</v>
      </c>
      <c r="E12" s="21">
        <f>D12+1</f>
        <v>44573</v>
      </c>
      <c r="F12" s="21">
        <f>E12</f>
        <v>44573</v>
      </c>
      <c r="G12" s="20">
        <f>F12+1</f>
        <v>44574</v>
      </c>
      <c r="H12" s="20">
        <f t="shared" ref="H12" si="3">G12</f>
        <v>44574</v>
      </c>
      <c r="I12" s="20">
        <f t="shared" ref="I12" si="4">H12+2</f>
        <v>44576</v>
      </c>
      <c r="J12" s="20">
        <f t="shared" ref="J12" si="5">I12+1</f>
        <v>44577</v>
      </c>
      <c r="K12" s="11" t="s">
        <v>981</v>
      </c>
      <c r="L12" s="21">
        <f>J12+2</f>
        <v>44579</v>
      </c>
      <c r="M12" s="21">
        <f t="shared" ref="M12" si="6">L12</f>
        <v>44579</v>
      </c>
      <c r="N12" s="21">
        <f>M12+1</f>
        <v>44580</v>
      </c>
      <c r="O12" s="21">
        <f>N12</f>
        <v>44580</v>
      </c>
      <c r="P12" s="20">
        <f>O12+1</f>
        <v>44581</v>
      </c>
      <c r="Q12" s="20">
        <f t="shared" ref="Q12" si="7">P12</f>
        <v>44581</v>
      </c>
    </row>
    <row r="13" spans="1:232" hidden="1">
      <c r="A13" s="10" t="s">
        <v>1012</v>
      </c>
      <c r="B13" s="109" t="s">
        <v>838</v>
      </c>
      <c r="C13" s="21">
        <v>44579</v>
      </c>
      <c r="D13" s="21">
        <f t="shared" si="2"/>
        <v>44579</v>
      </c>
      <c r="E13" s="21">
        <v>44581</v>
      </c>
      <c r="F13" s="21">
        <f t="shared" ref="F13" si="8">E13</f>
        <v>44581</v>
      </c>
      <c r="G13" s="20">
        <f t="shared" ref="G13" si="9">F13+1</f>
        <v>44582</v>
      </c>
      <c r="H13" s="20">
        <f t="shared" ref="H13" si="10">G13</f>
        <v>44582</v>
      </c>
      <c r="I13" s="20">
        <f t="shared" ref="I13" si="11">H13+2</f>
        <v>44584</v>
      </c>
      <c r="J13" s="20">
        <f t="shared" ref="J13" si="12">I13+1</f>
        <v>44585</v>
      </c>
      <c r="K13" s="11" t="s">
        <v>840</v>
      </c>
      <c r="L13" s="330" t="s">
        <v>1210</v>
      </c>
      <c r="M13" s="331"/>
      <c r="N13" s="95" t="s">
        <v>1211</v>
      </c>
      <c r="O13" s="95" t="s">
        <v>1211</v>
      </c>
      <c r="P13" s="334" t="s">
        <v>1212</v>
      </c>
      <c r="Q13" s="335"/>
    </row>
    <row r="14" spans="1:232" hidden="1">
      <c r="A14" s="10" t="s">
        <v>1209</v>
      </c>
      <c r="B14" s="109" t="s">
        <v>839</v>
      </c>
      <c r="C14" s="330" t="s">
        <v>1210</v>
      </c>
      <c r="D14" s="331"/>
      <c r="E14" s="95" t="s">
        <v>1211</v>
      </c>
      <c r="F14" s="95" t="s">
        <v>1211</v>
      </c>
      <c r="G14" s="334" t="s">
        <v>1212</v>
      </c>
      <c r="H14" s="335"/>
      <c r="I14" s="20">
        <v>44591</v>
      </c>
      <c r="J14" s="20">
        <v>44592</v>
      </c>
      <c r="K14" s="11" t="s">
        <v>841</v>
      </c>
      <c r="L14" s="330" t="s">
        <v>1214</v>
      </c>
      <c r="M14" s="331"/>
      <c r="N14" s="95" t="s">
        <v>1211</v>
      </c>
      <c r="O14" s="95" t="s">
        <v>1211</v>
      </c>
      <c r="P14" s="334" t="s">
        <v>1221</v>
      </c>
      <c r="Q14" s="335"/>
    </row>
    <row r="15" spans="1:232" hidden="1">
      <c r="A15" s="10" t="s">
        <v>1012</v>
      </c>
      <c r="B15" s="109" t="s">
        <v>1222</v>
      </c>
      <c r="C15" s="330" t="s">
        <v>1213</v>
      </c>
      <c r="D15" s="331"/>
      <c r="E15" s="95" t="s">
        <v>1211</v>
      </c>
      <c r="F15" s="95" t="s">
        <v>1211</v>
      </c>
      <c r="G15" s="334" t="s">
        <v>1221</v>
      </c>
      <c r="H15" s="335"/>
      <c r="I15" s="20">
        <v>44597</v>
      </c>
      <c r="J15" s="20">
        <f t="shared" ref="J15" si="13">I15+1</f>
        <v>44598</v>
      </c>
      <c r="K15" s="11" t="s">
        <v>861</v>
      </c>
      <c r="L15" s="332" t="s">
        <v>1223</v>
      </c>
      <c r="M15" s="333"/>
      <c r="N15" s="107" t="s">
        <v>1211</v>
      </c>
      <c r="O15" s="107" t="s">
        <v>1211</v>
      </c>
      <c r="P15" s="260" t="s">
        <v>1224</v>
      </c>
      <c r="Q15" s="261"/>
    </row>
    <row r="16" spans="1:232" hidden="1">
      <c r="A16" s="10" t="s">
        <v>1012</v>
      </c>
      <c r="B16" s="109" t="s">
        <v>964</v>
      </c>
      <c r="C16" s="332" t="s">
        <v>1223</v>
      </c>
      <c r="D16" s="333"/>
      <c r="E16" s="107" t="s">
        <v>1211</v>
      </c>
      <c r="F16" s="107" t="s">
        <v>1211</v>
      </c>
      <c r="G16" s="260" t="s">
        <v>1224</v>
      </c>
      <c r="H16" s="261"/>
      <c r="I16" s="20">
        <v>44603</v>
      </c>
      <c r="J16" s="20">
        <f t="shared" ref="J16" si="14">I16+1</f>
        <v>44604</v>
      </c>
      <c r="K16" s="11" t="s">
        <v>962</v>
      </c>
      <c r="L16" s="332" t="s">
        <v>1225</v>
      </c>
      <c r="M16" s="333"/>
      <c r="N16" s="21">
        <v>44607</v>
      </c>
      <c r="O16" s="21">
        <f t="shared" ref="O16" si="15">N16</f>
        <v>44607</v>
      </c>
      <c r="P16" s="260" t="s">
        <v>1226</v>
      </c>
      <c r="Q16" s="261"/>
    </row>
    <row r="17" spans="1:17" hidden="1">
      <c r="A17" s="10" t="s">
        <v>1204</v>
      </c>
      <c r="B17" s="109" t="s">
        <v>1231</v>
      </c>
      <c r="C17" s="411" t="s">
        <v>1431</v>
      </c>
      <c r="D17" s="412"/>
      <c r="E17" s="52" t="s">
        <v>1359</v>
      </c>
      <c r="F17" s="52" t="s">
        <v>1359</v>
      </c>
      <c r="G17" s="334" t="s">
        <v>1432</v>
      </c>
      <c r="H17" s="335"/>
      <c r="I17" s="20">
        <v>44610</v>
      </c>
      <c r="J17" s="20">
        <f>I17</f>
        <v>44610</v>
      </c>
      <c r="K17" s="11" t="s">
        <v>1232</v>
      </c>
      <c r="L17" s="366" t="s">
        <v>1479</v>
      </c>
      <c r="M17" s="367"/>
      <c r="N17" s="366" t="s">
        <v>1480</v>
      </c>
      <c r="O17" s="367"/>
      <c r="P17" s="318" t="s">
        <v>1486</v>
      </c>
      <c r="Q17" s="319"/>
    </row>
    <row r="18" spans="1:17" s="2" customFormat="1" ht="15.5" hidden="1">
      <c r="A18" s="410" t="s">
        <v>1368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</row>
    <row r="19" spans="1:17" hidden="1">
      <c r="A19" s="3" t="s">
        <v>1</v>
      </c>
      <c r="B19" s="3" t="s">
        <v>2</v>
      </c>
      <c r="C19" s="284" t="s">
        <v>804</v>
      </c>
      <c r="D19" s="284"/>
      <c r="E19" s="282" t="s">
        <v>358</v>
      </c>
      <c r="F19" s="283"/>
      <c r="G19" s="363" t="s">
        <v>806</v>
      </c>
      <c r="H19" s="241"/>
      <c r="I19" s="361" t="s">
        <v>798</v>
      </c>
      <c r="J19" s="311"/>
      <c r="K19" s="3" t="s">
        <v>2</v>
      </c>
      <c r="L19" s="284" t="s">
        <v>804</v>
      </c>
      <c r="M19" s="284"/>
      <c r="N19" s="282" t="s">
        <v>358</v>
      </c>
      <c r="O19" s="283"/>
      <c r="P19" s="363" t="s">
        <v>806</v>
      </c>
      <c r="Q19" s="241"/>
    </row>
    <row r="20" spans="1:17" hidden="1">
      <c r="A20" s="281" t="s">
        <v>3</v>
      </c>
      <c r="B20" s="281" t="s">
        <v>4</v>
      </c>
      <c r="C20" s="242" t="s">
        <v>808</v>
      </c>
      <c r="D20" s="242"/>
      <c r="E20" s="243" t="s">
        <v>820</v>
      </c>
      <c r="F20" s="244"/>
      <c r="G20" s="310" t="s">
        <v>9</v>
      </c>
      <c r="H20" s="312"/>
      <c r="I20" s="310" t="s">
        <v>10</v>
      </c>
      <c r="J20" s="311"/>
      <c r="K20" s="281" t="s">
        <v>4</v>
      </c>
      <c r="L20" s="242" t="s">
        <v>808</v>
      </c>
      <c r="M20" s="242"/>
      <c r="N20" s="243" t="s">
        <v>820</v>
      </c>
      <c r="O20" s="244"/>
      <c r="P20" s="310" t="s">
        <v>9</v>
      </c>
      <c r="Q20" s="312"/>
    </row>
    <row r="21" spans="1:17" hidden="1">
      <c r="A21" s="286"/>
      <c r="B21" s="286"/>
      <c r="C21" s="243" t="s">
        <v>5</v>
      </c>
      <c r="D21" s="244"/>
      <c r="E21" s="359" t="s">
        <v>5</v>
      </c>
      <c r="F21" s="359"/>
      <c r="G21" s="359" t="s">
        <v>5</v>
      </c>
      <c r="H21" s="359"/>
      <c r="I21" s="359" t="s">
        <v>5</v>
      </c>
      <c r="J21" s="359"/>
      <c r="K21" s="286"/>
      <c r="L21" s="243" t="s">
        <v>5</v>
      </c>
      <c r="M21" s="244"/>
      <c r="N21" s="359" t="s">
        <v>5</v>
      </c>
      <c r="O21" s="359"/>
      <c r="P21" s="359" t="s">
        <v>5</v>
      </c>
      <c r="Q21" s="359"/>
    </row>
    <row r="22" spans="1:17" ht="31.75" hidden="1" customHeight="1">
      <c r="A22" s="70"/>
      <c r="B22" s="101"/>
      <c r="C22" s="18" t="s">
        <v>1360</v>
      </c>
      <c r="D22" s="18" t="s">
        <v>1361</v>
      </c>
      <c r="E22" s="18" t="s">
        <v>1362</v>
      </c>
      <c r="F22" s="18" t="s">
        <v>1363</v>
      </c>
      <c r="G22" s="18" t="s">
        <v>1364</v>
      </c>
      <c r="H22" s="18" t="s">
        <v>1365</v>
      </c>
      <c r="I22" s="62" t="s">
        <v>1366</v>
      </c>
      <c r="J22" s="62" t="s">
        <v>1367</v>
      </c>
      <c r="K22" s="30"/>
      <c r="L22" s="18" t="s">
        <v>1360</v>
      </c>
      <c r="M22" s="18" t="s">
        <v>1361</v>
      </c>
      <c r="N22" s="18" t="s">
        <v>1362</v>
      </c>
      <c r="O22" s="18" t="s">
        <v>1363</v>
      </c>
      <c r="P22" s="18" t="s">
        <v>1364</v>
      </c>
      <c r="Q22" s="18" t="s">
        <v>1365</v>
      </c>
    </row>
    <row r="23" spans="1:17" hidden="1">
      <c r="A23" s="10" t="s">
        <v>1204</v>
      </c>
      <c r="B23" s="109" t="s">
        <v>1031</v>
      </c>
      <c r="C23" s="21">
        <v>44615</v>
      </c>
      <c r="D23" s="21">
        <f>C23</f>
        <v>44615</v>
      </c>
      <c r="E23" s="21">
        <f>D23+1</f>
        <v>44616</v>
      </c>
      <c r="F23" s="21">
        <f>E23</f>
        <v>44616</v>
      </c>
      <c r="G23" s="20">
        <f>F23+1</f>
        <v>44617</v>
      </c>
      <c r="H23" s="20">
        <f t="shared" ref="H23" si="16">G23</f>
        <v>44617</v>
      </c>
      <c r="I23" s="20">
        <f t="shared" ref="I23" si="17">H23+2</f>
        <v>44619</v>
      </c>
      <c r="J23" s="20">
        <f>I23</f>
        <v>44619</v>
      </c>
      <c r="K23" s="11" t="s">
        <v>1029</v>
      </c>
      <c r="L23" s="21">
        <f>J23+3</f>
        <v>44622</v>
      </c>
      <c r="M23" s="21">
        <f t="shared" ref="M23" si="18">L23</f>
        <v>44622</v>
      </c>
      <c r="N23" s="21">
        <f t="shared" ref="N23" si="19">M23+1</f>
        <v>44623</v>
      </c>
      <c r="O23" s="21">
        <f t="shared" ref="O23" si="20">N23</f>
        <v>44623</v>
      </c>
      <c r="P23" s="20">
        <v>44625</v>
      </c>
      <c r="Q23" s="20">
        <f t="shared" ref="Q23" si="21">P23</f>
        <v>44625</v>
      </c>
    </row>
    <row r="24" spans="1:17" hidden="1">
      <c r="A24" s="10" t="s">
        <v>1204</v>
      </c>
      <c r="B24" s="109" t="s">
        <v>1032</v>
      </c>
      <c r="C24" s="21">
        <v>44622</v>
      </c>
      <c r="D24" s="21">
        <f>C24</f>
        <v>44622</v>
      </c>
      <c r="E24" s="129" t="s">
        <v>1508</v>
      </c>
      <c r="F24" s="129" t="s">
        <v>1547</v>
      </c>
      <c r="G24" s="20">
        <v>44627</v>
      </c>
      <c r="H24" s="20">
        <v>44627</v>
      </c>
      <c r="I24" s="20">
        <f>H24+2</f>
        <v>44629</v>
      </c>
      <c r="J24" s="20">
        <v>44630</v>
      </c>
      <c r="K24" s="11" t="s">
        <v>1030</v>
      </c>
      <c r="L24" s="330" t="s">
        <v>1548</v>
      </c>
      <c r="M24" s="331"/>
      <c r="N24" s="330" t="s">
        <v>1571</v>
      </c>
      <c r="O24" s="331"/>
      <c r="P24" s="334" t="s">
        <v>1572</v>
      </c>
      <c r="Q24" s="335"/>
    </row>
    <row r="25" spans="1:17" s="2" customFormat="1" ht="15.5">
      <c r="A25" s="410" t="s">
        <v>1416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</row>
    <row r="26" spans="1:17">
      <c r="A26" s="3" t="s">
        <v>1</v>
      </c>
      <c r="B26" s="3" t="s">
        <v>2</v>
      </c>
      <c r="C26" s="363" t="s">
        <v>1507</v>
      </c>
      <c r="D26" s="241"/>
      <c r="E26" s="363" t="s">
        <v>1417</v>
      </c>
      <c r="F26" s="241"/>
      <c r="G26" s="282" t="s">
        <v>1418</v>
      </c>
      <c r="H26" s="283"/>
      <c r="I26" s="361" t="s">
        <v>1419</v>
      </c>
      <c r="J26" s="311"/>
      <c r="K26" s="3" t="s">
        <v>2</v>
      </c>
      <c r="L26" s="363" t="s">
        <v>1507</v>
      </c>
      <c r="M26" s="241"/>
      <c r="N26" s="363" t="s">
        <v>1417</v>
      </c>
      <c r="O26" s="241"/>
      <c r="P26" s="282" t="s">
        <v>1418</v>
      </c>
      <c r="Q26" s="283"/>
    </row>
    <row r="27" spans="1:17">
      <c r="A27" s="281" t="s">
        <v>3</v>
      </c>
      <c r="B27" s="281" t="s">
        <v>4</v>
      </c>
      <c r="C27" s="241" t="s">
        <v>1420</v>
      </c>
      <c r="D27" s="241"/>
      <c r="E27" s="241" t="s">
        <v>9</v>
      </c>
      <c r="F27" s="241"/>
      <c r="G27" s="243" t="s">
        <v>1421</v>
      </c>
      <c r="H27" s="244"/>
      <c r="I27" s="310" t="s">
        <v>10</v>
      </c>
      <c r="J27" s="311"/>
      <c r="K27" s="281" t="s">
        <v>4</v>
      </c>
      <c r="L27" s="241" t="s">
        <v>1420</v>
      </c>
      <c r="M27" s="241"/>
      <c r="N27" s="241" t="s">
        <v>9</v>
      </c>
      <c r="O27" s="241"/>
      <c r="P27" s="243" t="s">
        <v>1421</v>
      </c>
      <c r="Q27" s="244"/>
    </row>
    <row r="28" spans="1:17">
      <c r="A28" s="286"/>
      <c r="B28" s="286"/>
      <c r="C28" s="243" t="s">
        <v>5</v>
      </c>
      <c r="D28" s="244"/>
      <c r="E28" s="243" t="s">
        <v>5</v>
      </c>
      <c r="F28" s="244"/>
      <c r="G28" s="359" t="s">
        <v>5</v>
      </c>
      <c r="H28" s="359"/>
      <c r="I28" s="359" t="s">
        <v>5</v>
      </c>
      <c r="J28" s="359"/>
      <c r="K28" s="286"/>
      <c r="L28" s="243" t="s">
        <v>5</v>
      </c>
      <c r="M28" s="244"/>
      <c r="N28" s="243" t="s">
        <v>5</v>
      </c>
      <c r="O28" s="244"/>
      <c r="P28" s="359" t="s">
        <v>5</v>
      </c>
      <c r="Q28" s="359"/>
    </row>
    <row r="29" spans="1:17" ht="31.75" customHeight="1">
      <c r="A29" s="70"/>
      <c r="B29" s="101"/>
      <c r="C29" s="18" t="s">
        <v>1422</v>
      </c>
      <c r="D29" s="18" t="s">
        <v>1423</v>
      </c>
      <c r="E29" s="62" t="s">
        <v>1424</v>
      </c>
      <c r="F29" s="62" t="s">
        <v>1425</v>
      </c>
      <c r="G29" s="18" t="s">
        <v>1426</v>
      </c>
      <c r="H29" s="18" t="s">
        <v>1427</v>
      </c>
      <c r="I29" s="62" t="s">
        <v>1428</v>
      </c>
      <c r="J29" s="62" t="s">
        <v>1429</v>
      </c>
      <c r="K29" s="30"/>
      <c r="L29" s="18" t="s">
        <v>1422</v>
      </c>
      <c r="M29" s="18" t="s">
        <v>1423</v>
      </c>
      <c r="N29" s="62" t="s">
        <v>1424</v>
      </c>
      <c r="O29" s="62" t="s">
        <v>1425</v>
      </c>
      <c r="P29" s="18" t="s">
        <v>1426</v>
      </c>
      <c r="Q29" s="18" t="s">
        <v>1427</v>
      </c>
    </row>
    <row r="30" spans="1:17" hidden="1">
      <c r="A30" s="10" t="s">
        <v>1204</v>
      </c>
      <c r="B30" s="109" t="s">
        <v>1043</v>
      </c>
      <c r="C30" s="21">
        <v>44631</v>
      </c>
      <c r="D30" s="21">
        <f t="shared" ref="D30" si="22">C30</f>
        <v>44631</v>
      </c>
      <c r="E30" s="21">
        <f>D30+2</f>
        <v>44633</v>
      </c>
      <c r="F30" s="21">
        <v>44635</v>
      </c>
      <c r="G30" s="20">
        <f t="shared" ref="G30" si="23">F30+1</f>
        <v>44636</v>
      </c>
      <c r="H30" s="20">
        <f t="shared" ref="H30" si="24">G30</f>
        <v>44636</v>
      </c>
      <c r="I30" s="20">
        <f t="shared" ref="I30" si="25">H30+2</f>
        <v>44638</v>
      </c>
      <c r="J30" s="20">
        <f t="shared" ref="J30" si="26">I30+1</f>
        <v>44639</v>
      </c>
      <c r="K30" s="11" t="s">
        <v>1042</v>
      </c>
      <c r="L30" s="21">
        <f>J30+1</f>
        <v>44640</v>
      </c>
      <c r="M30" s="21">
        <v>44642</v>
      </c>
      <c r="N30" s="21">
        <f>M30+2</f>
        <v>44644</v>
      </c>
      <c r="O30" s="21">
        <f t="shared" ref="O30:O31" si="27">N30</f>
        <v>44644</v>
      </c>
      <c r="P30" s="20">
        <f>M30+3</f>
        <v>44645</v>
      </c>
      <c r="Q30" s="20">
        <f t="shared" ref="Q30" si="28">P30</f>
        <v>44645</v>
      </c>
    </row>
    <row r="31" spans="1:17" hidden="1">
      <c r="A31" s="10" t="s">
        <v>1204</v>
      </c>
      <c r="B31" s="109" t="s">
        <v>1187</v>
      </c>
      <c r="C31" s="21">
        <v>44640</v>
      </c>
      <c r="D31" s="21">
        <v>44642</v>
      </c>
      <c r="E31" s="21">
        <f>D31+2</f>
        <v>44644</v>
      </c>
      <c r="F31" s="21">
        <f t="shared" ref="F31" si="29">E31</f>
        <v>44644</v>
      </c>
      <c r="G31" s="20">
        <f>D31+3</f>
        <v>44645</v>
      </c>
      <c r="H31" s="20">
        <v>44646</v>
      </c>
      <c r="I31" s="20">
        <f>H31+2</f>
        <v>44648</v>
      </c>
      <c r="J31" s="20">
        <f>I31+1</f>
        <v>44649</v>
      </c>
      <c r="K31" s="11" t="s">
        <v>1186</v>
      </c>
      <c r="L31" s="21">
        <f>J31+1</f>
        <v>44650</v>
      </c>
      <c r="M31" s="21">
        <v>44651</v>
      </c>
      <c r="N31" s="21">
        <f>M31+2</f>
        <v>44653</v>
      </c>
      <c r="O31" s="21">
        <f t="shared" si="27"/>
        <v>44653</v>
      </c>
      <c r="P31" s="20">
        <f>O31+1</f>
        <v>44654</v>
      </c>
      <c r="Q31" s="20">
        <f>P31</f>
        <v>44654</v>
      </c>
    </row>
    <row r="32" spans="1:17" hidden="1">
      <c r="A32" s="10" t="s">
        <v>1130</v>
      </c>
      <c r="B32" s="109" t="s">
        <v>1323</v>
      </c>
      <c r="C32" s="21">
        <v>44650</v>
      </c>
      <c r="D32" s="21">
        <v>44653</v>
      </c>
      <c r="E32" s="21">
        <f t="shared" ref="E32:E34" si="30">D32+2</f>
        <v>44655</v>
      </c>
      <c r="F32" s="21">
        <f t="shared" ref="F32:F34" si="31">E32</f>
        <v>44655</v>
      </c>
      <c r="G32" s="20">
        <f t="shared" ref="G32:G34" si="32">F32+1</f>
        <v>44656</v>
      </c>
      <c r="H32" s="20">
        <f t="shared" ref="H32:H34" si="33">G32</f>
        <v>44656</v>
      </c>
      <c r="I32" s="20">
        <f t="shared" ref="I32:I34" si="34">H32+2</f>
        <v>44658</v>
      </c>
      <c r="J32" s="20">
        <f t="shared" ref="J32" si="35">I32+1</f>
        <v>44659</v>
      </c>
      <c r="K32" s="11" t="s">
        <v>1322</v>
      </c>
      <c r="L32" s="21">
        <v>44661</v>
      </c>
      <c r="M32" s="21">
        <f t="shared" ref="M32" si="36">L32</f>
        <v>44661</v>
      </c>
      <c r="N32" s="21">
        <f t="shared" ref="N32:N34" si="37">M32+2</f>
        <v>44663</v>
      </c>
      <c r="O32" s="21">
        <f t="shared" ref="O32:O34" si="38">N32</f>
        <v>44663</v>
      </c>
      <c r="P32" s="20">
        <f t="shared" ref="P32:P34" si="39">O32+1</f>
        <v>44664</v>
      </c>
      <c r="Q32" s="20">
        <f t="shared" ref="Q32:Q34" si="40">P32</f>
        <v>44664</v>
      </c>
    </row>
    <row r="33" spans="1:17" hidden="1">
      <c r="A33" s="332" t="s">
        <v>1668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333"/>
    </row>
    <row r="34" spans="1:17" hidden="1">
      <c r="A34" s="10" t="s">
        <v>1130</v>
      </c>
      <c r="B34" s="109" t="s">
        <v>1325</v>
      </c>
      <c r="C34" s="21">
        <v>44661</v>
      </c>
      <c r="D34" s="21">
        <f t="shared" ref="D34" si="41">C34</f>
        <v>44661</v>
      </c>
      <c r="E34" s="21">
        <f t="shared" si="30"/>
        <v>44663</v>
      </c>
      <c r="F34" s="21">
        <f t="shared" si="31"/>
        <v>44663</v>
      </c>
      <c r="G34" s="20">
        <f t="shared" si="32"/>
        <v>44664</v>
      </c>
      <c r="H34" s="20">
        <f t="shared" si="33"/>
        <v>44664</v>
      </c>
      <c r="I34" s="20">
        <f t="shared" si="34"/>
        <v>44666</v>
      </c>
      <c r="J34" s="20">
        <f>I34+1</f>
        <v>44667</v>
      </c>
      <c r="K34" s="11" t="s">
        <v>1324</v>
      </c>
      <c r="L34" s="21">
        <f t="shared" ref="L34" si="42">J34+1</f>
        <v>44668</v>
      </c>
      <c r="M34" s="21">
        <v>44669</v>
      </c>
      <c r="N34" s="21">
        <f t="shared" si="37"/>
        <v>44671</v>
      </c>
      <c r="O34" s="21">
        <f t="shared" si="38"/>
        <v>44671</v>
      </c>
      <c r="P34" s="20">
        <f t="shared" si="39"/>
        <v>44672</v>
      </c>
      <c r="Q34" s="20">
        <f t="shared" si="40"/>
        <v>44672</v>
      </c>
    </row>
    <row r="35" spans="1:17" hidden="1">
      <c r="A35" s="10" t="s">
        <v>1130</v>
      </c>
      <c r="B35" s="109" t="s">
        <v>1383</v>
      </c>
      <c r="C35" s="21">
        <v>44668</v>
      </c>
      <c r="D35" s="21">
        <v>44669</v>
      </c>
      <c r="E35" s="21">
        <f t="shared" ref="E35" si="43">D35+2</f>
        <v>44671</v>
      </c>
      <c r="F35" s="21">
        <f t="shared" ref="F35" si="44">E35</f>
        <v>44671</v>
      </c>
      <c r="G35" s="20">
        <f t="shared" ref="G35" si="45">F35+1</f>
        <v>44672</v>
      </c>
      <c r="H35" s="20">
        <f t="shared" ref="H35" si="46">G35</f>
        <v>44672</v>
      </c>
      <c r="I35" s="20">
        <f t="shared" ref="I35" si="47">H35+2</f>
        <v>44674</v>
      </c>
      <c r="J35" s="20">
        <f t="shared" ref="J35:J36" si="48">I35+1</f>
        <v>44675</v>
      </c>
      <c r="K35" s="11" t="s">
        <v>1384</v>
      </c>
      <c r="L35" s="21">
        <f t="shared" ref="L35:L36" si="49">J35+1</f>
        <v>44676</v>
      </c>
      <c r="M35" s="21">
        <f t="shared" ref="M35" si="50">L35</f>
        <v>44676</v>
      </c>
      <c r="N35" s="330" t="s">
        <v>1783</v>
      </c>
      <c r="O35" s="331"/>
      <c r="P35" s="334" t="s">
        <v>1784</v>
      </c>
      <c r="Q35" s="335"/>
    </row>
    <row r="36" spans="1:17" hidden="1">
      <c r="A36" s="10" t="s">
        <v>1130</v>
      </c>
      <c r="B36" s="109" t="s">
        <v>1385</v>
      </c>
      <c r="C36" s="21">
        <v>44676</v>
      </c>
      <c r="D36" s="21">
        <f t="shared" ref="D36" si="51">C36</f>
        <v>44676</v>
      </c>
      <c r="E36" s="330" t="s">
        <v>1783</v>
      </c>
      <c r="F36" s="331"/>
      <c r="G36" s="334" t="s">
        <v>1784</v>
      </c>
      <c r="H36" s="335"/>
      <c r="I36" s="20">
        <v>44681</v>
      </c>
      <c r="J36" s="20">
        <f t="shared" si="48"/>
        <v>44682</v>
      </c>
      <c r="K36" s="11" t="s">
        <v>1386</v>
      </c>
      <c r="L36" s="21">
        <f t="shared" si="49"/>
        <v>44683</v>
      </c>
      <c r="M36" s="21">
        <v>44685</v>
      </c>
      <c r="N36" s="21">
        <f t="shared" ref="N36" si="52">M36+2</f>
        <v>44687</v>
      </c>
      <c r="O36" s="21">
        <f t="shared" ref="O36" si="53">N36</f>
        <v>44687</v>
      </c>
      <c r="P36" s="20">
        <f t="shared" ref="P36" si="54">O36+1</f>
        <v>44688</v>
      </c>
      <c r="Q36" s="20">
        <f t="shared" ref="Q36" si="55">P36</f>
        <v>44688</v>
      </c>
    </row>
    <row r="37" spans="1:17" hidden="1">
      <c r="A37" s="332" t="s">
        <v>1668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333"/>
    </row>
    <row r="38" spans="1:17" hidden="1">
      <c r="A38" s="10" t="s">
        <v>1130</v>
      </c>
      <c r="B38" s="109" t="s">
        <v>1468</v>
      </c>
      <c r="C38" s="21">
        <v>44683</v>
      </c>
      <c r="D38" s="21">
        <v>44685</v>
      </c>
      <c r="E38" s="21">
        <f t="shared" ref="E38" si="56">D38+2</f>
        <v>44687</v>
      </c>
      <c r="F38" s="21">
        <f t="shared" ref="F38" si="57">E38</f>
        <v>44687</v>
      </c>
      <c r="G38" s="20">
        <f t="shared" ref="G38" si="58">F38+1</f>
        <v>44688</v>
      </c>
      <c r="H38" s="20">
        <f t="shared" ref="H38" si="59">G38</f>
        <v>44688</v>
      </c>
      <c r="I38" s="20">
        <f t="shared" ref="I38" si="60">H38+2</f>
        <v>44690</v>
      </c>
      <c r="J38" s="20">
        <f t="shared" ref="J38:J39" si="61">I38+1</f>
        <v>44691</v>
      </c>
      <c r="K38" s="11" t="s">
        <v>1467</v>
      </c>
      <c r="L38" s="21">
        <f t="shared" ref="L38:L39" si="62">J38+1</f>
        <v>44692</v>
      </c>
      <c r="M38" s="21">
        <v>44693</v>
      </c>
      <c r="N38" s="21">
        <f t="shared" ref="N38:N39" si="63">M38+2</f>
        <v>44695</v>
      </c>
      <c r="O38" s="21">
        <f t="shared" ref="O38:O39" si="64">N38</f>
        <v>44695</v>
      </c>
      <c r="P38" s="51" t="s">
        <v>1900</v>
      </c>
      <c r="Q38" s="51" t="str">
        <f t="shared" ref="Q38:Q39" si="65">P38</f>
        <v>OMIT</v>
      </c>
    </row>
    <row r="39" spans="1:17" hidden="1">
      <c r="A39" s="10" t="s">
        <v>1130</v>
      </c>
      <c r="B39" s="109" t="s">
        <v>1524</v>
      </c>
      <c r="C39" s="21">
        <v>44692</v>
      </c>
      <c r="D39" s="21">
        <v>44693</v>
      </c>
      <c r="E39" s="21">
        <f t="shared" ref="E39" si="66">D39+2</f>
        <v>44695</v>
      </c>
      <c r="F39" s="21">
        <f t="shared" ref="F39" si="67">E39</f>
        <v>44695</v>
      </c>
      <c r="G39" s="51" t="s">
        <v>1900</v>
      </c>
      <c r="H39" s="51" t="str">
        <f t="shared" ref="H39" si="68">G39</f>
        <v>OMIT</v>
      </c>
      <c r="I39" s="20">
        <v>44697</v>
      </c>
      <c r="J39" s="20">
        <f t="shared" si="61"/>
        <v>44698</v>
      </c>
      <c r="K39" s="11" t="s">
        <v>1523</v>
      </c>
      <c r="L39" s="21">
        <f t="shared" si="62"/>
        <v>44699</v>
      </c>
      <c r="M39" s="21">
        <f t="shared" ref="M39" si="69">L39</f>
        <v>44699</v>
      </c>
      <c r="N39" s="21">
        <f t="shared" si="63"/>
        <v>44701</v>
      </c>
      <c r="O39" s="21">
        <f t="shared" si="64"/>
        <v>44701</v>
      </c>
      <c r="P39" s="20">
        <f t="shared" ref="P39" si="70">O39+1</f>
        <v>44702</v>
      </c>
      <c r="Q39" s="20">
        <f t="shared" si="65"/>
        <v>44702</v>
      </c>
    </row>
    <row r="40" spans="1:17" hidden="1">
      <c r="A40" s="10" t="s">
        <v>1130</v>
      </c>
      <c r="B40" s="109" t="s">
        <v>1526</v>
      </c>
      <c r="C40" s="21">
        <v>44699</v>
      </c>
      <c r="D40" s="21">
        <f t="shared" ref="D40:D41" si="71">C40</f>
        <v>44699</v>
      </c>
      <c r="E40" s="21">
        <f t="shared" ref="E40:E41" si="72">D40+2</f>
        <v>44701</v>
      </c>
      <c r="F40" s="21">
        <f t="shared" ref="F40:F41" si="73">E40</f>
        <v>44701</v>
      </c>
      <c r="G40" s="20">
        <f t="shared" ref="G40:G41" si="74">F40+1</f>
        <v>44702</v>
      </c>
      <c r="H40" s="20">
        <f t="shared" ref="H40:H41" si="75">G40</f>
        <v>44702</v>
      </c>
      <c r="I40" s="20">
        <f t="shared" ref="I40:I41" si="76">H40+2</f>
        <v>44704</v>
      </c>
      <c r="J40" s="20">
        <f t="shared" ref="J40:J41" si="77">I40+1</f>
        <v>44705</v>
      </c>
      <c r="K40" s="11" t="s">
        <v>1525</v>
      </c>
      <c r="L40" s="21">
        <v>44708</v>
      </c>
      <c r="M40" s="21">
        <f t="shared" ref="M40" si="78">L40</f>
        <v>44708</v>
      </c>
      <c r="N40" s="21">
        <f t="shared" ref="N40:N41" si="79">M40+2</f>
        <v>44710</v>
      </c>
      <c r="O40" s="21">
        <f t="shared" ref="O40:O41" si="80">N40</f>
        <v>44710</v>
      </c>
      <c r="P40" s="20">
        <f t="shared" ref="P40:P41" si="81">O40+1</f>
        <v>44711</v>
      </c>
      <c r="Q40" s="20">
        <f t="shared" ref="Q40:Q41" si="82">P40</f>
        <v>44711</v>
      </c>
    </row>
    <row r="41" spans="1:17" hidden="1">
      <c r="A41" s="10" t="s">
        <v>1130</v>
      </c>
      <c r="B41" s="109" t="s">
        <v>1528</v>
      </c>
      <c r="C41" s="21">
        <v>44708</v>
      </c>
      <c r="D41" s="21">
        <f t="shared" si="71"/>
        <v>44708</v>
      </c>
      <c r="E41" s="21">
        <f t="shared" si="72"/>
        <v>44710</v>
      </c>
      <c r="F41" s="21">
        <f t="shared" si="73"/>
        <v>44710</v>
      </c>
      <c r="G41" s="20">
        <f t="shared" si="74"/>
        <v>44711</v>
      </c>
      <c r="H41" s="20">
        <f t="shared" si="75"/>
        <v>44711</v>
      </c>
      <c r="I41" s="20">
        <f t="shared" si="76"/>
        <v>44713</v>
      </c>
      <c r="J41" s="20">
        <f t="shared" si="77"/>
        <v>44714</v>
      </c>
      <c r="K41" s="11" t="s">
        <v>1527</v>
      </c>
      <c r="L41" s="21">
        <f t="shared" ref="L41" si="83">J41+1</f>
        <v>44715</v>
      </c>
      <c r="M41" s="21">
        <v>44716</v>
      </c>
      <c r="N41" s="21">
        <f t="shared" si="79"/>
        <v>44718</v>
      </c>
      <c r="O41" s="21">
        <f t="shared" si="80"/>
        <v>44718</v>
      </c>
      <c r="P41" s="20">
        <f t="shared" si="81"/>
        <v>44719</v>
      </c>
      <c r="Q41" s="20">
        <f t="shared" si="82"/>
        <v>44719</v>
      </c>
    </row>
    <row r="42" spans="1:17" hidden="1">
      <c r="A42" s="10" t="s">
        <v>1130</v>
      </c>
      <c r="B42" s="109" t="s">
        <v>1530</v>
      </c>
      <c r="C42" s="21">
        <v>44715</v>
      </c>
      <c r="D42" s="21">
        <v>44716</v>
      </c>
      <c r="E42" s="21">
        <f t="shared" ref="E42:E43" si="84">D42+2</f>
        <v>44718</v>
      </c>
      <c r="F42" s="21">
        <f t="shared" ref="F42:F43" si="85">E42</f>
        <v>44718</v>
      </c>
      <c r="G42" s="20">
        <f t="shared" ref="G42:G43" si="86">F42+1</f>
        <v>44719</v>
      </c>
      <c r="H42" s="20">
        <f t="shared" ref="H42:H43" si="87">G42</f>
        <v>44719</v>
      </c>
      <c r="I42" s="20">
        <f t="shared" ref="I42:I43" si="88">H42+2</f>
        <v>44721</v>
      </c>
      <c r="J42" s="20">
        <f t="shared" ref="J42:J43" si="89">I42+1</f>
        <v>44722</v>
      </c>
      <c r="K42" s="11" t="s">
        <v>1529</v>
      </c>
      <c r="L42" s="21">
        <f t="shared" ref="L42:L43" si="90">J42+1</f>
        <v>44723</v>
      </c>
      <c r="M42" s="21">
        <v>44725</v>
      </c>
      <c r="N42" s="21">
        <f t="shared" ref="N42:N43" si="91">M42+2</f>
        <v>44727</v>
      </c>
      <c r="O42" s="21">
        <f t="shared" ref="O42:O43" si="92">N42</f>
        <v>44727</v>
      </c>
      <c r="P42" s="20">
        <f t="shared" ref="P42:P43" si="93">O42+1</f>
        <v>44728</v>
      </c>
      <c r="Q42" s="20">
        <f t="shared" ref="Q42:Q43" si="94">P42</f>
        <v>44728</v>
      </c>
    </row>
    <row r="43" spans="1:17" hidden="1">
      <c r="A43" s="10" t="s">
        <v>1130</v>
      </c>
      <c r="B43" s="109" t="s">
        <v>1630</v>
      </c>
      <c r="C43" s="21">
        <v>44723</v>
      </c>
      <c r="D43" s="21">
        <v>44725</v>
      </c>
      <c r="E43" s="21">
        <f t="shared" si="84"/>
        <v>44727</v>
      </c>
      <c r="F43" s="21">
        <f t="shared" si="85"/>
        <v>44727</v>
      </c>
      <c r="G43" s="20">
        <f t="shared" si="86"/>
        <v>44728</v>
      </c>
      <c r="H43" s="20">
        <f t="shared" si="87"/>
        <v>44728</v>
      </c>
      <c r="I43" s="20">
        <f t="shared" si="88"/>
        <v>44730</v>
      </c>
      <c r="J43" s="20">
        <f t="shared" si="89"/>
        <v>44731</v>
      </c>
      <c r="K43" s="11" t="s">
        <v>1629</v>
      </c>
      <c r="L43" s="21">
        <f t="shared" si="90"/>
        <v>44732</v>
      </c>
      <c r="M43" s="21">
        <f t="shared" ref="M43" si="95">L43</f>
        <v>44732</v>
      </c>
      <c r="N43" s="21">
        <f t="shared" si="91"/>
        <v>44734</v>
      </c>
      <c r="O43" s="21">
        <f t="shared" si="92"/>
        <v>44734</v>
      </c>
      <c r="P43" s="20">
        <f t="shared" si="93"/>
        <v>44735</v>
      </c>
      <c r="Q43" s="20">
        <f t="shared" si="94"/>
        <v>44735</v>
      </c>
    </row>
    <row r="44" spans="1:17" hidden="1">
      <c r="A44" s="332" t="s">
        <v>1668</v>
      </c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333"/>
    </row>
    <row r="45" spans="1:17" hidden="1">
      <c r="A45" s="10" t="s">
        <v>1130</v>
      </c>
      <c r="B45" s="109" t="s">
        <v>1632</v>
      </c>
      <c r="C45" s="21">
        <v>44732</v>
      </c>
      <c r="D45" s="21">
        <f t="shared" ref="D45:D47" si="96">C45</f>
        <v>44732</v>
      </c>
      <c r="E45" s="21">
        <f t="shared" ref="E45:E47" si="97">D45+2</f>
        <v>44734</v>
      </c>
      <c r="F45" s="21">
        <f t="shared" ref="F45:F47" si="98">E45</f>
        <v>44734</v>
      </c>
      <c r="G45" s="20">
        <f t="shared" ref="G45:G47" si="99">F45+1</f>
        <v>44735</v>
      </c>
      <c r="H45" s="20">
        <f t="shared" ref="H45:H47" si="100">G45</f>
        <v>44735</v>
      </c>
      <c r="I45" s="20">
        <f t="shared" ref="I45:I47" si="101">H45+2</f>
        <v>44737</v>
      </c>
      <c r="J45" s="20">
        <f t="shared" ref="J45:J47" si="102">I45+1</f>
        <v>44738</v>
      </c>
      <c r="K45" s="11" t="s">
        <v>1631</v>
      </c>
      <c r="L45" s="21">
        <v>44740</v>
      </c>
      <c r="M45" s="21">
        <f t="shared" ref="M45:M47" si="103">L45</f>
        <v>44740</v>
      </c>
      <c r="N45" s="21">
        <f t="shared" ref="N45:N47" si="104">M45+2</f>
        <v>44742</v>
      </c>
      <c r="O45" s="21">
        <f t="shared" ref="O45:O47" si="105">N45</f>
        <v>44742</v>
      </c>
      <c r="P45" s="20">
        <f t="shared" ref="P45:P47" si="106">O45+1</f>
        <v>44743</v>
      </c>
      <c r="Q45" s="20">
        <f t="shared" ref="Q45:Q47" si="107">P45</f>
        <v>44743</v>
      </c>
    </row>
    <row r="46" spans="1:17" hidden="1">
      <c r="A46" s="10" t="s">
        <v>1130</v>
      </c>
      <c r="B46" s="109" t="s">
        <v>1742</v>
      </c>
      <c r="C46" s="21">
        <v>44740</v>
      </c>
      <c r="D46" s="21">
        <f t="shared" si="96"/>
        <v>44740</v>
      </c>
      <c r="E46" s="21">
        <f t="shared" si="97"/>
        <v>44742</v>
      </c>
      <c r="F46" s="21">
        <f t="shared" si="98"/>
        <v>44742</v>
      </c>
      <c r="G46" s="20">
        <f t="shared" si="99"/>
        <v>44743</v>
      </c>
      <c r="H46" s="20">
        <v>44746</v>
      </c>
      <c r="I46" s="20">
        <f t="shared" si="101"/>
        <v>44748</v>
      </c>
      <c r="J46" s="20">
        <f t="shared" si="102"/>
        <v>44749</v>
      </c>
      <c r="K46" s="11" t="s">
        <v>1741</v>
      </c>
      <c r="L46" s="21">
        <f t="shared" ref="L46:L47" si="108">J46+1</f>
        <v>44750</v>
      </c>
      <c r="M46" s="21">
        <f t="shared" si="103"/>
        <v>44750</v>
      </c>
      <c r="N46" s="21">
        <f t="shared" si="104"/>
        <v>44752</v>
      </c>
      <c r="O46" s="21">
        <f t="shared" si="105"/>
        <v>44752</v>
      </c>
      <c r="P46" s="20">
        <f t="shared" si="106"/>
        <v>44753</v>
      </c>
      <c r="Q46" s="20">
        <f t="shared" si="107"/>
        <v>44753</v>
      </c>
    </row>
    <row r="47" spans="1:17" hidden="1">
      <c r="A47" s="10" t="s">
        <v>1130</v>
      </c>
      <c r="B47" s="109" t="s">
        <v>1744</v>
      </c>
      <c r="C47" s="21">
        <v>44750</v>
      </c>
      <c r="D47" s="21">
        <f t="shared" si="96"/>
        <v>44750</v>
      </c>
      <c r="E47" s="21">
        <f t="shared" si="97"/>
        <v>44752</v>
      </c>
      <c r="F47" s="21">
        <f t="shared" si="98"/>
        <v>44752</v>
      </c>
      <c r="G47" s="20">
        <f t="shared" si="99"/>
        <v>44753</v>
      </c>
      <c r="H47" s="20">
        <f t="shared" si="100"/>
        <v>44753</v>
      </c>
      <c r="I47" s="20">
        <f t="shared" si="101"/>
        <v>44755</v>
      </c>
      <c r="J47" s="20">
        <f t="shared" si="102"/>
        <v>44756</v>
      </c>
      <c r="K47" s="11" t="s">
        <v>1743</v>
      </c>
      <c r="L47" s="21">
        <f t="shared" si="108"/>
        <v>44757</v>
      </c>
      <c r="M47" s="21">
        <f t="shared" si="103"/>
        <v>44757</v>
      </c>
      <c r="N47" s="21">
        <f t="shared" si="104"/>
        <v>44759</v>
      </c>
      <c r="O47" s="21">
        <f t="shared" si="105"/>
        <v>44759</v>
      </c>
      <c r="P47" s="20">
        <f t="shared" si="106"/>
        <v>44760</v>
      </c>
      <c r="Q47" s="20">
        <f t="shared" si="107"/>
        <v>44760</v>
      </c>
    </row>
    <row r="48" spans="1:17" hidden="1">
      <c r="A48" s="10" t="s">
        <v>1130</v>
      </c>
      <c r="B48" s="109" t="s">
        <v>1886</v>
      </c>
      <c r="C48" s="21">
        <v>44757</v>
      </c>
      <c r="D48" s="21">
        <f t="shared" ref="D48:D49" si="109">C48</f>
        <v>44757</v>
      </c>
      <c r="E48" s="21">
        <f t="shared" ref="E48:E49" si="110">D48+2</f>
        <v>44759</v>
      </c>
      <c r="F48" s="21">
        <f t="shared" ref="F48:F49" si="111">E48</f>
        <v>44759</v>
      </c>
      <c r="G48" s="20">
        <f t="shared" ref="G48:G49" si="112">F48+1</f>
        <v>44760</v>
      </c>
      <c r="H48" s="20">
        <f t="shared" ref="H48:H49" si="113">G48</f>
        <v>44760</v>
      </c>
      <c r="I48" s="20">
        <f t="shared" ref="I48:I49" si="114">H48+2</f>
        <v>44762</v>
      </c>
      <c r="J48" s="20">
        <f t="shared" ref="J48:J49" si="115">I48+1</f>
        <v>44763</v>
      </c>
      <c r="K48" s="11" t="s">
        <v>1885</v>
      </c>
      <c r="L48" s="21">
        <f t="shared" ref="L48" si="116">J48+1</f>
        <v>44764</v>
      </c>
      <c r="M48" s="21">
        <f t="shared" ref="M48:M49" si="117">L48</f>
        <v>44764</v>
      </c>
      <c r="N48" s="21">
        <f t="shared" ref="N48:N49" si="118">M48+2</f>
        <v>44766</v>
      </c>
      <c r="O48" s="21">
        <f t="shared" ref="O48:O49" si="119">N48</f>
        <v>44766</v>
      </c>
      <c r="P48" s="20">
        <f t="shared" ref="P48:P49" si="120">O48+1</f>
        <v>44767</v>
      </c>
      <c r="Q48" s="20">
        <f t="shared" ref="Q48:Q49" si="121">P48</f>
        <v>44767</v>
      </c>
    </row>
    <row r="49" spans="1:17" hidden="1">
      <c r="A49" s="10" t="s">
        <v>1130</v>
      </c>
      <c r="B49" s="109" t="s">
        <v>1888</v>
      </c>
      <c r="C49" s="21">
        <v>44764</v>
      </c>
      <c r="D49" s="21">
        <f t="shared" si="109"/>
        <v>44764</v>
      </c>
      <c r="E49" s="21">
        <f t="shared" si="110"/>
        <v>44766</v>
      </c>
      <c r="F49" s="21">
        <f t="shared" si="111"/>
        <v>44766</v>
      </c>
      <c r="G49" s="20">
        <f t="shared" si="112"/>
        <v>44767</v>
      </c>
      <c r="H49" s="20">
        <f t="shared" si="113"/>
        <v>44767</v>
      </c>
      <c r="I49" s="20">
        <f t="shared" si="114"/>
        <v>44769</v>
      </c>
      <c r="J49" s="20">
        <f t="shared" si="115"/>
        <v>44770</v>
      </c>
      <c r="K49" s="11" t="s">
        <v>1887</v>
      </c>
      <c r="L49" s="21">
        <v>44774</v>
      </c>
      <c r="M49" s="21">
        <f t="shared" si="117"/>
        <v>44774</v>
      </c>
      <c r="N49" s="21">
        <f t="shared" si="118"/>
        <v>44776</v>
      </c>
      <c r="O49" s="21">
        <f t="shared" si="119"/>
        <v>44776</v>
      </c>
      <c r="P49" s="20">
        <f t="shared" si="120"/>
        <v>44777</v>
      </c>
      <c r="Q49" s="20">
        <f t="shared" si="121"/>
        <v>44777</v>
      </c>
    </row>
    <row r="50" spans="1:17" hidden="1">
      <c r="A50" s="332" t="s">
        <v>1668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333"/>
    </row>
    <row r="51" spans="1:17" hidden="1">
      <c r="A51" s="10" t="s">
        <v>2301</v>
      </c>
      <c r="B51" s="109" t="s">
        <v>1902</v>
      </c>
      <c r="C51" s="21">
        <v>44774</v>
      </c>
      <c r="D51" s="21">
        <f t="shared" ref="D51:D53" si="122">C51</f>
        <v>44774</v>
      </c>
      <c r="E51" s="21">
        <f t="shared" ref="E51:E53" si="123">D51+2</f>
        <v>44776</v>
      </c>
      <c r="F51" s="21">
        <f t="shared" ref="F51:F53" si="124">E51</f>
        <v>44776</v>
      </c>
      <c r="G51" s="20">
        <f t="shared" ref="G51:G53" si="125">F51+1</f>
        <v>44777</v>
      </c>
      <c r="H51" s="20">
        <f t="shared" ref="H51:H53" si="126">G51</f>
        <v>44777</v>
      </c>
      <c r="I51" s="20">
        <v>44782</v>
      </c>
      <c r="J51" s="20">
        <v>44782</v>
      </c>
      <c r="K51" s="11" t="s">
        <v>1901</v>
      </c>
      <c r="L51" s="21">
        <v>44783</v>
      </c>
      <c r="M51" s="21">
        <f t="shared" ref="M51" si="127">L51</f>
        <v>44783</v>
      </c>
      <c r="N51" s="87" t="s">
        <v>2320</v>
      </c>
      <c r="O51" s="52">
        <v>44784</v>
      </c>
      <c r="P51" s="347" t="s">
        <v>2319</v>
      </c>
      <c r="Q51" s="349"/>
    </row>
    <row r="52" spans="1:17" hidden="1">
      <c r="A52" s="10" t="s">
        <v>2302</v>
      </c>
      <c r="B52" s="109" t="s">
        <v>2303</v>
      </c>
      <c r="C52" s="21">
        <v>44781</v>
      </c>
      <c r="D52" s="21">
        <f t="shared" si="122"/>
        <v>44781</v>
      </c>
      <c r="E52" s="21">
        <f t="shared" si="123"/>
        <v>44783</v>
      </c>
      <c r="F52" s="21">
        <f t="shared" si="124"/>
        <v>44783</v>
      </c>
      <c r="G52" s="20">
        <f t="shared" si="125"/>
        <v>44784</v>
      </c>
      <c r="H52" s="20">
        <f t="shared" si="126"/>
        <v>44784</v>
      </c>
      <c r="I52" s="20">
        <f t="shared" ref="I52:I53" si="128">H52+2</f>
        <v>44786</v>
      </c>
      <c r="J52" s="20">
        <f t="shared" ref="J52:J53" si="129">I52+1</f>
        <v>44787</v>
      </c>
      <c r="K52" s="11" t="s">
        <v>2304</v>
      </c>
      <c r="L52" s="21">
        <f t="shared" ref="L52:L53" si="130">J52+1</f>
        <v>44788</v>
      </c>
      <c r="M52" s="21">
        <f t="shared" ref="M52:M53" si="131">L52</f>
        <v>44788</v>
      </c>
      <c r="N52" s="21">
        <f t="shared" ref="N52:N53" si="132">M52+2</f>
        <v>44790</v>
      </c>
      <c r="O52" s="21">
        <f t="shared" ref="O52" si="133">N52</f>
        <v>44790</v>
      </c>
      <c r="P52" s="20">
        <f t="shared" ref="P52" si="134">O52+1</f>
        <v>44791</v>
      </c>
      <c r="Q52" s="20">
        <f t="shared" ref="Q52" si="135">P52</f>
        <v>44791</v>
      </c>
    </row>
    <row r="53" spans="1:17" hidden="1">
      <c r="A53" s="10" t="s">
        <v>2305</v>
      </c>
      <c r="B53" s="109" t="s">
        <v>2010</v>
      </c>
      <c r="C53" s="21">
        <v>44788</v>
      </c>
      <c r="D53" s="21">
        <f t="shared" si="122"/>
        <v>44788</v>
      </c>
      <c r="E53" s="21">
        <f t="shared" si="123"/>
        <v>44790</v>
      </c>
      <c r="F53" s="21">
        <f t="shared" si="124"/>
        <v>44790</v>
      </c>
      <c r="G53" s="20">
        <f t="shared" si="125"/>
        <v>44791</v>
      </c>
      <c r="H53" s="20">
        <f t="shared" si="126"/>
        <v>44791</v>
      </c>
      <c r="I53" s="20">
        <f t="shared" si="128"/>
        <v>44793</v>
      </c>
      <c r="J53" s="20">
        <f t="shared" si="129"/>
        <v>44794</v>
      </c>
      <c r="K53" s="11" t="s">
        <v>2009</v>
      </c>
      <c r="L53" s="21">
        <f t="shared" si="130"/>
        <v>44795</v>
      </c>
      <c r="M53" s="21">
        <f t="shared" si="131"/>
        <v>44795</v>
      </c>
      <c r="N53" s="52">
        <f t="shared" si="132"/>
        <v>44797</v>
      </c>
      <c r="O53" s="95" t="s">
        <v>2418</v>
      </c>
      <c r="P53" s="51" t="s">
        <v>2419</v>
      </c>
      <c r="Q53" s="51" t="s">
        <v>2345</v>
      </c>
    </row>
    <row r="54" spans="1:17" hidden="1">
      <c r="A54" s="160" t="s">
        <v>2346</v>
      </c>
      <c r="B54" s="163" t="s">
        <v>2347</v>
      </c>
      <c r="C54" s="21"/>
      <c r="D54" s="21"/>
      <c r="E54" s="415" t="s">
        <v>2415</v>
      </c>
      <c r="F54" s="416"/>
      <c r="G54" s="20">
        <v>44799</v>
      </c>
      <c r="H54" s="20">
        <v>44799</v>
      </c>
      <c r="I54" s="20">
        <f t="shared" ref="I54:I56" si="136">H54+2</f>
        <v>44801</v>
      </c>
      <c r="J54" s="20">
        <v>44801</v>
      </c>
      <c r="K54" s="11" t="s">
        <v>2348</v>
      </c>
      <c r="L54" s="21">
        <f t="shared" ref="L54:L56" si="137">J54+1</f>
        <v>44802</v>
      </c>
      <c r="M54" s="21">
        <f t="shared" ref="M54:M56" si="138">L54</f>
        <v>44802</v>
      </c>
      <c r="N54" s="21">
        <f t="shared" ref="N54:N56" si="139">M54+2</f>
        <v>44804</v>
      </c>
      <c r="O54" s="21">
        <f t="shared" ref="O54:O56" si="140">N54</f>
        <v>44804</v>
      </c>
      <c r="P54" s="20">
        <f t="shared" ref="P54:P56" si="141">O54+1</f>
        <v>44805</v>
      </c>
      <c r="Q54" s="20">
        <f t="shared" ref="Q54:Q56" si="142">P54</f>
        <v>44805</v>
      </c>
    </row>
    <row r="55" spans="1:17" hidden="1">
      <c r="A55" s="10" t="s">
        <v>2351</v>
      </c>
      <c r="B55" s="109" t="s">
        <v>2349</v>
      </c>
      <c r="C55" s="21">
        <v>44802</v>
      </c>
      <c r="D55" s="21">
        <f t="shared" ref="D55:D56" si="143">C55</f>
        <v>44802</v>
      </c>
      <c r="E55" s="21">
        <f t="shared" ref="E55:E56" si="144">D55+2</f>
        <v>44804</v>
      </c>
      <c r="F55" s="21">
        <f t="shared" ref="F55:F56" si="145">E55</f>
        <v>44804</v>
      </c>
      <c r="G55" s="20">
        <f t="shared" ref="G55:G56" si="146">F55+1</f>
        <v>44805</v>
      </c>
      <c r="H55" s="20">
        <f t="shared" ref="H55:H56" si="147">G55</f>
        <v>44805</v>
      </c>
      <c r="I55" s="20">
        <f t="shared" si="136"/>
        <v>44807</v>
      </c>
      <c r="J55" s="20">
        <f t="shared" ref="J55:J56" si="148">I55+1</f>
        <v>44808</v>
      </c>
      <c r="K55" s="11" t="s">
        <v>2350</v>
      </c>
      <c r="L55" s="21">
        <f t="shared" si="137"/>
        <v>44809</v>
      </c>
      <c r="M55" s="21">
        <f t="shared" si="138"/>
        <v>44809</v>
      </c>
      <c r="N55" s="21">
        <f t="shared" si="139"/>
        <v>44811</v>
      </c>
      <c r="O55" s="21">
        <f t="shared" si="140"/>
        <v>44811</v>
      </c>
      <c r="P55" s="20">
        <f t="shared" si="141"/>
        <v>44812</v>
      </c>
      <c r="Q55" s="20">
        <f t="shared" si="142"/>
        <v>44812</v>
      </c>
    </row>
    <row r="56" spans="1:17" hidden="1">
      <c r="A56" s="10" t="s">
        <v>2351</v>
      </c>
      <c r="B56" s="109" t="s">
        <v>2352</v>
      </c>
      <c r="C56" s="21">
        <v>44809</v>
      </c>
      <c r="D56" s="21">
        <f t="shared" si="143"/>
        <v>44809</v>
      </c>
      <c r="E56" s="21">
        <f t="shared" si="144"/>
        <v>44811</v>
      </c>
      <c r="F56" s="21">
        <f t="shared" si="145"/>
        <v>44811</v>
      </c>
      <c r="G56" s="20">
        <f t="shared" si="146"/>
        <v>44812</v>
      </c>
      <c r="H56" s="20">
        <f t="shared" si="147"/>
        <v>44812</v>
      </c>
      <c r="I56" s="20">
        <f t="shared" si="136"/>
        <v>44814</v>
      </c>
      <c r="J56" s="20">
        <f t="shared" si="148"/>
        <v>44815</v>
      </c>
      <c r="K56" s="11" t="s">
        <v>2353</v>
      </c>
      <c r="L56" s="21">
        <f t="shared" si="137"/>
        <v>44816</v>
      </c>
      <c r="M56" s="21">
        <f t="shared" si="138"/>
        <v>44816</v>
      </c>
      <c r="N56" s="21">
        <f t="shared" si="139"/>
        <v>44818</v>
      </c>
      <c r="O56" s="21">
        <f t="shared" si="140"/>
        <v>44818</v>
      </c>
      <c r="P56" s="20">
        <f t="shared" si="141"/>
        <v>44819</v>
      </c>
      <c r="Q56" s="20">
        <f t="shared" si="142"/>
        <v>44819</v>
      </c>
    </row>
    <row r="57" spans="1:17" hidden="1">
      <c r="A57" s="10" t="s">
        <v>2351</v>
      </c>
      <c r="B57" s="109" t="s">
        <v>2252</v>
      </c>
      <c r="C57" s="21">
        <v>44816</v>
      </c>
      <c r="D57" s="21">
        <f t="shared" ref="D57:D59" si="149">C57</f>
        <v>44816</v>
      </c>
      <c r="E57" s="21">
        <f t="shared" ref="E57:E59" si="150">D57+2</f>
        <v>44818</v>
      </c>
      <c r="F57" s="21">
        <f t="shared" ref="F57:F59" si="151">E57</f>
        <v>44818</v>
      </c>
      <c r="G57" s="20">
        <f t="shared" ref="G57:G59" si="152">F57+1</f>
        <v>44819</v>
      </c>
      <c r="H57" s="20">
        <f t="shared" ref="H57:H59" si="153">G57</f>
        <v>44819</v>
      </c>
      <c r="I57" s="20">
        <f t="shared" ref="I57:I59" si="154">H57+2</f>
        <v>44821</v>
      </c>
      <c r="J57" s="20">
        <f t="shared" ref="J57:J59" si="155">I57+1</f>
        <v>44822</v>
      </c>
      <c r="K57" s="11" t="s">
        <v>2251</v>
      </c>
      <c r="L57" s="21">
        <f t="shared" ref="L57:L59" si="156">J57+1</f>
        <v>44823</v>
      </c>
      <c r="M57" s="21">
        <f t="shared" ref="M57:M59" si="157">L57</f>
        <v>44823</v>
      </c>
      <c r="N57" s="21">
        <f t="shared" ref="N57:N59" si="158">M57+2</f>
        <v>44825</v>
      </c>
      <c r="O57" s="21">
        <f t="shared" ref="O57:O59" si="159">N57</f>
        <v>44825</v>
      </c>
      <c r="P57" s="20">
        <f t="shared" ref="P57:P59" si="160">O57+1</f>
        <v>44826</v>
      </c>
      <c r="Q57" s="20">
        <f t="shared" ref="Q57:Q59" si="161">P57</f>
        <v>44826</v>
      </c>
    </row>
    <row r="58" spans="1:17" hidden="1">
      <c r="A58" s="10" t="s">
        <v>2351</v>
      </c>
      <c r="B58" s="109" t="s">
        <v>2254</v>
      </c>
      <c r="C58" s="21">
        <v>44823</v>
      </c>
      <c r="D58" s="21">
        <f t="shared" si="149"/>
        <v>44823</v>
      </c>
      <c r="E58" s="21">
        <f t="shared" si="150"/>
        <v>44825</v>
      </c>
      <c r="F58" s="21">
        <f t="shared" si="151"/>
        <v>44825</v>
      </c>
      <c r="G58" s="20">
        <f t="shared" si="152"/>
        <v>44826</v>
      </c>
      <c r="H58" s="20">
        <f t="shared" si="153"/>
        <v>44826</v>
      </c>
      <c r="I58" s="20">
        <f t="shared" si="154"/>
        <v>44828</v>
      </c>
      <c r="J58" s="20">
        <f t="shared" si="155"/>
        <v>44829</v>
      </c>
      <c r="K58" s="11" t="s">
        <v>2253</v>
      </c>
      <c r="L58" s="21">
        <f t="shared" si="156"/>
        <v>44830</v>
      </c>
      <c r="M58" s="21">
        <f t="shared" si="157"/>
        <v>44830</v>
      </c>
      <c r="N58" s="21">
        <f t="shared" si="158"/>
        <v>44832</v>
      </c>
      <c r="O58" s="21">
        <f t="shared" si="159"/>
        <v>44832</v>
      </c>
      <c r="P58" s="20">
        <f t="shared" si="160"/>
        <v>44833</v>
      </c>
      <c r="Q58" s="20">
        <f t="shared" si="161"/>
        <v>44833</v>
      </c>
    </row>
    <row r="59" spans="1:17" hidden="1">
      <c r="A59" s="10" t="s">
        <v>2351</v>
      </c>
      <c r="B59" s="109" t="s">
        <v>2354</v>
      </c>
      <c r="C59" s="21">
        <v>44830</v>
      </c>
      <c r="D59" s="21">
        <f t="shared" si="149"/>
        <v>44830</v>
      </c>
      <c r="E59" s="21">
        <f t="shared" si="150"/>
        <v>44832</v>
      </c>
      <c r="F59" s="21">
        <f t="shared" si="151"/>
        <v>44832</v>
      </c>
      <c r="G59" s="20">
        <f t="shared" si="152"/>
        <v>44833</v>
      </c>
      <c r="H59" s="20">
        <f t="shared" si="153"/>
        <v>44833</v>
      </c>
      <c r="I59" s="20">
        <f t="shared" si="154"/>
        <v>44835</v>
      </c>
      <c r="J59" s="20">
        <f t="shared" si="155"/>
        <v>44836</v>
      </c>
      <c r="K59" s="11" t="s">
        <v>2355</v>
      </c>
      <c r="L59" s="21">
        <f t="shared" si="156"/>
        <v>44837</v>
      </c>
      <c r="M59" s="21">
        <f t="shared" si="157"/>
        <v>44837</v>
      </c>
      <c r="N59" s="21">
        <f t="shared" si="158"/>
        <v>44839</v>
      </c>
      <c r="O59" s="21">
        <f t="shared" si="159"/>
        <v>44839</v>
      </c>
      <c r="P59" s="20">
        <f t="shared" si="160"/>
        <v>44840</v>
      </c>
      <c r="Q59" s="20">
        <f t="shared" si="161"/>
        <v>44840</v>
      </c>
    </row>
    <row r="60" spans="1:17" hidden="1">
      <c r="A60" s="10" t="s">
        <v>2292</v>
      </c>
      <c r="B60" s="109" t="s">
        <v>2362</v>
      </c>
      <c r="C60" s="21">
        <v>44837</v>
      </c>
      <c r="D60" s="21">
        <f t="shared" ref="D60:D64" si="162">C60</f>
        <v>44837</v>
      </c>
      <c r="E60" s="21">
        <f t="shared" ref="E60:E64" si="163">D60+2</f>
        <v>44839</v>
      </c>
      <c r="F60" s="21">
        <f t="shared" ref="F60:F63" si="164">E60</f>
        <v>44839</v>
      </c>
      <c r="G60" s="20">
        <f t="shared" ref="G60:G63" si="165">F60+1</f>
        <v>44840</v>
      </c>
      <c r="H60" s="20">
        <f t="shared" ref="H60:H63" si="166">G60</f>
        <v>44840</v>
      </c>
      <c r="I60" s="20">
        <f t="shared" ref="I60:I63" si="167">H60+2</f>
        <v>44842</v>
      </c>
      <c r="J60" s="20">
        <f t="shared" ref="J60:J64" si="168">I60+1</f>
        <v>44843</v>
      </c>
      <c r="K60" s="11" t="s">
        <v>2361</v>
      </c>
      <c r="L60" s="21">
        <f t="shared" ref="L60:L64" si="169">J60+1</f>
        <v>44844</v>
      </c>
      <c r="M60" s="21">
        <f t="shared" ref="M60:M64" si="170">L60</f>
        <v>44844</v>
      </c>
      <c r="N60" s="21">
        <f t="shared" ref="N60:N64" si="171">M60+2</f>
        <v>44846</v>
      </c>
      <c r="O60" s="21">
        <f t="shared" ref="O60:O62" si="172">N60</f>
        <v>44846</v>
      </c>
      <c r="P60" s="20">
        <f t="shared" ref="P60:P62" si="173">O60+1</f>
        <v>44847</v>
      </c>
      <c r="Q60" s="20">
        <f t="shared" ref="Q60:Q62" si="174">P60</f>
        <v>44847</v>
      </c>
    </row>
    <row r="61" spans="1:17" hidden="1">
      <c r="A61" s="10" t="s">
        <v>2292</v>
      </c>
      <c r="B61" s="109" t="s">
        <v>2435</v>
      </c>
      <c r="C61" s="21">
        <v>44844</v>
      </c>
      <c r="D61" s="21">
        <f t="shared" si="162"/>
        <v>44844</v>
      </c>
      <c r="E61" s="21">
        <f t="shared" si="163"/>
        <v>44846</v>
      </c>
      <c r="F61" s="21">
        <f t="shared" si="164"/>
        <v>44846</v>
      </c>
      <c r="G61" s="20">
        <f t="shared" si="165"/>
        <v>44847</v>
      </c>
      <c r="H61" s="20">
        <f t="shared" si="166"/>
        <v>44847</v>
      </c>
      <c r="I61" s="20">
        <f t="shared" si="167"/>
        <v>44849</v>
      </c>
      <c r="J61" s="20">
        <f t="shared" si="168"/>
        <v>44850</v>
      </c>
      <c r="K61" s="11" t="s">
        <v>2434</v>
      </c>
      <c r="L61" s="21">
        <f t="shared" si="169"/>
        <v>44851</v>
      </c>
      <c r="M61" s="21">
        <f t="shared" si="170"/>
        <v>44851</v>
      </c>
      <c r="N61" s="21">
        <f t="shared" si="171"/>
        <v>44853</v>
      </c>
      <c r="O61" s="21">
        <f t="shared" si="172"/>
        <v>44853</v>
      </c>
      <c r="P61" s="20">
        <f t="shared" si="173"/>
        <v>44854</v>
      </c>
      <c r="Q61" s="20">
        <f t="shared" si="174"/>
        <v>44854</v>
      </c>
    </row>
    <row r="62" spans="1:17" hidden="1">
      <c r="A62" s="10" t="s">
        <v>2292</v>
      </c>
      <c r="B62" s="109" t="s">
        <v>2437</v>
      </c>
      <c r="C62" s="21">
        <v>44851</v>
      </c>
      <c r="D62" s="21">
        <f t="shared" si="162"/>
        <v>44851</v>
      </c>
      <c r="E62" s="21">
        <f t="shared" si="163"/>
        <v>44853</v>
      </c>
      <c r="F62" s="21">
        <f t="shared" si="164"/>
        <v>44853</v>
      </c>
      <c r="G62" s="20">
        <f t="shared" si="165"/>
        <v>44854</v>
      </c>
      <c r="H62" s="20">
        <f t="shared" si="166"/>
        <v>44854</v>
      </c>
      <c r="I62" s="20">
        <f t="shared" si="167"/>
        <v>44856</v>
      </c>
      <c r="J62" s="20">
        <f t="shared" si="168"/>
        <v>44857</v>
      </c>
      <c r="K62" s="11" t="s">
        <v>2436</v>
      </c>
      <c r="L62" s="21">
        <f t="shared" si="169"/>
        <v>44858</v>
      </c>
      <c r="M62" s="21">
        <f t="shared" si="170"/>
        <v>44858</v>
      </c>
      <c r="N62" s="21">
        <f t="shared" si="171"/>
        <v>44860</v>
      </c>
      <c r="O62" s="21">
        <f t="shared" si="172"/>
        <v>44860</v>
      </c>
      <c r="P62" s="20">
        <f t="shared" si="173"/>
        <v>44861</v>
      </c>
      <c r="Q62" s="20">
        <f t="shared" si="174"/>
        <v>44861</v>
      </c>
    </row>
    <row r="63" spans="1:17" hidden="1">
      <c r="A63" s="10" t="s">
        <v>2292</v>
      </c>
      <c r="B63" s="109" t="s">
        <v>2439</v>
      </c>
      <c r="C63" s="21">
        <v>44858</v>
      </c>
      <c r="D63" s="21">
        <f t="shared" si="162"/>
        <v>44858</v>
      </c>
      <c r="E63" s="21">
        <f t="shared" si="163"/>
        <v>44860</v>
      </c>
      <c r="F63" s="21">
        <f t="shared" si="164"/>
        <v>44860</v>
      </c>
      <c r="G63" s="20">
        <f t="shared" si="165"/>
        <v>44861</v>
      </c>
      <c r="H63" s="20">
        <f t="shared" si="166"/>
        <v>44861</v>
      </c>
      <c r="I63" s="20">
        <f t="shared" si="167"/>
        <v>44863</v>
      </c>
      <c r="J63" s="20">
        <f t="shared" si="168"/>
        <v>44864</v>
      </c>
      <c r="K63" s="11" t="s">
        <v>2438</v>
      </c>
      <c r="L63" s="21">
        <f t="shared" si="169"/>
        <v>44865</v>
      </c>
      <c r="M63" s="21">
        <f t="shared" si="170"/>
        <v>44865</v>
      </c>
      <c r="N63" s="21">
        <f t="shared" si="171"/>
        <v>44867</v>
      </c>
      <c r="O63" s="65" t="s">
        <v>2871</v>
      </c>
      <c r="P63" s="314" t="s">
        <v>2872</v>
      </c>
      <c r="Q63" s="316"/>
    </row>
    <row r="64" spans="1:17" hidden="1">
      <c r="A64" s="10" t="s">
        <v>2292</v>
      </c>
      <c r="B64" s="109" t="s">
        <v>2466</v>
      </c>
      <c r="C64" s="21">
        <v>44865</v>
      </c>
      <c r="D64" s="21">
        <f t="shared" si="162"/>
        <v>44865</v>
      </c>
      <c r="E64" s="21">
        <f t="shared" si="163"/>
        <v>44867</v>
      </c>
      <c r="F64" s="65" t="s">
        <v>2871</v>
      </c>
      <c r="G64" s="314" t="s">
        <v>2872</v>
      </c>
      <c r="H64" s="316"/>
      <c r="I64" s="21">
        <v>44870</v>
      </c>
      <c r="J64" s="20">
        <f t="shared" si="168"/>
        <v>44871</v>
      </c>
      <c r="K64" s="11" t="s">
        <v>2465</v>
      </c>
      <c r="L64" s="21">
        <f t="shared" si="169"/>
        <v>44872</v>
      </c>
      <c r="M64" s="21">
        <f t="shared" si="170"/>
        <v>44872</v>
      </c>
      <c r="N64" s="21">
        <f t="shared" si="171"/>
        <v>44874</v>
      </c>
      <c r="O64" s="21">
        <f t="shared" ref="O64" si="175">N64</f>
        <v>44874</v>
      </c>
      <c r="P64" s="20">
        <f t="shared" ref="P64" si="176">O64+1</f>
        <v>44875</v>
      </c>
      <c r="Q64" s="20">
        <f t="shared" ref="Q64" si="177">P64</f>
        <v>44875</v>
      </c>
    </row>
    <row r="65" spans="1:18">
      <c r="A65" s="10" t="s">
        <v>2292</v>
      </c>
      <c r="B65" s="109" t="s">
        <v>2700</v>
      </c>
      <c r="C65" s="21">
        <v>44872</v>
      </c>
      <c r="D65" s="21">
        <f t="shared" ref="D65:D68" si="178">C65</f>
        <v>44872</v>
      </c>
      <c r="E65" s="21">
        <f t="shared" ref="E65:E68" si="179">D65+2</f>
        <v>44874</v>
      </c>
      <c r="F65" s="21">
        <f t="shared" ref="F65:F68" si="180">E65</f>
        <v>44874</v>
      </c>
      <c r="G65" s="20">
        <f t="shared" ref="G65:G68" si="181">F65+1</f>
        <v>44875</v>
      </c>
      <c r="H65" s="20">
        <f t="shared" ref="H65:H68" si="182">G65</f>
        <v>44875</v>
      </c>
      <c r="I65" s="20">
        <f t="shared" ref="I65:I68" si="183">H65+2</f>
        <v>44877</v>
      </c>
      <c r="J65" s="20">
        <f t="shared" ref="J65:J68" si="184">I65+1</f>
        <v>44878</v>
      </c>
      <c r="K65" s="11" t="s">
        <v>2701</v>
      </c>
      <c r="L65" s="21">
        <f t="shared" ref="L65:L68" si="185">J65+1</f>
        <v>44879</v>
      </c>
      <c r="M65" s="21">
        <f t="shared" ref="M65:M68" si="186">L65</f>
        <v>44879</v>
      </c>
      <c r="N65" s="21">
        <f t="shared" ref="N65:N68" si="187">M65+2</f>
        <v>44881</v>
      </c>
      <c r="O65" s="21">
        <f t="shared" ref="O65:O68" si="188">N65</f>
        <v>44881</v>
      </c>
      <c r="P65" s="20">
        <f t="shared" ref="P65:P68" si="189">O65+1</f>
        <v>44882</v>
      </c>
      <c r="Q65" s="20">
        <f t="shared" ref="Q65:Q68" si="190">P65</f>
        <v>44882</v>
      </c>
    </row>
    <row r="66" spans="1:18">
      <c r="A66" s="10" t="s">
        <v>2292</v>
      </c>
      <c r="B66" s="109" t="s">
        <v>2702</v>
      </c>
      <c r="C66" s="21">
        <v>44879</v>
      </c>
      <c r="D66" s="21">
        <f t="shared" si="178"/>
        <v>44879</v>
      </c>
      <c r="E66" s="21">
        <f t="shared" si="179"/>
        <v>44881</v>
      </c>
      <c r="F66" s="21">
        <f t="shared" si="180"/>
        <v>44881</v>
      </c>
      <c r="G66" s="20">
        <f t="shared" si="181"/>
        <v>44882</v>
      </c>
      <c r="H66" s="20">
        <f t="shared" si="182"/>
        <v>44882</v>
      </c>
      <c r="I66" s="20">
        <f t="shared" si="183"/>
        <v>44884</v>
      </c>
      <c r="J66" s="20">
        <f t="shared" si="184"/>
        <v>44885</v>
      </c>
      <c r="K66" s="11" t="s">
        <v>2703</v>
      </c>
      <c r="L66" s="21">
        <f t="shared" si="185"/>
        <v>44886</v>
      </c>
      <c r="M66" s="21">
        <f t="shared" si="186"/>
        <v>44886</v>
      </c>
      <c r="N66" s="21">
        <f t="shared" si="187"/>
        <v>44888</v>
      </c>
      <c r="O66" s="21">
        <f t="shared" si="188"/>
        <v>44888</v>
      </c>
      <c r="P66" s="20">
        <f t="shared" si="189"/>
        <v>44889</v>
      </c>
      <c r="Q66" s="20">
        <f t="shared" si="190"/>
        <v>44889</v>
      </c>
    </row>
    <row r="67" spans="1:18">
      <c r="A67" s="10" t="s">
        <v>2292</v>
      </c>
      <c r="B67" s="109" t="s">
        <v>2704</v>
      </c>
      <c r="C67" s="21">
        <v>44886</v>
      </c>
      <c r="D67" s="21">
        <f t="shared" si="178"/>
        <v>44886</v>
      </c>
      <c r="E67" s="21">
        <f t="shared" si="179"/>
        <v>44888</v>
      </c>
      <c r="F67" s="21">
        <f t="shared" si="180"/>
        <v>44888</v>
      </c>
      <c r="G67" s="20">
        <f t="shared" si="181"/>
        <v>44889</v>
      </c>
      <c r="H67" s="20">
        <f t="shared" si="182"/>
        <v>44889</v>
      </c>
      <c r="I67" s="20">
        <f t="shared" si="183"/>
        <v>44891</v>
      </c>
      <c r="J67" s="20">
        <f t="shared" si="184"/>
        <v>44892</v>
      </c>
      <c r="K67" s="11" t="s">
        <v>2705</v>
      </c>
      <c r="L67" s="21">
        <f t="shared" si="185"/>
        <v>44893</v>
      </c>
      <c r="M67" s="21">
        <f t="shared" si="186"/>
        <v>44893</v>
      </c>
      <c r="N67" s="21">
        <f t="shared" si="187"/>
        <v>44895</v>
      </c>
      <c r="O67" s="21">
        <f t="shared" si="188"/>
        <v>44895</v>
      </c>
      <c r="P67" s="20">
        <f t="shared" si="189"/>
        <v>44896</v>
      </c>
      <c r="Q67" s="20">
        <f t="shared" si="190"/>
        <v>44896</v>
      </c>
    </row>
    <row r="68" spans="1:18">
      <c r="A68" s="10" t="s">
        <v>2292</v>
      </c>
      <c r="B68" s="109" t="s">
        <v>2706</v>
      </c>
      <c r="C68" s="21">
        <v>44893</v>
      </c>
      <c r="D68" s="21">
        <f t="shared" si="178"/>
        <v>44893</v>
      </c>
      <c r="E68" s="21">
        <f t="shared" si="179"/>
        <v>44895</v>
      </c>
      <c r="F68" s="21">
        <f t="shared" si="180"/>
        <v>44895</v>
      </c>
      <c r="G68" s="20">
        <f t="shared" si="181"/>
        <v>44896</v>
      </c>
      <c r="H68" s="20">
        <f t="shared" si="182"/>
        <v>44896</v>
      </c>
      <c r="I68" s="20">
        <f t="shared" si="183"/>
        <v>44898</v>
      </c>
      <c r="J68" s="20">
        <f t="shared" si="184"/>
        <v>44899</v>
      </c>
      <c r="K68" s="11" t="s">
        <v>2707</v>
      </c>
      <c r="L68" s="21">
        <f t="shared" si="185"/>
        <v>44900</v>
      </c>
      <c r="M68" s="21">
        <f t="shared" si="186"/>
        <v>44900</v>
      </c>
      <c r="N68" s="21">
        <f t="shared" si="187"/>
        <v>44902</v>
      </c>
      <c r="O68" s="21">
        <f t="shared" si="188"/>
        <v>44902</v>
      </c>
      <c r="P68" s="20">
        <f t="shared" si="189"/>
        <v>44903</v>
      </c>
      <c r="Q68" s="20">
        <f t="shared" si="190"/>
        <v>44903</v>
      </c>
    </row>
    <row r="69" spans="1:18">
      <c r="A69" s="10" t="s">
        <v>2292</v>
      </c>
      <c r="B69" s="109" t="s">
        <v>2828</v>
      </c>
      <c r="C69" s="21">
        <v>44900</v>
      </c>
      <c r="D69" s="21">
        <f t="shared" ref="D69:D71" si="191">C69</f>
        <v>44900</v>
      </c>
      <c r="E69" s="21">
        <f t="shared" ref="E69:E71" si="192">D69+2</f>
        <v>44902</v>
      </c>
      <c r="F69" s="21">
        <f t="shared" ref="F69:F71" si="193">E69</f>
        <v>44902</v>
      </c>
      <c r="G69" s="20">
        <f t="shared" ref="G69:G71" si="194">F69+1</f>
        <v>44903</v>
      </c>
      <c r="H69" s="20">
        <f t="shared" ref="H69:H71" si="195">G69</f>
        <v>44903</v>
      </c>
      <c r="I69" s="20">
        <f t="shared" ref="I69:I71" si="196">H69+2</f>
        <v>44905</v>
      </c>
      <c r="J69" s="20">
        <f t="shared" ref="J69:J71" si="197">I69+1</f>
        <v>44906</v>
      </c>
      <c r="K69" s="11" t="s">
        <v>2827</v>
      </c>
      <c r="L69" s="21">
        <f t="shared" ref="L69:L71" si="198">J69+1</f>
        <v>44907</v>
      </c>
      <c r="M69" s="21">
        <f t="shared" ref="M69:M71" si="199">L69</f>
        <v>44907</v>
      </c>
      <c r="N69" s="21">
        <f t="shared" ref="N69:N71" si="200">M69+2</f>
        <v>44909</v>
      </c>
      <c r="O69" s="21">
        <f t="shared" ref="O69:O71" si="201">N69</f>
        <v>44909</v>
      </c>
      <c r="P69" s="20">
        <f t="shared" ref="P69:P71" si="202">O69+1</f>
        <v>44910</v>
      </c>
      <c r="Q69" s="20">
        <f t="shared" ref="Q69:Q71" si="203">P69</f>
        <v>44910</v>
      </c>
    </row>
    <row r="70" spans="1:18">
      <c r="A70" s="10" t="s">
        <v>2292</v>
      </c>
      <c r="B70" s="109" t="s">
        <v>2830</v>
      </c>
      <c r="C70" s="21">
        <v>44907</v>
      </c>
      <c r="D70" s="21">
        <f t="shared" si="191"/>
        <v>44907</v>
      </c>
      <c r="E70" s="21">
        <f t="shared" si="192"/>
        <v>44909</v>
      </c>
      <c r="F70" s="21">
        <f t="shared" si="193"/>
        <v>44909</v>
      </c>
      <c r="G70" s="20">
        <f t="shared" si="194"/>
        <v>44910</v>
      </c>
      <c r="H70" s="20">
        <f t="shared" si="195"/>
        <v>44910</v>
      </c>
      <c r="I70" s="20">
        <f t="shared" si="196"/>
        <v>44912</v>
      </c>
      <c r="J70" s="20">
        <f t="shared" si="197"/>
        <v>44913</v>
      </c>
      <c r="K70" s="11" t="s">
        <v>2829</v>
      </c>
      <c r="L70" s="21">
        <f t="shared" si="198"/>
        <v>44914</v>
      </c>
      <c r="M70" s="21">
        <f t="shared" si="199"/>
        <v>44914</v>
      </c>
      <c r="N70" s="21">
        <f t="shared" si="200"/>
        <v>44916</v>
      </c>
      <c r="O70" s="21">
        <f t="shared" si="201"/>
        <v>44916</v>
      </c>
      <c r="P70" s="20">
        <f t="shared" si="202"/>
        <v>44917</v>
      </c>
      <c r="Q70" s="20">
        <f t="shared" si="203"/>
        <v>44917</v>
      </c>
    </row>
    <row r="71" spans="1:18">
      <c r="A71" s="10" t="s">
        <v>2292</v>
      </c>
      <c r="B71" s="109" t="s">
        <v>2832</v>
      </c>
      <c r="C71" s="21">
        <v>44914</v>
      </c>
      <c r="D71" s="21">
        <f t="shared" si="191"/>
        <v>44914</v>
      </c>
      <c r="E71" s="21">
        <f t="shared" si="192"/>
        <v>44916</v>
      </c>
      <c r="F71" s="21">
        <f t="shared" si="193"/>
        <v>44916</v>
      </c>
      <c r="G71" s="20">
        <f t="shared" si="194"/>
        <v>44917</v>
      </c>
      <c r="H71" s="20">
        <f t="shared" si="195"/>
        <v>44917</v>
      </c>
      <c r="I71" s="20">
        <f t="shared" si="196"/>
        <v>44919</v>
      </c>
      <c r="J71" s="20">
        <f t="shared" si="197"/>
        <v>44920</v>
      </c>
      <c r="K71" s="11" t="s">
        <v>2831</v>
      </c>
      <c r="L71" s="21">
        <f t="shared" si="198"/>
        <v>44921</v>
      </c>
      <c r="M71" s="21">
        <f t="shared" si="199"/>
        <v>44921</v>
      </c>
      <c r="N71" s="21">
        <f t="shared" si="200"/>
        <v>44923</v>
      </c>
      <c r="O71" s="21">
        <f t="shared" si="201"/>
        <v>44923</v>
      </c>
      <c r="P71" s="20">
        <f t="shared" si="202"/>
        <v>44924</v>
      </c>
      <c r="Q71" s="20">
        <f t="shared" si="203"/>
        <v>44924</v>
      </c>
    </row>
    <row r="72" spans="1:18">
      <c r="A72" s="10" t="s">
        <v>2292</v>
      </c>
      <c r="B72" s="109" t="s">
        <v>2834</v>
      </c>
      <c r="C72" s="21">
        <v>44921</v>
      </c>
      <c r="D72" s="21">
        <f t="shared" ref="D72" si="204">C72</f>
        <v>44921</v>
      </c>
      <c r="E72" s="21">
        <f t="shared" ref="E72" si="205">D72+2</f>
        <v>44923</v>
      </c>
      <c r="F72" s="21">
        <f t="shared" ref="F72" si="206">E72</f>
        <v>44923</v>
      </c>
      <c r="G72" s="20">
        <f t="shared" ref="G72" si="207">F72+1</f>
        <v>44924</v>
      </c>
      <c r="H72" s="20">
        <f t="shared" ref="H72" si="208">G72</f>
        <v>44924</v>
      </c>
      <c r="I72" s="20">
        <f t="shared" ref="I72" si="209">H72+2</f>
        <v>44926</v>
      </c>
      <c r="J72" s="20">
        <f t="shared" ref="J72" si="210">I72+1</f>
        <v>44927</v>
      </c>
      <c r="K72" s="11" t="s">
        <v>2833</v>
      </c>
      <c r="L72" s="21">
        <f t="shared" ref="L72" si="211">J72+1</f>
        <v>44928</v>
      </c>
      <c r="M72" s="21">
        <f t="shared" ref="M72" si="212">L72</f>
        <v>44928</v>
      </c>
      <c r="N72" s="21">
        <f t="shared" ref="N72" si="213">M72+2</f>
        <v>44930</v>
      </c>
      <c r="O72" s="21">
        <f t="shared" ref="O72" si="214">N72</f>
        <v>44930</v>
      </c>
      <c r="P72" s="20">
        <f t="shared" ref="P72" si="215">O72+1</f>
        <v>44931</v>
      </c>
      <c r="Q72" s="20">
        <f t="shared" ref="Q72" si="216">P72</f>
        <v>44931</v>
      </c>
    </row>
    <row r="74" spans="1:18" ht="16.5">
      <c r="A74" s="12" t="s">
        <v>92</v>
      </c>
      <c r="B74" s="279" t="s">
        <v>681</v>
      </c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"/>
    </row>
    <row r="75" spans="1:18" ht="16.5" hidden="1">
      <c r="A75" s="13" t="s">
        <v>863</v>
      </c>
      <c r="B75" s="280" t="s">
        <v>895</v>
      </c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"/>
      <c r="N75" s="2"/>
      <c r="O75" s="2"/>
      <c r="P75" s="2"/>
      <c r="Q75" s="2"/>
      <c r="R75" s="2"/>
    </row>
    <row r="76" spans="1:18" ht="16.5" hidden="1">
      <c r="A76" s="13" t="s">
        <v>304</v>
      </c>
      <c r="B76" s="280" t="s">
        <v>723</v>
      </c>
      <c r="C76" s="280"/>
      <c r="D76" s="280"/>
      <c r="E76" s="280"/>
      <c r="F76" s="280"/>
      <c r="G76" s="280"/>
      <c r="H76" s="280"/>
      <c r="I76" s="280"/>
      <c r="J76" s="280"/>
      <c r="K76" s="280"/>
      <c r="L76" s="280"/>
      <c r="M76" s="2"/>
      <c r="N76" s="2"/>
      <c r="O76" s="2"/>
      <c r="P76" s="2"/>
      <c r="Q76" s="2"/>
      <c r="R76" s="2"/>
    </row>
    <row r="77" spans="1:18" ht="16.5">
      <c r="A77" s="13" t="s">
        <v>395</v>
      </c>
      <c r="B77" s="280" t="s">
        <v>483</v>
      </c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"/>
      <c r="N77" s="2"/>
      <c r="O77" s="2"/>
      <c r="P77" s="2"/>
    </row>
    <row r="78" spans="1:18" ht="16.5">
      <c r="A78" s="13" t="s">
        <v>1376</v>
      </c>
      <c r="B78" s="280" t="s">
        <v>1506</v>
      </c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"/>
      <c r="N78" s="2"/>
      <c r="O78" s="2"/>
      <c r="P78" s="2"/>
      <c r="Q78" s="2"/>
      <c r="R78" s="2"/>
    </row>
    <row r="79" spans="1:18" ht="16.5">
      <c r="A79" s="13" t="s">
        <v>1377</v>
      </c>
      <c r="B79" s="280" t="s">
        <v>1382</v>
      </c>
      <c r="C79" s="280"/>
      <c r="D79" s="280"/>
      <c r="E79" s="280"/>
      <c r="F79" s="280"/>
      <c r="G79" s="280"/>
      <c r="H79" s="280"/>
      <c r="I79" s="280"/>
      <c r="J79" s="280"/>
      <c r="K79" s="280"/>
      <c r="L79" s="280"/>
      <c r="M79" s="2"/>
      <c r="N79" s="2"/>
      <c r="O79" s="2"/>
      <c r="P79" s="2"/>
      <c r="Q79" s="2"/>
      <c r="R79" s="2"/>
    </row>
    <row r="80" spans="1:18" ht="16.5">
      <c r="A80" s="13" t="s">
        <v>1378</v>
      </c>
      <c r="B80" s="280" t="s">
        <v>1379</v>
      </c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"/>
    </row>
    <row r="81" spans="1:13" ht="16.5">
      <c r="A81" s="13" t="s">
        <v>1380</v>
      </c>
      <c r="B81" s="280" t="s">
        <v>1381</v>
      </c>
      <c r="C81" s="280"/>
      <c r="D81" s="280"/>
      <c r="E81" s="280"/>
      <c r="F81" s="280"/>
      <c r="G81" s="280"/>
      <c r="H81" s="280"/>
      <c r="I81" s="280"/>
      <c r="J81" s="280"/>
      <c r="K81" s="280"/>
      <c r="L81" s="280"/>
      <c r="M81" s="2"/>
    </row>
  </sheetData>
  <mergeCells count="132">
    <mergeCell ref="B80:L80"/>
    <mergeCell ref="B81:L81"/>
    <mergeCell ref="B77:L77"/>
    <mergeCell ref="B78:L78"/>
    <mergeCell ref="B79:L79"/>
    <mergeCell ref="B74:L74"/>
    <mergeCell ref="A50:Q50"/>
    <mergeCell ref="A37:Q37"/>
    <mergeCell ref="E54:F54"/>
    <mergeCell ref="P51:Q51"/>
    <mergeCell ref="P63:Q63"/>
    <mergeCell ref="G64:H64"/>
    <mergeCell ref="P27:Q27"/>
    <mergeCell ref="I28:J28"/>
    <mergeCell ref="L28:M28"/>
    <mergeCell ref="E28:F28"/>
    <mergeCell ref="G28:H28"/>
    <mergeCell ref="A44:Q44"/>
    <mergeCell ref="P35:Q35"/>
    <mergeCell ref="E36:F36"/>
    <mergeCell ref="G36:H36"/>
    <mergeCell ref="B1:Q1"/>
    <mergeCell ref="B2:Q2"/>
    <mergeCell ref="A6:A7"/>
    <mergeCell ref="B6:B7"/>
    <mergeCell ref="C6:D6"/>
    <mergeCell ref="E6:F6"/>
    <mergeCell ref="G6:H6"/>
    <mergeCell ref="C7:D7"/>
    <mergeCell ref="E7:F7"/>
    <mergeCell ref="G7:H7"/>
    <mergeCell ref="A4:Q4"/>
    <mergeCell ref="C5:D5"/>
    <mergeCell ref="E5:F5"/>
    <mergeCell ref="G5:H5"/>
    <mergeCell ref="I5:J5"/>
    <mergeCell ref="L5:M5"/>
    <mergeCell ref="N5:O5"/>
    <mergeCell ref="P5:Q5"/>
    <mergeCell ref="I6:J6"/>
    <mergeCell ref="K6:K7"/>
    <mergeCell ref="L6:M6"/>
    <mergeCell ref="N6:O6"/>
    <mergeCell ref="P6:Q6"/>
    <mergeCell ref="P7:Q7"/>
    <mergeCell ref="P13:Q13"/>
    <mergeCell ref="P10:Q10"/>
    <mergeCell ref="P15:Q15"/>
    <mergeCell ref="G16:H16"/>
    <mergeCell ref="G17:H17"/>
    <mergeCell ref="L16:M16"/>
    <mergeCell ref="P16:Q16"/>
    <mergeCell ref="L14:M14"/>
    <mergeCell ref="P14:Q14"/>
    <mergeCell ref="L17:M17"/>
    <mergeCell ref="N17:O17"/>
    <mergeCell ref="P17:Q17"/>
    <mergeCell ref="P11:Q11"/>
    <mergeCell ref="G15:H15"/>
    <mergeCell ref="L15:M15"/>
    <mergeCell ref="I7:J7"/>
    <mergeCell ref="L7:M7"/>
    <mergeCell ref="N7:O7"/>
    <mergeCell ref="N11:O11"/>
    <mergeCell ref="B76:L76"/>
    <mergeCell ref="B75:L75"/>
    <mergeCell ref="L9:M9"/>
    <mergeCell ref="N9:O9"/>
    <mergeCell ref="N27:O27"/>
    <mergeCell ref="N21:O21"/>
    <mergeCell ref="N28:O28"/>
    <mergeCell ref="B27:B28"/>
    <mergeCell ref="N35:O35"/>
    <mergeCell ref="A33:Q33"/>
    <mergeCell ref="N24:O24"/>
    <mergeCell ref="P24:Q24"/>
    <mergeCell ref="I21:J21"/>
    <mergeCell ref="L21:M21"/>
    <mergeCell ref="I20:J20"/>
    <mergeCell ref="C27:D27"/>
    <mergeCell ref="E27:F27"/>
    <mergeCell ref="G27:H27"/>
    <mergeCell ref="P28:Q28"/>
    <mergeCell ref="A27:A28"/>
    <mergeCell ref="A18:Q18"/>
    <mergeCell ref="L20:M20"/>
    <mergeCell ref="N20:O20"/>
    <mergeCell ref="P20:Q20"/>
    <mergeCell ref="C9:D9"/>
    <mergeCell ref="G11:H11"/>
    <mergeCell ref="C10:D10"/>
    <mergeCell ref="L13:M13"/>
    <mergeCell ref="C14:D14"/>
    <mergeCell ref="G14:H14"/>
    <mergeCell ref="E10:F10"/>
    <mergeCell ref="G10:H10"/>
    <mergeCell ref="I10:J10"/>
    <mergeCell ref="L11:M11"/>
    <mergeCell ref="C15:D15"/>
    <mergeCell ref="C16:D16"/>
    <mergeCell ref="C17:D17"/>
    <mergeCell ref="L19:M19"/>
    <mergeCell ref="N19:O19"/>
    <mergeCell ref="P19:Q19"/>
    <mergeCell ref="A20:A21"/>
    <mergeCell ref="B20:B21"/>
    <mergeCell ref="C20:D20"/>
    <mergeCell ref="P9:Q9"/>
    <mergeCell ref="E20:F20"/>
    <mergeCell ref="G20:H20"/>
    <mergeCell ref="C21:D21"/>
    <mergeCell ref="E21:F21"/>
    <mergeCell ref="C28:D28"/>
    <mergeCell ref="K20:K21"/>
    <mergeCell ref="P21:Q21"/>
    <mergeCell ref="C19:D19"/>
    <mergeCell ref="E19:F19"/>
    <mergeCell ref="G19:H19"/>
    <mergeCell ref="I19:J19"/>
    <mergeCell ref="G21:H21"/>
    <mergeCell ref="L24:M24"/>
    <mergeCell ref="I27:J27"/>
    <mergeCell ref="K27:K28"/>
    <mergeCell ref="L27:M27"/>
    <mergeCell ref="A25:Q25"/>
    <mergeCell ref="C26:D26"/>
    <mergeCell ref="E26:F26"/>
    <mergeCell ref="G26:H26"/>
    <mergeCell ref="I26:J26"/>
    <mergeCell ref="L26:M26"/>
    <mergeCell ref="N26:O26"/>
    <mergeCell ref="P26:Q26"/>
  </mergeCells>
  <phoneticPr fontId="44" type="noConversion"/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X95"/>
  <sheetViews>
    <sheetView topLeftCell="A67" workbookViewId="0">
      <selection activeCell="M79" sqref="M79"/>
    </sheetView>
  </sheetViews>
  <sheetFormatPr defaultRowHeight="15"/>
  <cols>
    <col min="1" max="1" width="18.58203125" customWidth="1"/>
    <col min="2" max="10" width="7.83203125" customWidth="1"/>
    <col min="11" max="12" width="8.33203125" customWidth="1"/>
    <col min="13" max="17" width="7.83203125" customWidth="1"/>
  </cols>
  <sheetData>
    <row r="1" spans="1:232" ht="52.4" customHeight="1">
      <c r="B1" s="256" t="s">
        <v>892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1:232" ht="17.149999999999999" customHeight="1">
      <c r="B2" s="257" t="s">
        <v>893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32" ht="19.75" customHeight="1">
      <c r="A3" s="41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pans="1:232" s="2" customFormat="1" ht="15.5" hidden="1">
      <c r="A4" s="410" t="s">
        <v>864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32" hidden="1">
      <c r="A5" s="3" t="s">
        <v>1</v>
      </c>
      <c r="B5" s="3" t="s">
        <v>2</v>
      </c>
      <c r="C5" s="282" t="s">
        <v>865</v>
      </c>
      <c r="D5" s="283"/>
      <c r="E5" s="282" t="s">
        <v>866</v>
      </c>
      <c r="F5" s="283"/>
      <c r="G5" s="363" t="s">
        <v>6</v>
      </c>
      <c r="H5" s="241"/>
      <c r="I5" s="282" t="s">
        <v>867</v>
      </c>
      <c r="J5" s="283"/>
      <c r="K5" s="3" t="s">
        <v>2</v>
      </c>
      <c r="L5" s="282" t="s">
        <v>865</v>
      </c>
      <c r="M5" s="283"/>
      <c r="N5" s="282" t="s">
        <v>866</v>
      </c>
      <c r="O5" s="283"/>
      <c r="P5" s="363" t="s">
        <v>6</v>
      </c>
      <c r="Q5" s="241"/>
    </row>
    <row r="6" spans="1:232" hidden="1">
      <c r="A6" s="281" t="s">
        <v>3</v>
      </c>
      <c r="B6" s="281" t="s">
        <v>4</v>
      </c>
      <c r="C6" s="243" t="s">
        <v>868</v>
      </c>
      <c r="D6" s="244"/>
      <c r="E6" s="243" t="s">
        <v>869</v>
      </c>
      <c r="F6" s="244"/>
      <c r="G6" s="241" t="s">
        <v>9</v>
      </c>
      <c r="H6" s="241"/>
      <c r="I6" s="243" t="s">
        <v>870</v>
      </c>
      <c r="J6" s="244"/>
      <c r="K6" s="281" t="s">
        <v>4</v>
      </c>
      <c r="L6" s="243" t="s">
        <v>868</v>
      </c>
      <c r="M6" s="244"/>
      <c r="N6" s="243" t="s">
        <v>869</v>
      </c>
      <c r="O6" s="244"/>
      <c r="P6" s="241" t="s">
        <v>9</v>
      </c>
      <c r="Q6" s="241"/>
    </row>
    <row r="7" spans="1:232" hidden="1">
      <c r="A7" s="286"/>
      <c r="B7" s="286"/>
      <c r="C7" s="243" t="s">
        <v>5</v>
      </c>
      <c r="D7" s="244"/>
      <c r="E7" s="243" t="s">
        <v>5</v>
      </c>
      <c r="F7" s="244"/>
      <c r="G7" s="359" t="s">
        <v>5</v>
      </c>
      <c r="H7" s="359"/>
      <c r="I7" s="359" t="s">
        <v>5</v>
      </c>
      <c r="J7" s="359"/>
      <c r="K7" s="286"/>
      <c r="L7" s="243" t="s">
        <v>5</v>
      </c>
      <c r="M7" s="244"/>
      <c r="N7" s="243" t="s">
        <v>5</v>
      </c>
      <c r="O7" s="244"/>
      <c r="P7" s="359" t="s">
        <v>5</v>
      </c>
      <c r="Q7" s="359"/>
    </row>
    <row r="8" spans="1:232" ht="26" hidden="1">
      <c r="A8" s="70"/>
      <c r="B8" s="101"/>
      <c r="C8" s="18" t="s">
        <v>871</v>
      </c>
      <c r="D8" s="18" t="s">
        <v>872</v>
      </c>
      <c r="E8" s="62" t="s">
        <v>873</v>
      </c>
      <c r="F8" s="62" t="s">
        <v>874</v>
      </c>
      <c r="G8" s="18" t="s">
        <v>875</v>
      </c>
      <c r="H8" s="18" t="s">
        <v>876</v>
      </c>
      <c r="I8" s="62" t="s">
        <v>877</v>
      </c>
      <c r="J8" s="62" t="s">
        <v>878</v>
      </c>
      <c r="K8" s="30"/>
      <c r="L8" s="18" t="s">
        <v>871</v>
      </c>
      <c r="M8" s="18" t="s">
        <v>872</v>
      </c>
      <c r="N8" s="62" t="s">
        <v>873</v>
      </c>
      <c r="O8" s="62" t="s">
        <v>874</v>
      </c>
      <c r="P8" s="18" t="s">
        <v>875</v>
      </c>
      <c r="Q8" s="18" t="s">
        <v>876</v>
      </c>
    </row>
    <row r="9" spans="1:232" hidden="1">
      <c r="A9" s="10" t="s">
        <v>613</v>
      </c>
      <c r="B9" s="109" t="s">
        <v>745</v>
      </c>
      <c r="C9" s="21">
        <v>44550</v>
      </c>
      <c r="D9" s="21">
        <v>44553</v>
      </c>
      <c r="E9" s="21">
        <v>44553</v>
      </c>
      <c r="F9" s="21">
        <v>44554</v>
      </c>
      <c r="G9" s="20">
        <v>44555</v>
      </c>
      <c r="H9" s="20">
        <v>44555</v>
      </c>
      <c r="I9" s="20">
        <f t="shared" ref="I9:I12" si="0">H9+2</f>
        <v>44557</v>
      </c>
      <c r="J9" s="20">
        <f>I9+1</f>
        <v>44558</v>
      </c>
      <c r="K9" s="11" t="s">
        <v>919</v>
      </c>
      <c r="L9" s="411" t="s">
        <v>1007</v>
      </c>
      <c r="M9" s="412"/>
      <c r="N9" s="413" t="s">
        <v>1009</v>
      </c>
      <c r="O9" s="414"/>
      <c r="P9" s="413" t="s">
        <v>1010</v>
      </c>
      <c r="Q9" s="414"/>
    </row>
    <row r="10" spans="1:232" hidden="1">
      <c r="A10" s="10" t="s">
        <v>879</v>
      </c>
      <c r="B10" s="109" t="s">
        <v>758</v>
      </c>
      <c r="C10" s="21">
        <v>44558</v>
      </c>
      <c r="D10" s="21">
        <f t="shared" ref="D10:D11" si="1">C10</f>
        <v>44558</v>
      </c>
      <c r="E10" s="21">
        <f t="shared" ref="E10" si="2">D10+1</f>
        <v>44559</v>
      </c>
      <c r="F10" s="21">
        <f t="shared" ref="F10:G10" si="3">E10</f>
        <v>44559</v>
      </c>
      <c r="G10" s="20">
        <f t="shared" si="3"/>
        <v>44559</v>
      </c>
      <c r="H10" s="20">
        <f>G10</f>
        <v>44559</v>
      </c>
      <c r="I10" s="20">
        <f t="shared" si="0"/>
        <v>44561</v>
      </c>
      <c r="J10" s="20">
        <f t="shared" ref="J10:J12" si="4">I10+1</f>
        <v>44562</v>
      </c>
      <c r="K10" s="11" t="s">
        <v>759</v>
      </c>
      <c r="L10" s="52" t="s">
        <v>1018</v>
      </c>
      <c r="M10" s="52" t="str">
        <f t="shared" ref="M10" si="5">L10</f>
        <v>OMIT</v>
      </c>
      <c r="N10" s="330" t="s">
        <v>1019</v>
      </c>
      <c r="O10" s="331"/>
      <c r="P10" s="334" t="s">
        <v>1020</v>
      </c>
      <c r="Q10" s="335"/>
    </row>
    <row r="11" spans="1:232" hidden="1">
      <c r="A11" s="10" t="s">
        <v>176</v>
      </c>
      <c r="B11" s="109" t="s">
        <v>1013</v>
      </c>
      <c r="C11" s="52" t="s">
        <v>1018</v>
      </c>
      <c r="D11" s="52" t="str">
        <f t="shared" si="1"/>
        <v>OMIT</v>
      </c>
      <c r="E11" s="330" t="s">
        <v>1019</v>
      </c>
      <c r="F11" s="331"/>
      <c r="G11" s="334" t="s">
        <v>1020</v>
      </c>
      <c r="H11" s="335"/>
      <c r="I11" s="20">
        <v>44569</v>
      </c>
      <c r="J11" s="20">
        <f t="shared" ref="J11" si="6">I11+1</f>
        <v>44570</v>
      </c>
      <c r="K11" s="11" t="s">
        <v>1014</v>
      </c>
      <c r="L11" s="411" t="s">
        <v>1021</v>
      </c>
      <c r="M11" s="412"/>
      <c r="N11" s="413" t="s">
        <v>1022</v>
      </c>
      <c r="O11" s="414"/>
      <c r="P11" s="413" t="s">
        <v>1023</v>
      </c>
      <c r="Q11" s="414"/>
    </row>
    <row r="12" spans="1:232" hidden="1">
      <c r="A12" s="10" t="s">
        <v>613</v>
      </c>
      <c r="B12" s="109" t="s">
        <v>880</v>
      </c>
      <c r="C12" s="411" t="s">
        <v>1106</v>
      </c>
      <c r="D12" s="412"/>
      <c r="E12" s="411" t="s">
        <v>1107</v>
      </c>
      <c r="F12" s="412"/>
      <c r="G12" s="20">
        <v>44576</v>
      </c>
      <c r="H12" s="20">
        <v>44576</v>
      </c>
      <c r="I12" s="20">
        <f t="shared" si="0"/>
        <v>44578</v>
      </c>
      <c r="J12" s="20">
        <f t="shared" si="4"/>
        <v>44579</v>
      </c>
      <c r="K12" s="11" t="s">
        <v>881</v>
      </c>
      <c r="L12" s="21">
        <f t="shared" ref="L12" si="7">J12+2</f>
        <v>44581</v>
      </c>
      <c r="M12" s="21">
        <v>44583</v>
      </c>
      <c r="N12" s="21">
        <f t="shared" ref="N12" si="8">M12+1</f>
        <v>44584</v>
      </c>
      <c r="O12" s="21">
        <v>44587</v>
      </c>
      <c r="P12" s="20">
        <f t="shared" ref="P12" si="9">O12</f>
        <v>44587</v>
      </c>
      <c r="Q12" s="20">
        <f t="shared" ref="Q12" si="10">P12+1</f>
        <v>44588</v>
      </c>
    </row>
    <row r="13" spans="1:232" s="2" customFormat="1" ht="15.5" hidden="1">
      <c r="A13" s="410" t="s">
        <v>1109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</row>
    <row r="14" spans="1:232" hidden="1">
      <c r="A14" s="3" t="s">
        <v>1</v>
      </c>
      <c r="B14" s="3" t="s">
        <v>2</v>
      </c>
      <c r="C14" s="284" t="s">
        <v>1110</v>
      </c>
      <c r="D14" s="284"/>
      <c r="E14" s="284" t="s">
        <v>1111</v>
      </c>
      <c r="F14" s="284"/>
      <c r="G14" s="363" t="s">
        <v>6</v>
      </c>
      <c r="H14" s="241"/>
      <c r="I14" s="284" t="s">
        <v>1112</v>
      </c>
      <c r="J14" s="284"/>
      <c r="K14" s="363" t="s">
        <v>1113</v>
      </c>
      <c r="L14" s="241"/>
      <c r="M14" s="3" t="s">
        <v>2</v>
      </c>
      <c r="N14" s="284" t="s">
        <v>1110</v>
      </c>
      <c r="O14" s="284"/>
      <c r="P14" s="284" t="s">
        <v>1111</v>
      </c>
      <c r="Q14" s="284"/>
      <c r="R14" s="363" t="s">
        <v>6</v>
      </c>
      <c r="S14" s="241"/>
    </row>
    <row r="15" spans="1:232" hidden="1">
      <c r="A15" s="242" t="s">
        <v>3</v>
      </c>
      <c r="B15" s="242" t="s">
        <v>4</v>
      </c>
      <c r="C15" s="242" t="s">
        <v>1114</v>
      </c>
      <c r="D15" s="242"/>
      <c r="E15" s="242" t="s">
        <v>1115</v>
      </c>
      <c r="F15" s="242"/>
      <c r="G15" s="241" t="s">
        <v>9</v>
      </c>
      <c r="H15" s="241"/>
      <c r="I15" s="242" t="s">
        <v>1116</v>
      </c>
      <c r="J15" s="242"/>
      <c r="K15" s="241" t="s">
        <v>1117</v>
      </c>
      <c r="L15" s="241"/>
      <c r="M15" s="242" t="s">
        <v>4</v>
      </c>
      <c r="N15" s="242" t="s">
        <v>1114</v>
      </c>
      <c r="O15" s="242"/>
      <c r="P15" s="242" t="s">
        <v>1115</v>
      </c>
      <c r="Q15" s="242"/>
      <c r="R15" s="241" t="s">
        <v>9</v>
      </c>
      <c r="S15" s="241"/>
    </row>
    <row r="16" spans="1:232" hidden="1">
      <c r="A16" s="242"/>
      <c r="B16" s="242"/>
      <c r="C16" s="242" t="s">
        <v>5</v>
      </c>
      <c r="D16" s="242"/>
      <c r="E16" s="242" t="s">
        <v>5</v>
      </c>
      <c r="F16" s="242"/>
      <c r="G16" s="241" t="s">
        <v>5</v>
      </c>
      <c r="H16" s="241"/>
      <c r="I16" s="241" t="s">
        <v>5</v>
      </c>
      <c r="J16" s="241"/>
      <c r="K16" s="241" t="s">
        <v>5</v>
      </c>
      <c r="L16" s="241"/>
      <c r="M16" s="242"/>
      <c r="N16" s="242" t="s">
        <v>5</v>
      </c>
      <c r="O16" s="242"/>
      <c r="P16" s="242" t="s">
        <v>5</v>
      </c>
      <c r="Q16" s="242"/>
      <c r="R16" s="241" t="s">
        <v>5</v>
      </c>
      <c r="S16" s="241"/>
    </row>
    <row r="17" spans="1:19" ht="26" hidden="1">
      <c r="A17" s="81"/>
      <c r="B17" s="81"/>
      <c r="C17" s="105" t="s">
        <v>1118</v>
      </c>
      <c r="D17" s="105" t="s">
        <v>1119</v>
      </c>
      <c r="E17" s="82" t="s">
        <v>1120</v>
      </c>
      <c r="F17" s="82" t="s">
        <v>1121</v>
      </c>
      <c r="G17" s="105" t="s">
        <v>1122</v>
      </c>
      <c r="H17" s="105" t="s">
        <v>1123</v>
      </c>
      <c r="I17" s="82" t="s">
        <v>1124</v>
      </c>
      <c r="J17" s="82" t="s">
        <v>1125</v>
      </c>
      <c r="K17" s="82"/>
      <c r="L17" s="82"/>
      <c r="M17" s="7"/>
      <c r="N17" s="105" t="s">
        <v>1126</v>
      </c>
      <c r="O17" s="105" t="s">
        <v>1119</v>
      </c>
      <c r="P17" s="82" t="s">
        <v>1120</v>
      </c>
      <c r="Q17" s="82" t="s">
        <v>1121</v>
      </c>
      <c r="R17" s="105" t="s">
        <v>1122</v>
      </c>
      <c r="S17" s="105" t="s">
        <v>1123</v>
      </c>
    </row>
    <row r="18" spans="1:19" hidden="1">
      <c r="A18" s="10" t="s">
        <v>1127</v>
      </c>
      <c r="B18" s="109" t="s">
        <v>1128</v>
      </c>
      <c r="C18" s="21">
        <v>44581</v>
      </c>
      <c r="D18" s="21">
        <v>44583</v>
      </c>
      <c r="E18" s="21">
        <f t="shared" ref="E18" si="11">D18+1</f>
        <v>44584</v>
      </c>
      <c r="F18" s="21">
        <v>44587</v>
      </c>
      <c r="G18" s="20">
        <f t="shared" ref="G18" si="12">F18</f>
        <v>44587</v>
      </c>
      <c r="H18" s="20">
        <f t="shared" ref="H18" si="13">G18+1</f>
        <v>44588</v>
      </c>
      <c r="I18" s="424" t="s">
        <v>1234</v>
      </c>
      <c r="J18" s="425"/>
      <c r="K18" s="424" t="s">
        <v>1235</v>
      </c>
      <c r="L18" s="425"/>
      <c r="M18" s="11" t="s">
        <v>1129</v>
      </c>
      <c r="N18" s="95" t="s">
        <v>1258</v>
      </c>
      <c r="O18" s="95" t="s">
        <v>1259</v>
      </c>
      <c r="P18" s="20">
        <v>44598</v>
      </c>
      <c r="Q18" s="20">
        <f t="shared" ref="Q18" si="14">P18</f>
        <v>44598</v>
      </c>
      <c r="R18" s="20">
        <f>Q18+1</f>
        <v>44599</v>
      </c>
      <c r="S18" s="20">
        <f>R18</f>
        <v>44599</v>
      </c>
    </row>
    <row r="19" spans="1:19" hidden="1">
      <c r="A19" s="10" t="s">
        <v>1130</v>
      </c>
      <c r="B19" s="109" t="s">
        <v>1131</v>
      </c>
      <c r="C19" s="330" t="s">
        <v>1326</v>
      </c>
      <c r="D19" s="426"/>
      <c r="E19" s="426"/>
      <c r="F19" s="426"/>
      <c r="G19" s="426"/>
      <c r="H19" s="426"/>
      <c r="I19" s="426"/>
      <c r="J19" s="426"/>
      <c r="K19" s="426"/>
      <c r="L19" s="331"/>
      <c r="M19" s="11" t="s">
        <v>1132</v>
      </c>
      <c r="N19" s="330" t="s">
        <v>1326</v>
      </c>
      <c r="O19" s="426"/>
      <c r="P19" s="426"/>
      <c r="Q19" s="426"/>
      <c r="R19" s="426"/>
      <c r="S19" s="331"/>
    </row>
    <row r="20" spans="1:19" s="2" customFormat="1" ht="15.5" hidden="1">
      <c r="A20" s="410" t="s">
        <v>1375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</row>
    <row r="21" spans="1:19" hidden="1">
      <c r="A21" s="3" t="s">
        <v>1</v>
      </c>
      <c r="B21" s="3" t="s">
        <v>2</v>
      </c>
      <c r="C21" s="363" t="s">
        <v>6</v>
      </c>
      <c r="D21" s="241"/>
      <c r="E21" s="282" t="s">
        <v>866</v>
      </c>
      <c r="F21" s="283"/>
      <c r="G21" s="282" t="s">
        <v>358</v>
      </c>
      <c r="H21" s="283"/>
      <c r="I21" s="282" t="s">
        <v>867</v>
      </c>
      <c r="J21" s="283"/>
      <c r="K21" s="3" t="s">
        <v>2</v>
      </c>
      <c r="L21" s="363" t="s">
        <v>6</v>
      </c>
      <c r="M21" s="241"/>
      <c r="N21" s="282" t="s">
        <v>866</v>
      </c>
      <c r="O21" s="283"/>
      <c r="P21" s="282" t="s">
        <v>358</v>
      </c>
      <c r="Q21" s="283"/>
    </row>
    <row r="22" spans="1:19" hidden="1">
      <c r="A22" s="281" t="s">
        <v>3</v>
      </c>
      <c r="B22" s="281" t="s">
        <v>4</v>
      </c>
      <c r="C22" s="241" t="s">
        <v>9</v>
      </c>
      <c r="D22" s="241"/>
      <c r="E22" s="243" t="s">
        <v>226</v>
      </c>
      <c r="F22" s="244"/>
      <c r="G22" s="243" t="s">
        <v>359</v>
      </c>
      <c r="H22" s="244"/>
      <c r="I22" s="243" t="s">
        <v>870</v>
      </c>
      <c r="J22" s="244"/>
      <c r="K22" s="281" t="s">
        <v>4</v>
      </c>
      <c r="L22" s="241" t="s">
        <v>9</v>
      </c>
      <c r="M22" s="241"/>
      <c r="N22" s="243" t="s">
        <v>226</v>
      </c>
      <c r="O22" s="244"/>
      <c r="P22" s="243" t="s">
        <v>359</v>
      </c>
      <c r="Q22" s="244"/>
    </row>
    <row r="23" spans="1:19" hidden="1">
      <c r="A23" s="286"/>
      <c r="B23" s="286"/>
      <c r="C23" s="243" t="s">
        <v>5</v>
      </c>
      <c r="D23" s="244"/>
      <c r="E23" s="243" t="s">
        <v>5</v>
      </c>
      <c r="F23" s="244"/>
      <c r="G23" s="359" t="s">
        <v>5</v>
      </c>
      <c r="H23" s="359"/>
      <c r="I23" s="359" t="s">
        <v>5</v>
      </c>
      <c r="J23" s="359"/>
      <c r="K23" s="286"/>
      <c r="L23" s="243" t="s">
        <v>5</v>
      </c>
      <c r="M23" s="244"/>
      <c r="N23" s="243" t="s">
        <v>5</v>
      </c>
      <c r="O23" s="244"/>
      <c r="P23" s="359" t="s">
        <v>5</v>
      </c>
      <c r="Q23" s="359"/>
    </row>
    <row r="24" spans="1:19" ht="26" hidden="1">
      <c r="A24" s="70"/>
      <c r="B24" s="101"/>
      <c r="C24" s="18" t="s">
        <v>1370</v>
      </c>
      <c r="D24" s="18" t="s">
        <v>1369</v>
      </c>
      <c r="E24" s="62" t="s">
        <v>873</v>
      </c>
      <c r="F24" s="62" t="s">
        <v>874</v>
      </c>
      <c r="G24" s="18" t="s">
        <v>1371</v>
      </c>
      <c r="H24" s="18" t="s">
        <v>1372</v>
      </c>
      <c r="I24" s="62" t="s">
        <v>1373</v>
      </c>
      <c r="J24" s="62" t="s">
        <v>1374</v>
      </c>
      <c r="K24" s="30"/>
      <c r="L24" s="18" t="s">
        <v>1370</v>
      </c>
      <c r="M24" s="18" t="s">
        <v>1369</v>
      </c>
      <c r="N24" s="62" t="s">
        <v>873</v>
      </c>
      <c r="O24" s="62" t="s">
        <v>874</v>
      </c>
      <c r="P24" s="18" t="s">
        <v>1371</v>
      </c>
      <c r="Q24" s="18" t="s">
        <v>1372</v>
      </c>
    </row>
    <row r="25" spans="1:19" hidden="1">
      <c r="A25" s="10" t="s">
        <v>1220</v>
      </c>
      <c r="B25" s="109" t="s">
        <v>1227</v>
      </c>
      <c r="C25" s="332" t="s">
        <v>1225</v>
      </c>
      <c r="D25" s="333"/>
      <c r="E25" s="21">
        <v>44607</v>
      </c>
      <c r="F25" s="21">
        <f t="shared" ref="F25" si="15">E25</f>
        <v>44607</v>
      </c>
      <c r="G25" s="260" t="s">
        <v>1226</v>
      </c>
      <c r="H25" s="261"/>
      <c r="I25" s="20">
        <v>44610</v>
      </c>
      <c r="J25" s="20">
        <f>I25</f>
        <v>44610</v>
      </c>
      <c r="K25" s="11" t="s">
        <v>1228</v>
      </c>
      <c r="L25" s="21">
        <f>J25+3</f>
        <v>44613</v>
      </c>
      <c r="M25" s="21">
        <f t="shared" ref="M25:M26" si="16">L25</f>
        <v>44613</v>
      </c>
      <c r="N25" s="21">
        <f t="shared" ref="N25" si="17">M25+1</f>
        <v>44614</v>
      </c>
      <c r="O25" s="21">
        <f t="shared" ref="O25" si="18">N25</f>
        <v>44614</v>
      </c>
      <c r="P25" s="20">
        <f t="shared" ref="P25" si="19">O25+1</f>
        <v>44615</v>
      </c>
      <c r="Q25" s="20">
        <f t="shared" ref="Q25" si="20">P25</f>
        <v>44615</v>
      </c>
      <c r="R25" s="27"/>
      <c r="S25" s="27"/>
    </row>
    <row r="26" spans="1:19" hidden="1">
      <c r="A26" s="10" t="s">
        <v>1220</v>
      </c>
      <c r="B26" s="109" t="s">
        <v>1229</v>
      </c>
      <c r="C26" s="21">
        <v>44613</v>
      </c>
      <c r="D26" s="21">
        <f t="shared" ref="D26" si="21">C26</f>
        <v>44613</v>
      </c>
      <c r="E26" s="21">
        <v>44615</v>
      </c>
      <c r="F26" s="21">
        <v>44616</v>
      </c>
      <c r="G26" s="20">
        <v>44617</v>
      </c>
      <c r="H26" s="20">
        <v>44617</v>
      </c>
      <c r="I26" s="20">
        <f t="shared" ref="I26" si="22">H26+2</f>
        <v>44619</v>
      </c>
      <c r="J26" s="20">
        <f t="shared" ref="J26" si="23">I26+1</f>
        <v>44620</v>
      </c>
      <c r="K26" s="11" t="s">
        <v>1230</v>
      </c>
      <c r="L26" s="21">
        <f t="shared" ref="L26" si="24">J26+2</f>
        <v>44622</v>
      </c>
      <c r="M26" s="21">
        <f t="shared" si="16"/>
        <v>44622</v>
      </c>
      <c r="N26" s="21">
        <f>M26</f>
        <v>44622</v>
      </c>
      <c r="O26" s="21">
        <f>N26+1</f>
        <v>44623</v>
      </c>
      <c r="P26" s="20">
        <f>O26</f>
        <v>44623</v>
      </c>
      <c r="Q26" s="20">
        <f>P26+1</f>
        <v>44624</v>
      </c>
      <c r="R26" s="27"/>
      <c r="S26" s="27"/>
    </row>
    <row r="27" spans="1:19" hidden="1">
      <c r="A27" s="10" t="s">
        <v>1220</v>
      </c>
      <c r="B27" s="109" t="s">
        <v>1032</v>
      </c>
      <c r="C27" s="21">
        <v>44622</v>
      </c>
      <c r="D27" s="21">
        <f t="shared" ref="D27" si="25">C27</f>
        <v>44622</v>
      </c>
      <c r="E27" s="21">
        <f>D27</f>
        <v>44622</v>
      </c>
      <c r="F27" s="21">
        <v>44624</v>
      </c>
      <c r="G27" s="20">
        <f>F27</f>
        <v>44624</v>
      </c>
      <c r="H27" s="20">
        <f>G27+1</f>
        <v>44625</v>
      </c>
      <c r="I27" s="128" t="s">
        <v>1517</v>
      </c>
      <c r="J27" s="20">
        <v>44628</v>
      </c>
      <c r="K27" s="11" t="s">
        <v>1030</v>
      </c>
      <c r="L27" s="21">
        <f>J27+2</f>
        <v>44630</v>
      </c>
      <c r="M27" s="21">
        <v>44631</v>
      </c>
      <c r="N27" s="95" t="s">
        <v>1518</v>
      </c>
      <c r="O27" s="95" t="s">
        <v>1519</v>
      </c>
      <c r="P27" s="51" t="str">
        <f>O27</f>
        <v>OMIT</v>
      </c>
      <c r="Q27" s="51" t="s">
        <v>1519</v>
      </c>
      <c r="R27" s="27"/>
      <c r="S27" s="27"/>
    </row>
    <row r="28" spans="1:19" hidden="1">
      <c r="A28" s="10" t="s">
        <v>1220</v>
      </c>
      <c r="B28" s="109" t="s">
        <v>1043</v>
      </c>
      <c r="C28" s="21">
        <v>44630</v>
      </c>
      <c r="D28" s="21">
        <v>44631</v>
      </c>
      <c r="E28" s="95" t="s">
        <v>1518</v>
      </c>
      <c r="F28" s="95" t="s">
        <v>1519</v>
      </c>
      <c r="G28" s="51" t="str">
        <f>F28</f>
        <v>OMIT</v>
      </c>
      <c r="H28" s="51" t="s">
        <v>1519</v>
      </c>
      <c r="I28" s="318" t="s">
        <v>1545</v>
      </c>
      <c r="J28" s="319"/>
      <c r="K28" s="11" t="s">
        <v>1042</v>
      </c>
      <c r="L28" s="140" t="s">
        <v>1546</v>
      </c>
      <c r="M28" s="21">
        <v>44640</v>
      </c>
      <c r="N28" s="330" t="s">
        <v>1607</v>
      </c>
      <c r="O28" s="331"/>
      <c r="P28" s="334" t="s">
        <v>1672</v>
      </c>
      <c r="Q28" s="335"/>
      <c r="R28" s="27"/>
      <c r="S28" s="27"/>
    </row>
    <row r="29" spans="1:19" hidden="1">
      <c r="A29" s="10" t="s">
        <v>1012</v>
      </c>
      <c r="B29" s="109" t="s">
        <v>1187</v>
      </c>
      <c r="C29" s="139" t="s">
        <v>1546</v>
      </c>
      <c r="D29" s="21">
        <v>44640</v>
      </c>
      <c r="E29" s="330" t="s">
        <v>1607</v>
      </c>
      <c r="F29" s="331"/>
      <c r="G29" s="334" t="s">
        <v>1672</v>
      </c>
      <c r="H29" s="335"/>
      <c r="I29" s="20">
        <v>44651</v>
      </c>
      <c r="J29" s="20">
        <f>I29</f>
        <v>44651</v>
      </c>
      <c r="K29" s="11" t="s">
        <v>1186</v>
      </c>
      <c r="L29" s="21">
        <v>44654</v>
      </c>
      <c r="M29" s="21">
        <v>44657</v>
      </c>
      <c r="N29" s="95" t="s">
        <v>1518</v>
      </c>
      <c r="O29" s="95" t="s">
        <v>1519</v>
      </c>
      <c r="P29" s="20">
        <f>M29+1</f>
        <v>44658</v>
      </c>
      <c r="Q29" s="20">
        <f>P29</f>
        <v>44658</v>
      </c>
      <c r="R29" s="27"/>
      <c r="S29" s="27"/>
    </row>
    <row r="30" spans="1:19" hidden="1">
      <c r="A30" s="260" t="s">
        <v>1608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261"/>
      <c r="R30" s="27"/>
      <c r="S30" s="27"/>
    </row>
    <row r="31" spans="1:19" hidden="1">
      <c r="A31" s="10" t="s">
        <v>1012</v>
      </c>
      <c r="B31" s="109" t="s">
        <v>1323</v>
      </c>
      <c r="C31" s="21">
        <v>44654</v>
      </c>
      <c r="D31" s="21">
        <v>44657</v>
      </c>
      <c r="E31" s="95" t="s">
        <v>1518</v>
      </c>
      <c r="F31" s="95" t="s">
        <v>1519</v>
      </c>
      <c r="G31" s="20">
        <v>44659</v>
      </c>
      <c r="H31" s="20">
        <f>G31</f>
        <v>44659</v>
      </c>
      <c r="I31" s="20">
        <f t="shared" ref="I31:I33" si="26">H31+2</f>
        <v>44661</v>
      </c>
      <c r="J31" s="20">
        <f>I31+1</f>
        <v>44662</v>
      </c>
      <c r="K31" s="11" t="s">
        <v>1322</v>
      </c>
      <c r="L31" s="21">
        <f>J31+2</f>
        <v>44664</v>
      </c>
      <c r="M31" s="21">
        <f>L31</f>
        <v>44664</v>
      </c>
      <c r="N31" s="21">
        <f>M31</f>
        <v>44664</v>
      </c>
      <c r="O31" s="21">
        <f>N31+1</f>
        <v>44665</v>
      </c>
      <c r="P31" s="20">
        <f>O31</f>
        <v>44665</v>
      </c>
      <c r="Q31" s="20">
        <f>P31+1</f>
        <v>44666</v>
      </c>
      <c r="R31" s="27"/>
      <c r="S31" s="27"/>
    </row>
    <row r="32" spans="1:19" hidden="1">
      <c r="A32" s="260" t="s">
        <v>1608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261"/>
      <c r="R32" s="27"/>
      <c r="S32" s="27"/>
    </row>
    <row r="33" spans="1:19" hidden="1">
      <c r="A33" s="10" t="s">
        <v>1012</v>
      </c>
      <c r="B33" s="109" t="s">
        <v>1325</v>
      </c>
      <c r="C33" s="21">
        <v>44664</v>
      </c>
      <c r="D33" s="21">
        <f>C33</f>
        <v>44664</v>
      </c>
      <c r="E33" s="21">
        <f>D33</f>
        <v>44664</v>
      </c>
      <c r="F33" s="21">
        <f>E33+1</f>
        <v>44665</v>
      </c>
      <c r="G33" s="20">
        <f>F33</f>
        <v>44665</v>
      </c>
      <c r="H33" s="20">
        <f>G33+1</f>
        <v>44666</v>
      </c>
      <c r="I33" s="20">
        <f t="shared" si="26"/>
        <v>44668</v>
      </c>
      <c r="J33" s="20">
        <f>I33</f>
        <v>44668</v>
      </c>
      <c r="K33" s="11" t="s">
        <v>1324</v>
      </c>
      <c r="L33" s="330" t="s">
        <v>1762</v>
      </c>
      <c r="M33" s="331"/>
      <c r="N33" s="330" t="s">
        <v>1771</v>
      </c>
      <c r="O33" s="331"/>
      <c r="P33" s="334" t="s">
        <v>1851</v>
      </c>
      <c r="Q33" s="335"/>
      <c r="R33" s="27"/>
      <c r="S33" s="27"/>
    </row>
    <row r="34" spans="1:19" hidden="1">
      <c r="A34" s="10" t="s">
        <v>1012</v>
      </c>
      <c r="B34" s="109" t="s">
        <v>1383</v>
      </c>
      <c r="C34" s="330" t="s">
        <v>1762</v>
      </c>
      <c r="D34" s="331"/>
      <c r="E34" s="330" t="s">
        <v>1771</v>
      </c>
      <c r="F34" s="331"/>
      <c r="G34" s="334" t="s">
        <v>1851</v>
      </c>
      <c r="H34" s="335"/>
      <c r="I34" s="20">
        <v>44677</v>
      </c>
      <c r="J34" s="50" t="s">
        <v>1850</v>
      </c>
      <c r="K34" s="11" t="s">
        <v>1384</v>
      </c>
      <c r="L34" s="21">
        <v>44681</v>
      </c>
      <c r="M34" s="21">
        <f>L34</f>
        <v>44681</v>
      </c>
      <c r="N34" s="330" t="s">
        <v>1855</v>
      </c>
      <c r="O34" s="331"/>
      <c r="P34" s="334" t="s">
        <v>1856</v>
      </c>
      <c r="Q34" s="335"/>
      <c r="R34" s="27"/>
      <c r="S34" s="27"/>
    </row>
    <row r="35" spans="1:19" hidden="1">
      <c r="A35" s="10" t="s">
        <v>1012</v>
      </c>
      <c r="B35" s="109" t="s">
        <v>1385</v>
      </c>
      <c r="C35" s="21">
        <v>44681</v>
      </c>
      <c r="D35" s="21">
        <f>C35</f>
        <v>44681</v>
      </c>
      <c r="E35" s="330" t="s">
        <v>1855</v>
      </c>
      <c r="F35" s="331"/>
      <c r="G35" s="334" t="s">
        <v>1856</v>
      </c>
      <c r="H35" s="335"/>
      <c r="I35" s="20">
        <v>44687</v>
      </c>
      <c r="J35" s="20">
        <v>44688</v>
      </c>
      <c r="K35" s="11" t="s">
        <v>1386</v>
      </c>
      <c r="L35" s="21">
        <f>J35+2</f>
        <v>44690</v>
      </c>
      <c r="M35" s="21">
        <f t="shared" ref="M35" si="27">L35</f>
        <v>44690</v>
      </c>
      <c r="N35" s="21">
        <f t="shared" ref="N35" si="28">M35</f>
        <v>44690</v>
      </c>
      <c r="O35" s="21">
        <v>44693</v>
      </c>
      <c r="P35" s="20">
        <v>44694</v>
      </c>
      <c r="Q35" s="20">
        <f>P35</f>
        <v>44694</v>
      </c>
      <c r="R35" s="27"/>
      <c r="S35" s="27"/>
    </row>
    <row r="36" spans="1:19" hidden="1">
      <c r="A36" s="10" t="s">
        <v>1889</v>
      </c>
      <c r="B36" s="109" t="s">
        <v>1468</v>
      </c>
      <c r="C36" s="21">
        <v>44690</v>
      </c>
      <c r="D36" s="21">
        <f t="shared" ref="D36" si="29">C36</f>
        <v>44690</v>
      </c>
      <c r="E36" s="21">
        <v>44696</v>
      </c>
      <c r="F36" s="21">
        <v>44697</v>
      </c>
      <c r="G36" s="20">
        <v>44698</v>
      </c>
      <c r="H36" s="20">
        <f>G36</f>
        <v>44698</v>
      </c>
      <c r="I36" s="50" t="s">
        <v>1929</v>
      </c>
      <c r="J36" s="50" t="s">
        <v>1930</v>
      </c>
      <c r="K36" s="11" t="s">
        <v>1467</v>
      </c>
      <c r="L36" s="21">
        <v>44704</v>
      </c>
      <c r="M36" s="21">
        <v>44705</v>
      </c>
      <c r="N36" s="330" t="s">
        <v>1944</v>
      </c>
      <c r="O36" s="331"/>
      <c r="P36" s="334" t="s">
        <v>1945</v>
      </c>
      <c r="Q36" s="335"/>
      <c r="R36" s="27"/>
      <c r="S36" s="27"/>
    </row>
    <row r="37" spans="1:19" hidden="1">
      <c r="A37" s="417" t="s">
        <v>1961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9"/>
      <c r="R37" s="27"/>
      <c r="S37" s="27"/>
    </row>
    <row r="38" spans="1:19" hidden="1">
      <c r="A38" s="10" t="s">
        <v>1942</v>
      </c>
      <c r="B38" s="109" t="s">
        <v>1524</v>
      </c>
      <c r="C38" s="21">
        <v>44704</v>
      </c>
      <c r="D38" s="21">
        <v>44705</v>
      </c>
      <c r="E38" s="330" t="s">
        <v>1944</v>
      </c>
      <c r="F38" s="331"/>
      <c r="G38" s="334" t="s">
        <v>1945</v>
      </c>
      <c r="H38" s="335"/>
      <c r="I38" s="50" t="s">
        <v>1962</v>
      </c>
      <c r="J38" s="21">
        <v>44713</v>
      </c>
      <c r="K38" s="11" t="s">
        <v>1523</v>
      </c>
      <c r="L38" s="21">
        <f>J38+2</f>
        <v>44715</v>
      </c>
      <c r="M38" s="21">
        <v>44716</v>
      </c>
      <c r="N38" s="21">
        <v>44717</v>
      </c>
      <c r="O38" s="21">
        <f>N38</f>
        <v>44717</v>
      </c>
      <c r="P38" s="20">
        <f>O38+1</f>
        <v>44718</v>
      </c>
      <c r="Q38" s="20">
        <f>P38</f>
        <v>44718</v>
      </c>
      <c r="R38" s="27"/>
      <c r="S38" s="27"/>
    </row>
    <row r="39" spans="1:19" hidden="1">
      <c r="A39" s="10" t="s">
        <v>1943</v>
      </c>
      <c r="B39" s="109" t="s">
        <v>1526</v>
      </c>
      <c r="C39" s="21">
        <v>44715</v>
      </c>
      <c r="D39" s="21">
        <v>44716</v>
      </c>
      <c r="E39" s="21">
        <v>44717</v>
      </c>
      <c r="F39" s="21">
        <f>E39</f>
        <v>44717</v>
      </c>
      <c r="G39" s="20">
        <f>F39+1</f>
        <v>44718</v>
      </c>
      <c r="H39" s="20">
        <f>G39</f>
        <v>44718</v>
      </c>
      <c r="I39" s="21">
        <v>44720</v>
      </c>
      <c r="J39" s="20">
        <f>I39</f>
        <v>44720</v>
      </c>
      <c r="K39" s="11" t="s">
        <v>1525</v>
      </c>
      <c r="L39" s="21">
        <f>J39+2</f>
        <v>44722</v>
      </c>
      <c r="M39" s="21">
        <f>L39+1</f>
        <v>44723</v>
      </c>
      <c r="N39" s="21">
        <f t="shared" ref="N39" si="30">M39</f>
        <v>44723</v>
      </c>
      <c r="O39" s="21">
        <f t="shared" ref="O39" si="31">N39+1</f>
        <v>44724</v>
      </c>
      <c r="P39" s="20">
        <f t="shared" ref="P39" si="32">O39</f>
        <v>44724</v>
      </c>
      <c r="Q39" s="20">
        <f t="shared" ref="Q39" si="33">P39+1</f>
        <v>44725</v>
      </c>
      <c r="R39" s="27"/>
      <c r="S39" s="27"/>
    </row>
    <row r="40" spans="1:19" hidden="1">
      <c r="A40" s="10" t="s">
        <v>1943</v>
      </c>
      <c r="B40" s="109" t="s">
        <v>1528</v>
      </c>
      <c r="C40" s="21">
        <v>44723</v>
      </c>
      <c r="D40" s="21">
        <f>C40</f>
        <v>44723</v>
      </c>
      <c r="E40" s="21">
        <f t="shared" ref="E40" si="34">D40</f>
        <v>44723</v>
      </c>
      <c r="F40" s="21">
        <f t="shared" ref="F40" si="35">E40+1</f>
        <v>44724</v>
      </c>
      <c r="G40" s="20">
        <f t="shared" ref="G40" si="36">F40</f>
        <v>44724</v>
      </c>
      <c r="H40" s="20">
        <f>G40+1</f>
        <v>44725</v>
      </c>
      <c r="I40" s="20">
        <f t="shared" ref="I40" si="37">H40+2</f>
        <v>44727</v>
      </c>
      <c r="J40" s="50" t="s">
        <v>1963</v>
      </c>
      <c r="K40" s="11" t="s">
        <v>1527</v>
      </c>
      <c r="L40" s="332" t="s">
        <v>2015</v>
      </c>
      <c r="M40" s="407"/>
      <c r="N40" s="407"/>
      <c r="O40" s="407"/>
      <c r="P40" s="407"/>
      <c r="Q40" s="333"/>
      <c r="R40" s="27"/>
      <c r="S40" s="27"/>
    </row>
    <row r="41" spans="1:19" hidden="1">
      <c r="A41" s="10" t="s">
        <v>1943</v>
      </c>
      <c r="B41" s="109" t="s">
        <v>1530</v>
      </c>
      <c r="C41" s="332" t="s">
        <v>2015</v>
      </c>
      <c r="D41" s="407"/>
      <c r="E41" s="407"/>
      <c r="F41" s="407"/>
      <c r="G41" s="407"/>
      <c r="H41" s="333"/>
      <c r="I41" s="260" t="s">
        <v>2017</v>
      </c>
      <c r="J41" s="261"/>
      <c r="K41" s="11" t="s">
        <v>1529</v>
      </c>
      <c r="L41" s="21">
        <v>44734</v>
      </c>
      <c r="M41" s="21">
        <f t="shared" ref="M41" si="38">L41</f>
        <v>44734</v>
      </c>
      <c r="N41" s="420" t="s">
        <v>2016</v>
      </c>
      <c r="O41" s="421"/>
      <c r="P41" s="421"/>
      <c r="Q41" s="422"/>
      <c r="R41" s="27"/>
      <c r="S41" s="27"/>
    </row>
    <row r="42" spans="1:19" s="2" customFormat="1" ht="15.5" hidden="1">
      <c r="A42" s="410" t="s">
        <v>1375</v>
      </c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</row>
    <row r="43" spans="1:19" hidden="1">
      <c r="A43" s="3" t="s">
        <v>1</v>
      </c>
      <c r="B43" s="3" t="s">
        <v>2</v>
      </c>
      <c r="C43" s="363" t="s">
        <v>6</v>
      </c>
      <c r="D43" s="241"/>
      <c r="E43" s="282" t="s">
        <v>866</v>
      </c>
      <c r="F43" s="283"/>
      <c r="G43" s="282" t="s">
        <v>327</v>
      </c>
      <c r="H43" s="283"/>
      <c r="I43" s="282" t="s">
        <v>867</v>
      </c>
      <c r="J43" s="283"/>
      <c r="K43" s="282" t="s">
        <v>1659</v>
      </c>
      <c r="L43" s="285"/>
      <c r="M43" s="3" t="s">
        <v>2</v>
      </c>
      <c r="N43" s="363" t="s">
        <v>6</v>
      </c>
      <c r="O43" s="241"/>
      <c r="P43" s="282" t="s">
        <v>866</v>
      </c>
      <c r="Q43" s="283"/>
      <c r="R43" s="282" t="s">
        <v>327</v>
      </c>
      <c r="S43" s="283"/>
    </row>
    <row r="44" spans="1:19" hidden="1">
      <c r="A44" s="281" t="s">
        <v>3</v>
      </c>
      <c r="B44" s="281" t="s">
        <v>4</v>
      </c>
      <c r="C44" s="241" t="s">
        <v>9</v>
      </c>
      <c r="D44" s="241"/>
      <c r="E44" s="243" t="s">
        <v>226</v>
      </c>
      <c r="F44" s="244"/>
      <c r="G44" s="243" t="s">
        <v>359</v>
      </c>
      <c r="H44" s="244"/>
      <c r="I44" s="243" t="s">
        <v>870</v>
      </c>
      <c r="J44" s="244"/>
      <c r="K44" s="243" t="s">
        <v>10</v>
      </c>
      <c r="L44" s="289"/>
      <c r="M44" s="281" t="s">
        <v>4</v>
      </c>
      <c r="N44" s="241" t="s">
        <v>9</v>
      </c>
      <c r="O44" s="241"/>
      <c r="P44" s="243" t="s">
        <v>226</v>
      </c>
      <c r="Q44" s="244"/>
      <c r="R44" s="243" t="s">
        <v>359</v>
      </c>
      <c r="S44" s="244"/>
    </row>
    <row r="45" spans="1:19" hidden="1">
      <c r="A45" s="286"/>
      <c r="B45" s="286"/>
      <c r="C45" s="243" t="s">
        <v>5</v>
      </c>
      <c r="D45" s="244"/>
      <c r="E45" s="243" t="s">
        <v>5</v>
      </c>
      <c r="F45" s="244"/>
      <c r="G45" s="359" t="s">
        <v>5</v>
      </c>
      <c r="H45" s="359"/>
      <c r="I45" s="359" t="s">
        <v>5</v>
      </c>
      <c r="J45" s="359"/>
      <c r="K45" s="281" t="s">
        <v>5</v>
      </c>
      <c r="L45" s="281"/>
      <c r="M45" s="286"/>
      <c r="N45" s="243" t="s">
        <v>5</v>
      </c>
      <c r="O45" s="244"/>
      <c r="P45" s="243" t="s">
        <v>5</v>
      </c>
      <c r="Q45" s="244"/>
      <c r="R45" s="359" t="s">
        <v>5</v>
      </c>
      <c r="S45" s="359"/>
    </row>
    <row r="46" spans="1:19" ht="26" hidden="1">
      <c r="A46" s="70"/>
      <c r="B46" s="101"/>
      <c r="C46" s="18" t="s">
        <v>1370</v>
      </c>
      <c r="D46" s="18" t="s">
        <v>1369</v>
      </c>
      <c r="E46" s="62" t="s">
        <v>873</v>
      </c>
      <c r="F46" s="62" t="s">
        <v>874</v>
      </c>
      <c r="G46" s="18" t="s">
        <v>1371</v>
      </c>
      <c r="H46" s="18" t="s">
        <v>1372</v>
      </c>
      <c r="I46" s="62" t="s">
        <v>1999</v>
      </c>
      <c r="J46" s="62" t="s">
        <v>2001</v>
      </c>
      <c r="K46" s="62" t="s">
        <v>2002</v>
      </c>
      <c r="L46" s="62" t="s">
        <v>2000</v>
      </c>
      <c r="M46" s="30"/>
      <c r="N46" s="18" t="s">
        <v>1370</v>
      </c>
      <c r="O46" s="18" t="s">
        <v>1369</v>
      </c>
      <c r="P46" s="62" t="s">
        <v>873</v>
      </c>
      <c r="Q46" s="62" t="s">
        <v>874</v>
      </c>
      <c r="R46" s="18" t="s">
        <v>1371</v>
      </c>
      <c r="S46" s="18" t="s">
        <v>1372</v>
      </c>
    </row>
    <row r="47" spans="1:19" hidden="1">
      <c r="A47" s="397" t="s">
        <v>2110</v>
      </c>
      <c r="B47" s="398"/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9"/>
    </row>
    <row r="48" spans="1:19" hidden="1">
      <c r="A48" s="10" t="s">
        <v>2006</v>
      </c>
      <c r="B48" s="109" t="s">
        <v>2007</v>
      </c>
      <c r="C48" s="138" t="s">
        <v>2109</v>
      </c>
      <c r="D48" s="21">
        <v>44739</v>
      </c>
      <c r="E48" s="21">
        <f t="shared" ref="E48" si="39">D48</f>
        <v>44739</v>
      </c>
      <c r="F48" s="21">
        <f t="shared" ref="F48" si="40">E48+1</f>
        <v>44740</v>
      </c>
      <c r="G48" s="20">
        <f t="shared" ref="G48" si="41">F48</f>
        <v>44740</v>
      </c>
      <c r="H48" s="20">
        <f>G48+1</f>
        <v>44741</v>
      </c>
      <c r="I48" s="20">
        <f t="shared" ref="I48" si="42">H48+2</f>
        <v>44743</v>
      </c>
      <c r="J48" s="20">
        <f>I48</f>
        <v>44743</v>
      </c>
      <c r="K48" s="95" t="s">
        <v>2098</v>
      </c>
      <c r="L48" s="95" t="str">
        <f>K48</f>
        <v>OMIT</v>
      </c>
      <c r="M48" s="11" t="s">
        <v>2008</v>
      </c>
      <c r="N48" s="388" t="s">
        <v>2173</v>
      </c>
      <c r="O48" s="389"/>
      <c r="P48" s="386" t="s">
        <v>2174</v>
      </c>
      <c r="Q48" s="387"/>
      <c r="R48" s="388" t="s">
        <v>2175</v>
      </c>
      <c r="S48" s="389"/>
    </row>
    <row r="49" spans="1:19" hidden="1">
      <c r="A49" s="160" t="s">
        <v>613</v>
      </c>
      <c r="B49" s="163" t="s">
        <v>2111</v>
      </c>
      <c r="C49" s="21">
        <v>44746</v>
      </c>
      <c r="D49" s="21">
        <v>44748</v>
      </c>
      <c r="E49" s="21">
        <f t="shared" ref="E49:E50" si="43">D49</f>
        <v>44748</v>
      </c>
      <c r="F49" s="21">
        <f t="shared" ref="F49:F50" si="44">E49+1</f>
        <v>44749</v>
      </c>
      <c r="G49" s="20">
        <f t="shared" ref="G49:G50" si="45">F49</f>
        <v>44749</v>
      </c>
      <c r="H49" s="20">
        <f t="shared" ref="H49:H50" si="46">G49+1</f>
        <v>44750</v>
      </c>
      <c r="I49" s="20">
        <f t="shared" ref="I49:I50" si="47">H49+2</f>
        <v>44752</v>
      </c>
      <c r="J49" s="20">
        <f t="shared" ref="J49:J50" si="48">I49</f>
        <v>44752</v>
      </c>
      <c r="K49" s="21">
        <f t="shared" ref="K49:K50" si="49">J49+1</f>
        <v>44753</v>
      </c>
      <c r="L49" s="21">
        <f t="shared" ref="L49:L50" si="50">K49</f>
        <v>44753</v>
      </c>
      <c r="M49" s="11" t="s">
        <v>2112</v>
      </c>
      <c r="N49" s="21">
        <f t="shared" ref="N49:N50" si="51">L49+2</f>
        <v>44755</v>
      </c>
      <c r="O49" s="21">
        <f t="shared" ref="O49:O50" si="52">N49</f>
        <v>44755</v>
      </c>
      <c r="P49" s="20">
        <f t="shared" ref="P49:P50" si="53">O49</f>
        <v>44755</v>
      </c>
      <c r="Q49" s="20">
        <f t="shared" ref="Q49:Q50" si="54">P49+1</f>
        <v>44756</v>
      </c>
      <c r="R49" s="20">
        <f t="shared" ref="R49:R50" si="55">Q49</f>
        <v>44756</v>
      </c>
      <c r="S49" s="20">
        <f t="shared" ref="S49:S50" si="56">R49+1</f>
        <v>44757</v>
      </c>
    </row>
    <row r="50" spans="1:19" hidden="1">
      <c r="A50" s="10" t="s">
        <v>613</v>
      </c>
      <c r="B50" s="109" t="s">
        <v>1742</v>
      </c>
      <c r="C50" s="21">
        <v>44755</v>
      </c>
      <c r="D50" s="21">
        <f t="shared" ref="D50" si="57">C50</f>
        <v>44755</v>
      </c>
      <c r="E50" s="21">
        <f t="shared" si="43"/>
        <v>44755</v>
      </c>
      <c r="F50" s="21">
        <f t="shared" si="44"/>
        <v>44756</v>
      </c>
      <c r="G50" s="20">
        <f t="shared" si="45"/>
        <v>44756</v>
      </c>
      <c r="H50" s="20">
        <f t="shared" si="46"/>
        <v>44757</v>
      </c>
      <c r="I50" s="20">
        <f t="shared" si="47"/>
        <v>44759</v>
      </c>
      <c r="J50" s="20">
        <f t="shared" si="48"/>
        <v>44759</v>
      </c>
      <c r="K50" s="21">
        <f t="shared" si="49"/>
        <v>44760</v>
      </c>
      <c r="L50" s="21">
        <f t="shared" si="50"/>
        <v>44760</v>
      </c>
      <c r="M50" s="11" t="s">
        <v>1741</v>
      </c>
      <c r="N50" s="21">
        <f t="shared" si="51"/>
        <v>44762</v>
      </c>
      <c r="O50" s="21">
        <f t="shared" si="52"/>
        <v>44762</v>
      </c>
      <c r="P50" s="20">
        <f t="shared" si="53"/>
        <v>44762</v>
      </c>
      <c r="Q50" s="20">
        <f t="shared" si="54"/>
        <v>44763</v>
      </c>
      <c r="R50" s="20">
        <f t="shared" si="55"/>
        <v>44763</v>
      </c>
      <c r="S50" s="20">
        <f t="shared" si="56"/>
        <v>44764</v>
      </c>
    </row>
    <row r="51" spans="1:19" s="2" customFormat="1" ht="15.5" hidden="1">
      <c r="A51" s="410" t="s">
        <v>2160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</row>
    <row r="52" spans="1:19" hidden="1">
      <c r="A52" s="3" t="s">
        <v>1</v>
      </c>
      <c r="B52" s="3" t="s">
        <v>2</v>
      </c>
      <c r="C52" s="363" t="s">
        <v>6</v>
      </c>
      <c r="D52" s="241"/>
      <c r="E52" s="282" t="s">
        <v>489</v>
      </c>
      <c r="F52" s="283"/>
      <c r="G52" s="282" t="s">
        <v>327</v>
      </c>
      <c r="H52" s="283"/>
      <c r="I52" s="282" t="s">
        <v>867</v>
      </c>
      <c r="J52" s="283"/>
      <c r="K52" s="282" t="s">
        <v>2169</v>
      </c>
      <c r="L52" s="285"/>
      <c r="M52" s="3" t="s">
        <v>2</v>
      </c>
      <c r="N52" s="363" t="s">
        <v>6</v>
      </c>
      <c r="O52" s="241"/>
      <c r="P52" s="282" t="s">
        <v>489</v>
      </c>
      <c r="Q52" s="283"/>
      <c r="R52" s="282" t="s">
        <v>327</v>
      </c>
      <c r="S52" s="283"/>
    </row>
    <row r="53" spans="1:19" hidden="1">
      <c r="A53" s="281" t="s">
        <v>3</v>
      </c>
      <c r="B53" s="281" t="s">
        <v>4</v>
      </c>
      <c r="C53" s="241" t="s">
        <v>9</v>
      </c>
      <c r="D53" s="241"/>
      <c r="E53" s="243" t="s">
        <v>226</v>
      </c>
      <c r="F53" s="244"/>
      <c r="G53" s="243" t="s">
        <v>329</v>
      </c>
      <c r="H53" s="244"/>
      <c r="I53" s="243" t="s">
        <v>870</v>
      </c>
      <c r="J53" s="244"/>
      <c r="K53" s="243" t="s">
        <v>2161</v>
      </c>
      <c r="L53" s="289"/>
      <c r="M53" s="281" t="s">
        <v>4</v>
      </c>
      <c r="N53" s="241" t="s">
        <v>9</v>
      </c>
      <c r="O53" s="241"/>
      <c r="P53" s="243" t="s">
        <v>226</v>
      </c>
      <c r="Q53" s="244"/>
      <c r="R53" s="243" t="s">
        <v>329</v>
      </c>
      <c r="S53" s="244"/>
    </row>
    <row r="54" spans="1:19" hidden="1">
      <c r="A54" s="286"/>
      <c r="B54" s="286"/>
      <c r="C54" s="243" t="s">
        <v>5</v>
      </c>
      <c r="D54" s="244"/>
      <c r="E54" s="243" t="s">
        <v>5</v>
      </c>
      <c r="F54" s="244"/>
      <c r="G54" s="359" t="s">
        <v>5</v>
      </c>
      <c r="H54" s="359"/>
      <c r="I54" s="359" t="s">
        <v>5</v>
      </c>
      <c r="J54" s="359"/>
      <c r="K54" s="281" t="s">
        <v>5</v>
      </c>
      <c r="L54" s="281"/>
      <c r="M54" s="286"/>
      <c r="N54" s="243" t="s">
        <v>5</v>
      </c>
      <c r="O54" s="244"/>
      <c r="P54" s="243" t="s">
        <v>5</v>
      </c>
      <c r="Q54" s="244"/>
      <c r="R54" s="359" t="s">
        <v>5</v>
      </c>
      <c r="S54" s="359"/>
    </row>
    <row r="55" spans="1:19" ht="26" hidden="1">
      <c r="A55" s="70"/>
      <c r="B55" s="101"/>
      <c r="C55" s="18" t="s">
        <v>1370</v>
      </c>
      <c r="D55" s="18" t="s">
        <v>1369</v>
      </c>
      <c r="E55" s="62" t="s">
        <v>873</v>
      </c>
      <c r="F55" s="62" t="s">
        <v>874</v>
      </c>
      <c r="G55" s="18" t="s">
        <v>1371</v>
      </c>
      <c r="H55" s="18" t="s">
        <v>1372</v>
      </c>
      <c r="I55" s="62" t="s">
        <v>1999</v>
      </c>
      <c r="J55" s="62" t="s">
        <v>2001</v>
      </c>
      <c r="K55" s="62" t="s">
        <v>2142</v>
      </c>
      <c r="L55" s="62" t="s">
        <v>2143</v>
      </c>
      <c r="M55" s="30"/>
      <c r="N55" s="18" t="s">
        <v>1370</v>
      </c>
      <c r="O55" s="18" t="s">
        <v>1369</v>
      </c>
      <c r="P55" s="62" t="s">
        <v>873</v>
      </c>
      <c r="Q55" s="62" t="s">
        <v>874</v>
      </c>
      <c r="R55" s="18" t="s">
        <v>1371</v>
      </c>
      <c r="S55" s="18" t="s">
        <v>1372</v>
      </c>
    </row>
    <row r="56" spans="1:19" hidden="1">
      <c r="A56" s="10" t="s">
        <v>613</v>
      </c>
      <c r="B56" s="109" t="s">
        <v>1744</v>
      </c>
      <c r="C56" s="21">
        <v>44762</v>
      </c>
      <c r="D56" s="21">
        <f t="shared" ref="D56:D60" si="58">C56</f>
        <v>44762</v>
      </c>
      <c r="E56" s="21">
        <f t="shared" ref="E56:E59" si="59">D56</f>
        <v>44762</v>
      </c>
      <c r="F56" s="21">
        <f t="shared" ref="F56:F59" si="60">E56+1</f>
        <v>44763</v>
      </c>
      <c r="G56" s="20">
        <f t="shared" ref="G56:G59" si="61">F56</f>
        <v>44763</v>
      </c>
      <c r="H56" s="20">
        <f t="shared" ref="H56:H59" si="62">G56+1</f>
        <v>44764</v>
      </c>
      <c r="I56" s="52" t="s">
        <v>2277</v>
      </c>
      <c r="J56" s="21">
        <v>44767</v>
      </c>
      <c r="K56" s="21">
        <f t="shared" ref="K56" si="63">J56+1</f>
        <v>44768</v>
      </c>
      <c r="L56" s="21">
        <v>44769</v>
      </c>
      <c r="M56" s="11" t="s">
        <v>1743</v>
      </c>
      <c r="N56" s="21">
        <v>44774</v>
      </c>
      <c r="O56" s="21">
        <f t="shared" ref="O56:O60" si="64">N56</f>
        <v>44774</v>
      </c>
      <c r="P56" s="20">
        <f t="shared" ref="P56:P58" si="65">O56</f>
        <v>44774</v>
      </c>
      <c r="Q56" s="20">
        <f t="shared" ref="Q56:Q58" si="66">P56+1</f>
        <v>44775</v>
      </c>
      <c r="R56" s="20">
        <f t="shared" ref="R56:R58" si="67">Q56</f>
        <v>44775</v>
      </c>
      <c r="S56" s="20">
        <f t="shared" ref="S56:S58" si="68">R56+1</f>
        <v>44776</v>
      </c>
    </row>
    <row r="57" spans="1:19" hidden="1">
      <c r="A57" s="397" t="s">
        <v>2110</v>
      </c>
      <c r="B57" s="398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9"/>
    </row>
    <row r="58" spans="1:19" hidden="1">
      <c r="A58" s="10" t="s">
        <v>613</v>
      </c>
      <c r="B58" s="109" t="s">
        <v>1886</v>
      </c>
      <c r="C58" s="21">
        <v>44774</v>
      </c>
      <c r="D58" s="21">
        <f t="shared" si="58"/>
        <v>44774</v>
      </c>
      <c r="E58" s="21">
        <f t="shared" si="59"/>
        <v>44774</v>
      </c>
      <c r="F58" s="21">
        <f t="shared" si="60"/>
        <v>44775</v>
      </c>
      <c r="G58" s="20">
        <f t="shared" si="61"/>
        <v>44775</v>
      </c>
      <c r="H58" s="20">
        <f t="shared" si="62"/>
        <v>44776</v>
      </c>
      <c r="I58" s="20">
        <f t="shared" ref="I58:I59" si="69">H58+2</f>
        <v>44778</v>
      </c>
      <c r="J58" s="20">
        <v>44779</v>
      </c>
      <c r="K58" s="95" t="s">
        <v>2098</v>
      </c>
      <c r="L58" s="95" t="str">
        <f>K58</f>
        <v>OMIT</v>
      </c>
      <c r="M58" s="11" t="s">
        <v>1885</v>
      </c>
      <c r="N58" s="21">
        <v>44781</v>
      </c>
      <c r="O58" s="21">
        <f t="shared" si="64"/>
        <v>44781</v>
      </c>
      <c r="P58" s="20">
        <f t="shared" si="65"/>
        <v>44781</v>
      </c>
      <c r="Q58" s="20">
        <f t="shared" si="66"/>
        <v>44782</v>
      </c>
      <c r="R58" s="20">
        <f t="shared" si="67"/>
        <v>44782</v>
      </c>
      <c r="S58" s="20">
        <f t="shared" si="68"/>
        <v>44783</v>
      </c>
    </row>
    <row r="59" spans="1:19" hidden="1">
      <c r="A59" s="10" t="s">
        <v>2401</v>
      </c>
      <c r="B59" s="109" t="s">
        <v>1888</v>
      </c>
      <c r="C59" s="21">
        <v>44781</v>
      </c>
      <c r="D59" s="21">
        <f t="shared" si="58"/>
        <v>44781</v>
      </c>
      <c r="E59" s="21">
        <f t="shared" si="59"/>
        <v>44781</v>
      </c>
      <c r="F59" s="21">
        <f t="shared" si="60"/>
        <v>44782</v>
      </c>
      <c r="G59" s="20">
        <f t="shared" si="61"/>
        <v>44782</v>
      </c>
      <c r="H59" s="20">
        <f t="shared" si="62"/>
        <v>44783</v>
      </c>
      <c r="I59" s="20">
        <f t="shared" si="69"/>
        <v>44785</v>
      </c>
      <c r="J59" s="20">
        <f t="shared" ref="J59" si="70">I59</f>
        <v>44785</v>
      </c>
      <c r="K59" s="95" t="s">
        <v>2402</v>
      </c>
      <c r="L59" s="95" t="str">
        <f>K59</f>
        <v>OMIT</v>
      </c>
      <c r="M59" s="11" t="s">
        <v>1887</v>
      </c>
      <c r="N59" s="21">
        <v>44788</v>
      </c>
      <c r="O59" s="21">
        <f t="shared" si="64"/>
        <v>44788</v>
      </c>
      <c r="P59" s="347" t="s">
        <v>2403</v>
      </c>
      <c r="Q59" s="349"/>
      <c r="R59" s="347" t="s">
        <v>2404</v>
      </c>
      <c r="S59" s="349"/>
    </row>
    <row r="60" spans="1:19" hidden="1">
      <c r="A60" s="10" t="s">
        <v>2401</v>
      </c>
      <c r="B60" s="109" t="s">
        <v>1902</v>
      </c>
      <c r="C60" s="21">
        <v>44788</v>
      </c>
      <c r="D60" s="21">
        <f t="shared" si="58"/>
        <v>44788</v>
      </c>
      <c r="E60" s="347" t="s">
        <v>2403</v>
      </c>
      <c r="F60" s="349"/>
      <c r="G60" s="347" t="s">
        <v>2405</v>
      </c>
      <c r="H60" s="349"/>
      <c r="I60" s="347" t="s">
        <v>2406</v>
      </c>
      <c r="J60" s="349"/>
      <c r="K60" s="95" t="s">
        <v>2407</v>
      </c>
      <c r="L60" s="52" t="s">
        <v>2408</v>
      </c>
      <c r="M60" s="11" t="s">
        <v>1901</v>
      </c>
      <c r="N60" s="21">
        <v>44795</v>
      </c>
      <c r="O60" s="21">
        <f t="shared" si="64"/>
        <v>44795</v>
      </c>
      <c r="P60" s="347" t="s">
        <v>2430</v>
      </c>
      <c r="Q60" s="349"/>
      <c r="R60" s="347" t="s">
        <v>2431</v>
      </c>
      <c r="S60" s="349"/>
    </row>
    <row r="61" spans="1:19" hidden="1">
      <c r="A61" s="10" t="s">
        <v>613</v>
      </c>
      <c r="B61" s="109" t="s">
        <v>1904</v>
      </c>
      <c r="C61" s="21">
        <v>44795</v>
      </c>
      <c r="D61" s="21">
        <f t="shared" ref="D61:D63" si="71">C61</f>
        <v>44795</v>
      </c>
      <c r="E61" s="347" t="s">
        <v>2432</v>
      </c>
      <c r="F61" s="349"/>
      <c r="G61" s="347" t="s">
        <v>2433</v>
      </c>
      <c r="H61" s="349"/>
      <c r="I61" s="20">
        <v>44799</v>
      </c>
      <c r="J61" s="20">
        <f t="shared" ref="J61:J63" si="72">I61</f>
        <v>44799</v>
      </c>
      <c r="K61" s="95" t="s">
        <v>2098</v>
      </c>
      <c r="L61" s="52" t="s">
        <v>2363</v>
      </c>
      <c r="M61" s="11" t="s">
        <v>1903</v>
      </c>
      <c r="N61" s="21">
        <v>44809</v>
      </c>
      <c r="O61" s="21">
        <f t="shared" ref="O61:O63" si="73">N61</f>
        <v>44809</v>
      </c>
      <c r="P61" s="20">
        <f t="shared" ref="P61:P63" si="74">O61</f>
        <v>44809</v>
      </c>
      <c r="Q61" s="20">
        <f t="shared" ref="Q61:Q63" si="75">P61+1</f>
        <v>44810</v>
      </c>
      <c r="R61" s="20">
        <f t="shared" ref="R61:R63" si="76">Q61</f>
        <v>44810</v>
      </c>
      <c r="S61" s="20">
        <f t="shared" ref="S61:S63" si="77">R61+1</f>
        <v>44811</v>
      </c>
    </row>
    <row r="62" spans="1:19" hidden="1">
      <c r="A62" s="397" t="s">
        <v>2110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9"/>
    </row>
    <row r="63" spans="1:19" hidden="1">
      <c r="A63" s="10" t="s">
        <v>613</v>
      </c>
      <c r="B63" s="109" t="s">
        <v>2444</v>
      </c>
      <c r="C63" s="21">
        <v>44809</v>
      </c>
      <c r="D63" s="21">
        <f t="shared" si="71"/>
        <v>44809</v>
      </c>
      <c r="E63" s="21">
        <f t="shared" ref="E63" si="78">D63</f>
        <v>44809</v>
      </c>
      <c r="F63" s="21">
        <f t="shared" ref="F63" si="79">E63+1</f>
        <v>44810</v>
      </c>
      <c r="G63" s="20">
        <f t="shared" ref="G63" si="80">F63</f>
        <v>44810</v>
      </c>
      <c r="H63" s="20">
        <f t="shared" ref="H63" si="81">G63+1</f>
        <v>44811</v>
      </c>
      <c r="I63" s="20">
        <f t="shared" ref="I63" si="82">H63+2</f>
        <v>44813</v>
      </c>
      <c r="J63" s="20">
        <f t="shared" si="72"/>
        <v>44813</v>
      </c>
      <c r="K63" s="95" t="s">
        <v>2451</v>
      </c>
      <c r="L63" s="95" t="s">
        <v>2452</v>
      </c>
      <c r="M63" s="11" t="s">
        <v>2445</v>
      </c>
      <c r="N63" s="21">
        <v>44816</v>
      </c>
      <c r="O63" s="21">
        <f t="shared" si="73"/>
        <v>44816</v>
      </c>
      <c r="P63" s="20">
        <f t="shared" si="74"/>
        <v>44816</v>
      </c>
      <c r="Q63" s="20">
        <f t="shared" si="75"/>
        <v>44817</v>
      </c>
      <c r="R63" s="20">
        <f t="shared" si="76"/>
        <v>44817</v>
      </c>
      <c r="S63" s="20">
        <f t="shared" si="77"/>
        <v>44818</v>
      </c>
    </row>
    <row r="64" spans="1:19" hidden="1">
      <c r="A64" s="10" t="s">
        <v>613</v>
      </c>
      <c r="B64" s="109" t="s">
        <v>2446</v>
      </c>
      <c r="C64" s="21">
        <v>44816</v>
      </c>
      <c r="D64" s="21">
        <f t="shared" ref="D64:D65" si="83">C64</f>
        <v>44816</v>
      </c>
      <c r="E64" s="21">
        <f t="shared" ref="E64:E65" si="84">D64</f>
        <v>44816</v>
      </c>
      <c r="F64" s="21">
        <f t="shared" ref="F64:F65" si="85">E64+1</f>
        <v>44817</v>
      </c>
      <c r="G64" s="20">
        <f t="shared" ref="G64:G65" si="86">F64</f>
        <v>44817</v>
      </c>
      <c r="H64" s="20">
        <f t="shared" ref="H64:H65" si="87">G64+1</f>
        <v>44818</v>
      </c>
      <c r="I64" s="20">
        <f t="shared" ref="I64" si="88">H64+2</f>
        <v>44820</v>
      </c>
      <c r="J64" s="20">
        <f t="shared" ref="J64" si="89">I64</f>
        <v>44820</v>
      </c>
      <c r="K64" s="95" t="s">
        <v>204</v>
      </c>
      <c r="L64" s="95" t="s">
        <v>2484</v>
      </c>
      <c r="M64" s="11" t="s">
        <v>2447</v>
      </c>
      <c r="N64" s="21">
        <v>44823</v>
      </c>
      <c r="O64" s="21">
        <f t="shared" ref="O64:O65" si="90">N64</f>
        <v>44823</v>
      </c>
      <c r="P64" s="20">
        <f t="shared" ref="P64" si="91">O64</f>
        <v>44823</v>
      </c>
      <c r="Q64" s="20">
        <f t="shared" ref="Q64" si="92">P64+1</f>
        <v>44824</v>
      </c>
      <c r="R64" s="20">
        <f t="shared" ref="R64" si="93">Q64</f>
        <v>44824</v>
      </c>
      <c r="S64" s="20">
        <f t="shared" ref="S64" si="94">R64+1</f>
        <v>44825</v>
      </c>
    </row>
    <row r="65" spans="1:19" hidden="1">
      <c r="A65" s="10" t="s">
        <v>613</v>
      </c>
      <c r="B65" s="109" t="s">
        <v>1979</v>
      </c>
      <c r="C65" s="21">
        <v>44823</v>
      </c>
      <c r="D65" s="21">
        <f t="shared" si="83"/>
        <v>44823</v>
      </c>
      <c r="E65" s="21">
        <f t="shared" si="84"/>
        <v>44823</v>
      </c>
      <c r="F65" s="21">
        <f t="shared" si="85"/>
        <v>44824</v>
      </c>
      <c r="G65" s="20">
        <f t="shared" si="86"/>
        <v>44824</v>
      </c>
      <c r="H65" s="20">
        <f t="shared" si="87"/>
        <v>44825</v>
      </c>
      <c r="I65" s="347" t="s">
        <v>2643</v>
      </c>
      <c r="J65" s="349"/>
      <c r="K65" s="95" t="s">
        <v>2644</v>
      </c>
      <c r="L65" s="95" t="s">
        <v>2645</v>
      </c>
      <c r="M65" s="11" t="s">
        <v>1978</v>
      </c>
      <c r="N65" s="21">
        <v>44830</v>
      </c>
      <c r="O65" s="21">
        <f t="shared" si="90"/>
        <v>44830</v>
      </c>
      <c r="P65" s="347" t="s">
        <v>2698</v>
      </c>
      <c r="Q65" s="349"/>
      <c r="R65" s="347" t="s">
        <v>2699</v>
      </c>
      <c r="S65" s="349"/>
    </row>
    <row r="66" spans="1:19" hidden="1">
      <c r="A66" s="10" t="s">
        <v>613</v>
      </c>
      <c r="B66" s="109" t="s">
        <v>2010</v>
      </c>
      <c r="C66" s="21">
        <v>44830</v>
      </c>
      <c r="D66" s="21">
        <f t="shared" ref="D66" si="95">C66</f>
        <v>44830</v>
      </c>
      <c r="E66" s="347" t="s">
        <v>2698</v>
      </c>
      <c r="F66" s="349"/>
      <c r="G66" s="347" t="s">
        <v>2699</v>
      </c>
      <c r="H66" s="349"/>
      <c r="I66" s="20">
        <f t="shared" ref="I66" si="96">H66+2</f>
        <v>2</v>
      </c>
      <c r="J66" s="20">
        <f t="shared" ref="J66" si="97">I66</f>
        <v>2</v>
      </c>
      <c r="K66" s="95" t="s">
        <v>2630</v>
      </c>
      <c r="L66" s="95" t="s">
        <v>2631</v>
      </c>
      <c r="M66" s="394" t="s">
        <v>2658</v>
      </c>
      <c r="N66" s="395"/>
      <c r="O66" s="395"/>
      <c r="P66" s="395"/>
      <c r="Q66" s="395"/>
      <c r="R66" s="395"/>
      <c r="S66" s="396"/>
    </row>
    <row r="67" spans="1:19" s="2" customFormat="1" ht="15.5">
      <c r="A67" s="410" t="s">
        <v>2160</v>
      </c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</row>
    <row r="68" spans="1:19">
      <c r="A68" s="3" t="s">
        <v>1</v>
      </c>
      <c r="B68" s="3" t="s">
        <v>2</v>
      </c>
      <c r="C68" s="363" t="s">
        <v>6</v>
      </c>
      <c r="D68" s="241"/>
      <c r="E68" s="284" t="s">
        <v>2648</v>
      </c>
      <c r="F68" s="284"/>
      <c r="G68" s="282" t="s">
        <v>327</v>
      </c>
      <c r="H68" s="283"/>
      <c r="I68" s="282" t="s">
        <v>867</v>
      </c>
      <c r="J68" s="283"/>
      <c r="K68" s="3" t="s">
        <v>2</v>
      </c>
      <c r="L68" s="363" t="s">
        <v>6</v>
      </c>
      <c r="M68" s="241"/>
      <c r="N68" s="284" t="s">
        <v>2648</v>
      </c>
      <c r="O68" s="284"/>
      <c r="P68" s="282" t="s">
        <v>327</v>
      </c>
      <c r="Q68" s="283"/>
    </row>
    <row r="69" spans="1:19">
      <c r="A69" s="281" t="s">
        <v>3</v>
      </c>
      <c r="B69" s="281" t="s">
        <v>4</v>
      </c>
      <c r="C69" s="241" t="s">
        <v>9</v>
      </c>
      <c r="D69" s="241"/>
      <c r="E69" s="243" t="s">
        <v>226</v>
      </c>
      <c r="F69" s="244"/>
      <c r="G69" s="243" t="s">
        <v>329</v>
      </c>
      <c r="H69" s="244"/>
      <c r="I69" s="243" t="s">
        <v>870</v>
      </c>
      <c r="J69" s="244"/>
      <c r="K69" s="281" t="s">
        <v>4</v>
      </c>
      <c r="L69" s="241" t="s">
        <v>9</v>
      </c>
      <c r="M69" s="241"/>
      <c r="N69" s="243" t="s">
        <v>226</v>
      </c>
      <c r="O69" s="244"/>
      <c r="P69" s="243" t="s">
        <v>329</v>
      </c>
      <c r="Q69" s="244"/>
    </row>
    <row r="70" spans="1:19">
      <c r="A70" s="286"/>
      <c r="B70" s="286"/>
      <c r="C70" s="243" t="s">
        <v>5</v>
      </c>
      <c r="D70" s="244"/>
      <c r="E70" s="243" t="s">
        <v>5</v>
      </c>
      <c r="F70" s="244"/>
      <c r="G70" s="359" t="s">
        <v>5</v>
      </c>
      <c r="H70" s="359"/>
      <c r="I70" s="359" t="s">
        <v>5</v>
      </c>
      <c r="J70" s="359"/>
      <c r="K70" s="286"/>
      <c r="L70" s="243" t="s">
        <v>5</v>
      </c>
      <c r="M70" s="244"/>
      <c r="N70" s="243" t="s">
        <v>5</v>
      </c>
      <c r="O70" s="244"/>
      <c r="P70" s="359" t="s">
        <v>5</v>
      </c>
      <c r="Q70" s="359"/>
    </row>
    <row r="71" spans="1:19" ht="26">
      <c r="A71" s="70"/>
      <c r="B71" s="101"/>
      <c r="C71" s="30" t="s">
        <v>1370</v>
      </c>
      <c r="D71" s="30" t="s">
        <v>1369</v>
      </c>
      <c r="E71" s="30" t="s">
        <v>873</v>
      </c>
      <c r="F71" s="30" t="s">
        <v>874</v>
      </c>
      <c r="G71" s="30" t="s">
        <v>1371</v>
      </c>
      <c r="H71" s="30" t="s">
        <v>1372</v>
      </c>
      <c r="I71" s="30" t="s">
        <v>2708</v>
      </c>
      <c r="J71" s="30" t="s">
        <v>2709</v>
      </c>
      <c r="K71" s="30"/>
      <c r="L71" s="30" t="s">
        <v>1370</v>
      </c>
      <c r="M71" s="30" t="s">
        <v>1369</v>
      </c>
      <c r="N71" s="30" t="s">
        <v>873</v>
      </c>
      <c r="O71" s="30" t="s">
        <v>874</v>
      </c>
      <c r="P71" s="30" t="s">
        <v>1371</v>
      </c>
      <c r="Q71" s="30" t="s">
        <v>1372</v>
      </c>
    </row>
    <row r="72" spans="1:19" hidden="1">
      <c r="A72" s="397" t="s">
        <v>2659</v>
      </c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9"/>
    </row>
    <row r="73" spans="1:19" hidden="1">
      <c r="A73" s="397" t="s">
        <v>2659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9"/>
    </row>
    <row r="74" spans="1:19" hidden="1">
      <c r="A74" s="10" t="s">
        <v>2660</v>
      </c>
      <c r="B74" s="109" t="s">
        <v>2661</v>
      </c>
      <c r="C74" s="21">
        <v>44851</v>
      </c>
      <c r="D74" s="21">
        <f t="shared" ref="D74:E75" si="98">C74</f>
        <v>44851</v>
      </c>
      <c r="E74" s="21">
        <f t="shared" si="98"/>
        <v>44851</v>
      </c>
      <c r="F74" s="21">
        <f t="shared" ref="F74:F75" si="99">E74+1</f>
        <v>44852</v>
      </c>
      <c r="G74" s="20">
        <f t="shared" ref="G74:G75" si="100">F74</f>
        <v>44852</v>
      </c>
      <c r="H74" s="20">
        <f t="shared" ref="H74:H75" si="101">G74+1</f>
        <v>44853</v>
      </c>
      <c r="I74" s="20">
        <f t="shared" ref="I74" si="102">H74+2</f>
        <v>44855</v>
      </c>
      <c r="J74" s="20">
        <f t="shared" ref="J74" si="103">I74</f>
        <v>44855</v>
      </c>
      <c r="K74" s="11" t="s">
        <v>2662</v>
      </c>
      <c r="L74" s="21">
        <f>J74+3</f>
        <v>44858</v>
      </c>
      <c r="M74" s="21">
        <f t="shared" ref="M74:N74" si="104">L74</f>
        <v>44858</v>
      </c>
      <c r="N74" s="20">
        <f t="shared" si="104"/>
        <v>44858</v>
      </c>
      <c r="O74" s="20">
        <f t="shared" ref="O74" si="105">N74+1</f>
        <v>44859</v>
      </c>
      <c r="P74" s="20">
        <f t="shared" ref="P74" si="106">O74</f>
        <v>44859</v>
      </c>
      <c r="Q74" s="20">
        <f t="shared" ref="Q74" si="107">P74+1</f>
        <v>44860</v>
      </c>
    </row>
    <row r="75" spans="1:19" hidden="1">
      <c r="A75" s="10" t="s">
        <v>176</v>
      </c>
      <c r="B75" s="109" t="s">
        <v>2439</v>
      </c>
      <c r="C75" s="21">
        <v>44858</v>
      </c>
      <c r="D75" s="21">
        <f t="shared" si="98"/>
        <v>44858</v>
      </c>
      <c r="E75" s="21">
        <f t="shared" si="98"/>
        <v>44858</v>
      </c>
      <c r="F75" s="21">
        <f t="shared" si="99"/>
        <v>44859</v>
      </c>
      <c r="G75" s="20">
        <f t="shared" si="100"/>
        <v>44859</v>
      </c>
      <c r="H75" s="20">
        <f t="shared" si="101"/>
        <v>44860</v>
      </c>
      <c r="I75" s="50" t="s">
        <v>2858</v>
      </c>
      <c r="J75" s="21">
        <v>44863</v>
      </c>
      <c r="K75" s="11" t="s">
        <v>2438</v>
      </c>
      <c r="L75" s="334" t="s">
        <v>2881</v>
      </c>
      <c r="M75" s="335"/>
      <c r="N75" s="334" t="s">
        <v>2882</v>
      </c>
      <c r="O75" s="335"/>
      <c r="P75" s="334" t="s">
        <v>2883</v>
      </c>
      <c r="Q75" s="335"/>
    </row>
    <row r="76" spans="1:19" hidden="1">
      <c r="A76" s="338" t="s">
        <v>460</v>
      </c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6"/>
    </row>
    <row r="77" spans="1:19">
      <c r="A77" s="10" t="s">
        <v>176</v>
      </c>
      <c r="B77" s="109" t="s">
        <v>2466</v>
      </c>
      <c r="C77" s="334" t="s">
        <v>2881</v>
      </c>
      <c r="D77" s="335"/>
      <c r="E77" s="334" t="s">
        <v>2882</v>
      </c>
      <c r="F77" s="335"/>
      <c r="G77" s="334" t="s">
        <v>2883</v>
      </c>
      <c r="H77" s="335"/>
      <c r="I77" s="50" t="s">
        <v>2884</v>
      </c>
      <c r="J77" s="20">
        <v>44876</v>
      </c>
      <c r="K77" s="11" t="s">
        <v>2465</v>
      </c>
      <c r="L77" s="21">
        <v>44879</v>
      </c>
      <c r="M77" s="21">
        <f t="shared" ref="M77:N78" si="108">L77</f>
        <v>44879</v>
      </c>
      <c r="N77" s="20">
        <f t="shared" si="108"/>
        <v>44879</v>
      </c>
      <c r="O77" s="20">
        <f t="shared" ref="O77:O78" si="109">N77+1</f>
        <v>44880</v>
      </c>
      <c r="P77" s="20">
        <f t="shared" ref="P77:P78" si="110">O77</f>
        <v>44880</v>
      </c>
      <c r="Q77" s="20">
        <f t="shared" ref="Q77:Q78" si="111">P77+1</f>
        <v>44881</v>
      </c>
    </row>
    <row r="78" spans="1:19">
      <c r="A78" s="10" t="s">
        <v>176</v>
      </c>
      <c r="B78" s="109" t="s">
        <v>2700</v>
      </c>
      <c r="C78" s="21">
        <v>44879</v>
      </c>
      <c r="D78" s="21">
        <f t="shared" ref="D78:E78" si="112">C78</f>
        <v>44879</v>
      </c>
      <c r="E78" s="21">
        <f t="shared" si="112"/>
        <v>44879</v>
      </c>
      <c r="F78" s="21">
        <f t="shared" ref="F78" si="113">E78+1</f>
        <v>44880</v>
      </c>
      <c r="G78" s="20">
        <f t="shared" ref="G78" si="114">F78</f>
        <v>44880</v>
      </c>
      <c r="H78" s="20">
        <f t="shared" ref="H78" si="115">G78+1</f>
        <v>44881</v>
      </c>
      <c r="I78" s="21">
        <v>44883</v>
      </c>
      <c r="J78" s="21">
        <f>I78</f>
        <v>44883</v>
      </c>
      <c r="K78" s="11" t="s">
        <v>2701</v>
      </c>
      <c r="L78" s="21">
        <v>44886</v>
      </c>
      <c r="M78" s="21">
        <f t="shared" si="108"/>
        <v>44886</v>
      </c>
      <c r="N78" s="20">
        <f t="shared" si="108"/>
        <v>44886</v>
      </c>
      <c r="O78" s="20">
        <f t="shared" si="109"/>
        <v>44887</v>
      </c>
      <c r="P78" s="20">
        <f t="shared" si="110"/>
        <v>44887</v>
      </c>
      <c r="Q78" s="20">
        <f t="shared" si="111"/>
        <v>44888</v>
      </c>
    </row>
    <row r="79" spans="1:19">
      <c r="A79" s="10" t="s">
        <v>176</v>
      </c>
      <c r="B79" s="109" t="s">
        <v>2702</v>
      </c>
      <c r="C79" s="21">
        <v>44886</v>
      </c>
      <c r="D79" s="21">
        <f t="shared" ref="D79:E79" si="116">C79</f>
        <v>44886</v>
      </c>
      <c r="E79" s="21">
        <f t="shared" si="116"/>
        <v>44886</v>
      </c>
      <c r="F79" s="21">
        <f t="shared" ref="F79" si="117">E79+1</f>
        <v>44887</v>
      </c>
      <c r="G79" s="20">
        <f t="shared" ref="G79" si="118">F79</f>
        <v>44887</v>
      </c>
      <c r="H79" s="20">
        <f t="shared" ref="H79" si="119">G79+1</f>
        <v>44888</v>
      </c>
      <c r="I79" s="192" t="s">
        <v>2969</v>
      </c>
      <c r="J79" s="21">
        <v>44891</v>
      </c>
      <c r="K79" s="11" t="s">
        <v>2703</v>
      </c>
      <c r="L79" s="21">
        <v>44900</v>
      </c>
      <c r="M79" s="21">
        <f t="shared" ref="M79:N79" si="120">L79</f>
        <v>44900</v>
      </c>
      <c r="N79" s="20">
        <f t="shared" si="120"/>
        <v>44900</v>
      </c>
      <c r="O79" s="20">
        <f t="shared" ref="O79" si="121">N79+1</f>
        <v>44901</v>
      </c>
      <c r="P79" s="20">
        <f t="shared" ref="P79" si="122">O79</f>
        <v>44901</v>
      </c>
      <c r="Q79" s="20">
        <f t="shared" ref="Q79" si="123">P79+1</f>
        <v>44902</v>
      </c>
    </row>
    <row r="80" spans="1:19">
      <c r="A80" s="338" t="s">
        <v>2997</v>
      </c>
      <c r="B80" s="405"/>
      <c r="C80" s="405"/>
      <c r="D80" s="405"/>
      <c r="E80" s="405"/>
      <c r="F80" s="405"/>
      <c r="G80" s="405"/>
      <c r="H80" s="405"/>
      <c r="I80" s="405"/>
      <c r="J80" s="405"/>
      <c r="K80" s="405"/>
      <c r="L80" s="405"/>
      <c r="M80" s="405"/>
      <c r="N80" s="405"/>
      <c r="O80" s="405"/>
      <c r="P80" s="405"/>
      <c r="Q80" s="406"/>
    </row>
    <row r="81" spans="1:23">
      <c r="A81" s="10" t="s">
        <v>176</v>
      </c>
      <c r="B81" s="109" t="s">
        <v>2704</v>
      </c>
      <c r="C81" s="21">
        <v>44900</v>
      </c>
      <c r="D81" s="21">
        <f t="shared" ref="D81:E85" si="124">C81</f>
        <v>44900</v>
      </c>
      <c r="E81" s="21">
        <f t="shared" si="124"/>
        <v>44900</v>
      </c>
      <c r="F81" s="21">
        <f t="shared" ref="F81:F85" si="125">E81+1</f>
        <v>44901</v>
      </c>
      <c r="G81" s="205">
        <f t="shared" ref="G81:G85" si="126">F81</f>
        <v>44901</v>
      </c>
      <c r="H81" s="205">
        <f t="shared" ref="H81:H85" si="127">G81+1</f>
        <v>44902</v>
      </c>
      <c r="I81" s="206" t="s">
        <v>2998</v>
      </c>
      <c r="J81" s="21">
        <v>44905</v>
      </c>
      <c r="K81" s="11" t="s">
        <v>2705</v>
      </c>
      <c r="L81" s="21">
        <v>44907</v>
      </c>
      <c r="M81" s="21">
        <f t="shared" ref="M81:N85" si="128">L81</f>
        <v>44907</v>
      </c>
      <c r="N81" s="205">
        <f t="shared" si="128"/>
        <v>44907</v>
      </c>
      <c r="O81" s="205">
        <f t="shared" ref="O81:O85" si="129">N81+1</f>
        <v>44908</v>
      </c>
      <c r="P81" s="205">
        <f t="shared" ref="P81:P85" si="130">O81</f>
        <v>44908</v>
      </c>
      <c r="Q81" s="205">
        <f t="shared" ref="Q81:Q85" si="131">P81+1</f>
        <v>44909</v>
      </c>
    </row>
    <row r="82" spans="1:23">
      <c r="A82" s="10" t="s">
        <v>176</v>
      </c>
      <c r="B82" s="109" t="s">
        <v>2706</v>
      </c>
      <c r="C82" s="21">
        <v>44907</v>
      </c>
      <c r="D82" s="21">
        <f t="shared" si="124"/>
        <v>44907</v>
      </c>
      <c r="E82" s="21">
        <f t="shared" si="124"/>
        <v>44907</v>
      </c>
      <c r="F82" s="21">
        <f t="shared" si="125"/>
        <v>44908</v>
      </c>
      <c r="G82" s="205">
        <f t="shared" si="126"/>
        <v>44908</v>
      </c>
      <c r="H82" s="205">
        <f t="shared" si="127"/>
        <v>44909</v>
      </c>
      <c r="I82" s="205">
        <f t="shared" ref="I82:I85" si="132">H82+2</f>
        <v>44911</v>
      </c>
      <c r="J82" s="205">
        <f t="shared" ref="J82:J85" si="133">I82</f>
        <v>44911</v>
      </c>
      <c r="K82" s="11" t="s">
        <v>2707</v>
      </c>
      <c r="L82" s="21">
        <f t="shared" ref="L82:L85" si="134">J82+3</f>
        <v>44914</v>
      </c>
      <c r="M82" s="21">
        <f t="shared" si="128"/>
        <v>44914</v>
      </c>
      <c r="N82" s="205">
        <f t="shared" si="128"/>
        <v>44914</v>
      </c>
      <c r="O82" s="205">
        <f t="shared" si="129"/>
        <v>44915</v>
      </c>
      <c r="P82" s="205">
        <f t="shared" si="130"/>
        <v>44915</v>
      </c>
      <c r="Q82" s="205">
        <f t="shared" si="131"/>
        <v>44916</v>
      </c>
    </row>
    <row r="83" spans="1:23">
      <c r="A83" s="10" t="s">
        <v>176</v>
      </c>
      <c r="B83" s="109" t="s">
        <v>2828</v>
      </c>
      <c r="C83" s="21">
        <v>44914</v>
      </c>
      <c r="D83" s="21">
        <f t="shared" si="124"/>
        <v>44914</v>
      </c>
      <c r="E83" s="21">
        <f t="shared" si="124"/>
        <v>44914</v>
      </c>
      <c r="F83" s="21">
        <f t="shared" si="125"/>
        <v>44915</v>
      </c>
      <c r="G83" s="205">
        <f t="shared" si="126"/>
        <v>44915</v>
      </c>
      <c r="H83" s="205">
        <f t="shared" si="127"/>
        <v>44916</v>
      </c>
      <c r="I83" s="205">
        <f t="shared" si="132"/>
        <v>44918</v>
      </c>
      <c r="J83" s="205">
        <f t="shared" si="133"/>
        <v>44918</v>
      </c>
      <c r="K83" s="11" t="s">
        <v>2827</v>
      </c>
      <c r="L83" s="21">
        <f t="shared" si="134"/>
        <v>44921</v>
      </c>
      <c r="M83" s="21">
        <f t="shared" si="128"/>
        <v>44921</v>
      </c>
      <c r="N83" s="205">
        <f t="shared" si="128"/>
        <v>44921</v>
      </c>
      <c r="O83" s="205">
        <f t="shared" si="129"/>
        <v>44922</v>
      </c>
      <c r="P83" s="205">
        <f t="shared" si="130"/>
        <v>44922</v>
      </c>
      <c r="Q83" s="205">
        <f t="shared" si="131"/>
        <v>44923</v>
      </c>
    </row>
    <row r="84" spans="1:23">
      <c r="A84" s="10" t="s">
        <v>176</v>
      </c>
      <c r="B84" s="109" t="s">
        <v>2830</v>
      </c>
      <c r="C84" s="21">
        <v>44921</v>
      </c>
      <c r="D84" s="21">
        <f t="shared" si="124"/>
        <v>44921</v>
      </c>
      <c r="E84" s="21">
        <f t="shared" si="124"/>
        <v>44921</v>
      </c>
      <c r="F84" s="21">
        <f t="shared" si="125"/>
        <v>44922</v>
      </c>
      <c r="G84" s="205">
        <f t="shared" si="126"/>
        <v>44922</v>
      </c>
      <c r="H84" s="205">
        <f t="shared" si="127"/>
        <v>44923</v>
      </c>
      <c r="I84" s="205">
        <f t="shared" si="132"/>
        <v>44925</v>
      </c>
      <c r="J84" s="205">
        <f t="shared" si="133"/>
        <v>44925</v>
      </c>
      <c r="K84" s="11" t="s">
        <v>2829</v>
      </c>
      <c r="L84" s="21">
        <f t="shared" si="134"/>
        <v>44928</v>
      </c>
      <c r="M84" s="21">
        <f t="shared" si="128"/>
        <v>44928</v>
      </c>
      <c r="N84" s="205">
        <f t="shared" si="128"/>
        <v>44928</v>
      </c>
      <c r="O84" s="205">
        <f t="shared" si="129"/>
        <v>44929</v>
      </c>
      <c r="P84" s="205">
        <f t="shared" si="130"/>
        <v>44929</v>
      </c>
      <c r="Q84" s="205">
        <f t="shared" si="131"/>
        <v>44930</v>
      </c>
    </row>
    <row r="85" spans="1:23">
      <c r="A85" s="10" t="s">
        <v>176</v>
      </c>
      <c r="B85" s="109" t="s">
        <v>2887</v>
      </c>
      <c r="C85" s="21">
        <v>44928</v>
      </c>
      <c r="D85" s="21">
        <f t="shared" si="124"/>
        <v>44928</v>
      </c>
      <c r="E85" s="21">
        <f t="shared" si="124"/>
        <v>44928</v>
      </c>
      <c r="F85" s="21">
        <f t="shared" si="125"/>
        <v>44929</v>
      </c>
      <c r="G85" s="205">
        <f t="shared" si="126"/>
        <v>44929</v>
      </c>
      <c r="H85" s="205">
        <f t="shared" si="127"/>
        <v>44930</v>
      </c>
      <c r="I85" s="205">
        <f t="shared" si="132"/>
        <v>44932</v>
      </c>
      <c r="J85" s="205">
        <f t="shared" si="133"/>
        <v>44932</v>
      </c>
      <c r="K85" s="11" t="s">
        <v>2888</v>
      </c>
      <c r="L85" s="21">
        <f t="shared" si="134"/>
        <v>44935</v>
      </c>
      <c r="M85" s="21">
        <f t="shared" si="128"/>
        <v>44935</v>
      </c>
      <c r="N85" s="205">
        <f t="shared" si="128"/>
        <v>44935</v>
      </c>
      <c r="O85" s="205">
        <f t="shared" si="129"/>
        <v>44936</v>
      </c>
      <c r="P85" s="205">
        <f t="shared" si="130"/>
        <v>44936</v>
      </c>
      <c r="Q85" s="205">
        <f t="shared" si="131"/>
        <v>44937</v>
      </c>
    </row>
    <row r="87" spans="1:23" ht="16.5">
      <c r="A87" s="12" t="s">
        <v>882</v>
      </c>
      <c r="B87" s="279" t="s">
        <v>883</v>
      </c>
      <c r="C87" s="279"/>
      <c r="D87" s="279"/>
      <c r="E87" s="279"/>
      <c r="F87" s="279"/>
      <c r="G87" s="279"/>
      <c r="H87" s="279"/>
      <c r="I87" s="279"/>
      <c r="J87" s="279"/>
      <c r="K87" s="279"/>
      <c r="L87" s="279"/>
      <c r="M87" s="2"/>
    </row>
    <row r="88" spans="1:23" ht="16.5">
      <c r="A88" s="13" t="s">
        <v>884</v>
      </c>
      <c r="B88" s="280" t="s">
        <v>885</v>
      </c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"/>
    </row>
    <row r="89" spans="1:23" ht="16.5">
      <c r="A89" s="13" t="s">
        <v>886</v>
      </c>
      <c r="B89" s="271" t="s">
        <v>887</v>
      </c>
      <c r="C89" s="272"/>
      <c r="D89" s="272"/>
      <c r="E89" s="272"/>
      <c r="F89" s="272"/>
      <c r="G89" s="272"/>
      <c r="H89" s="272"/>
      <c r="I89" s="272"/>
      <c r="J89" s="272"/>
      <c r="K89" s="272"/>
      <c r="L89" s="273"/>
      <c r="M89" s="2"/>
      <c r="N89" s="2"/>
      <c r="O89" s="2"/>
      <c r="P89" s="2"/>
    </row>
    <row r="90" spans="1:23" ht="16.5">
      <c r="A90" s="13" t="s">
        <v>886</v>
      </c>
      <c r="B90" s="271" t="s">
        <v>2663</v>
      </c>
      <c r="C90" s="272"/>
      <c r="D90" s="272"/>
      <c r="E90" s="272"/>
      <c r="F90" s="272"/>
      <c r="G90" s="272"/>
      <c r="H90" s="272"/>
      <c r="I90" s="272"/>
      <c r="J90" s="272"/>
      <c r="K90" s="272"/>
      <c r="L90" s="273"/>
      <c r="M90" s="2"/>
      <c r="N90" s="2"/>
      <c r="O90" s="2"/>
      <c r="P90" s="2"/>
    </row>
    <row r="91" spans="1:23" ht="16.5">
      <c r="A91" s="13" t="s">
        <v>888</v>
      </c>
      <c r="B91" s="280" t="s">
        <v>889</v>
      </c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"/>
      <c r="N91" s="2"/>
      <c r="O91" s="2"/>
      <c r="P91" s="2"/>
      <c r="Q91" s="2"/>
      <c r="R91" s="2"/>
    </row>
    <row r="92" spans="1:23" ht="16.5">
      <c r="A92" s="13" t="s">
        <v>890</v>
      </c>
      <c r="B92" s="280" t="s">
        <v>891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2"/>
    </row>
    <row r="93" spans="1:23" ht="16.5" hidden="1">
      <c r="A93" s="13" t="s">
        <v>1188</v>
      </c>
      <c r="B93" s="423" t="s">
        <v>288</v>
      </c>
      <c r="C93" s="423"/>
      <c r="D93" s="423"/>
      <c r="E93" s="423"/>
      <c r="F93" s="423"/>
      <c r="G93" s="423"/>
      <c r="H93" s="423"/>
      <c r="I93" s="423"/>
      <c r="J93" s="423"/>
      <c r="K93" s="423"/>
      <c r="L93" s="42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6.5">
      <c r="A94" s="13" t="s">
        <v>1890</v>
      </c>
      <c r="B94" s="271" t="s">
        <v>1891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3"/>
      <c r="M94" s="2"/>
      <c r="N94" s="2"/>
      <c r="O94" s="2"/>
      <c r="P94" s="2"/>
      <c r="Q94" s="2"/>
      <c r="R94" s="2"/>
    </row>
    <row r="95" spans="1:23" ht="16.5">
      <c r="A95" s="13" t="s">
        <v>2162</v>
      </c>
      <c r="B95" s="280" t="s">
        <v>2163</v>
      </c>
      <c r="C95" s="280"/>
      <c r="D95" s="280"/>
      <c r="E95" s="280"/>
      <c r="F95" s="280"/>
      <c r="G95" s="280"/>
      <c r="H95" s="280"/>
      <c r="I95" s="280"/>
      <c r="J95" s="280"/>
      <c r="K95" s="280"/>
      <c r="L95" s="280"/>
      <c r="M95" s="2"/>
    </row>
  </sheetData>
  <mergeCells count="245">
    <mergeCell ref="A72:Q72"/>
    <mergeCell ref="A73:Q73"/>
    <mergeCell ref="I68:J68"/>
    <mergeCell ref="L68:M68"/>
    <mergeCell ref="N68:O68"/>
    <mergeCell ref="P68:Q68"/>
    <mergeCell ref="A69:A70"/>
    <mergeCell ref="B69:B70"/>
    <mergeCell ref="C69:D69"/>
    <mergeCell ref="E69:F69"/>
    <mergeCell ref="G69:H69"/>
    <mergeCell ref="I69:J69"/>
    <mergeCell ref="K69:K70"/>
    <mergeCell ref="L69:M69"/>
    <mergeCell ref="N69:O69"/>
    <mergeCell ref="P69:Q69"/>
    <mergeCell ref="C70:D70"/>
    <mergeCell ref="E70:F70"/>
    <mergeCell ref="G70:H70"/>
    <mergeCell ref="E68:F68"/>
    <mergeCell ref="G68:H68"/>
    <mergeCell ref="C68:D68"/>
    <mergeCell ref="I41:J41"/>
    <mergeCell ref="I70:J70"/>
    <mergeCell ref="L70:M70"/>
    <mergeCell ref="N70:O70"/>
    <mergeCell ref="P70:Q70"/>
    <mergeCell ref="G66:H66"/>
    <mergeCell ref="G53:H53"/>
    <mergeCell ref="I53:J53"/>
    <mergeCell ref="A47:S47"/>
    <mergeCell ref="N48:O48"/>
    <mergeCell ref="P48:Q48"/>
    <mergeCell ref="R48:S48"/>
    <mergeCell ref="I65:J65"/>
    <mergeCell ref="A62:S62"/>
    <mergeCell ref="R59:S59"/>
    <mergeCell ref="E60:F60"/>
    <mergeCell ref="C52:D52"/>
    <mergeCell ref="E52:F52"/>
    <mergeCell ref="E61:F61"/>
    <mergeCell ref="P65:Q65"/>
    <mergeCell ref="R65:S65"/>
    <mergeCell ref="E66:F66"/>
    <mergeCell ref="G61:H61"/>
    <mergeCell ref="B44:B45"/>
    <mergeCell ref="N36:O36"/>
    <mergeCell ref="P36:Q36"/>
    <mergeCell ref="E35:F35"/>
    <mergeCell ref="G35:H35"/>
    <mergeCell ref="K18:L18"/>
    <mergeCell ref="L23:M23"/>
    <mergeCell ref="N23:O23"/>
    <mergeCell ref="P23:Q23"/>
    <mergeCell ref="P22:Q22"/>
    <mergeCell ref="C19:L19"/>
    <mergeCell ref="N19:S19"/>
    <mergeCell ref="L33:M33"/>
    <mergeCell ref="P33:Q33"/>
    <mergeCell ref="C34:D34"/>
    <mergeCell ref="G34:H34"/>
    <mergeCell ref="P28:Q28"/>
    <mergeCell ref="E29:F29"/>
    <mergeCell ref="G29:H29"/>
    <mergeCell ref="A30:Q30"/>
    <mergeCell ref="E34:F34"/>
    <mergeCell ref="N33:O33"/>
    <mergeCell ref="N34:O34"/>
    <mergeCell ref="I18:J18"/>
    <mergeCell ref="A20:Q20"/>
    <mergeCell ref="C21:D21"/>
    <mergeCell ref="E21:F21"/>
    <mergeCell ref="G21:H21"/>
    <mergeCell ref="P34:Q34"/>
    <mergeCell ref="C25:D25"/>
    <mergeCell ref="G25:H25"/>
    <mergeCell ref="I22:J22"/>
    <mergeCell ref="I21:J21"/>
    <mergeCell ref="L21:M21"/>
    <mergeCell ref="N21:O21"/>
    <mergeCell ref="P21:Q21"/>
    <mergeCell ref="G23:H23"/>
    <mergeCell ref="I23:J23"/>
    <mergeCell ref="K22:K23"/>
    <mergeCell ref="L22:M22"/>
    <mergeCell ref="N22:O22"/>
    <mergeCell ref="A32:Q32"/>
    <mergeCell ref="I28:J28"/>
    <mergeCell ref="A22:A23"/>
    <mergeCell ref="B22:B23"/>
    <mergeCell ref="C22:D22"/>
    <mergeCell ref="E22:F22"/>
    <mergeCell ref="G22:H22"/>
    <mergeCell ref="C23:D23"/>
    <mergeCell ref="P9:Q9"/>
    <mergeCell ref="L9:M9"/>
    <mergeCell ref="P10:Q10"/>
    <mergeCell ref="P11:Q11"/>
    <mergeCell ref="N10:O10"/>
    <mergeCell ref="E23:F23"/>
    <mergeCell ref="N28:O28"/>
    <mergeCell ref="E11:F11"/>
    <mergeCell ref="G11:H11"/>
    <mergeCell ref="G14:H14"/>
    <mergeCell ref="I14:J14"/>
    <mergeCell ref="K14:L14"/>
    <mergeCell ref="N14:O14"/>
    <mergeCell ref="P14:Q14"/>
    <mergeCell ref="E14:F14"/>
    <mergeCell ref="K15:L15"/>
    <mergeCell ref="M15:M16"/>
    <mergeCell ref="N15:O15"/>
    <mergeCell ref="P15:Q15"/>
    <mergeCell ref="I7:J7"/>
    <mergeCell ref="L7:M7"/>
    <mergeCell ref="K6:K7"/>
    <mergeCell ref="L6:M6"/>
    <mergeCell ref="N6:O6"/>
    <mergeCell ref="I6:J6"/>
    <mergeCell ref="N7:O7"/>
    <mergeCell ref="N9:O9"/>
    <mergeCell ref="L11:M11"/>
    <mergeCell ref="N11:O11"/>
    <mergeCell ref="G43:H43"/>
    <mergeCell ref="N43:O43"/>
    <mergeCell ref="P43:Q43"/>
    <mergeCell ref="C14:D14"/>
    <mergeCell ref="B1:Q1"/>
    <mergeCell ref="B2:Q2"/>
    <mergeCell ref="A4:Q4"/>
    <mergeCell ref="C5:D5"/>
    <mergeCell ref="E5:F5"/>
    <mergeCell ref="G5:H5"/>
    <mergeCell ref="I5:J5"/>
    <mergeCell ref="L5:M5"/>
    <mergeCell ref="N5:O5"/>
    <mergeCell ref="P5:Q5"/>
    <mergeCell ref="A6:A7"/>
    <mergeCell ref="B6:B7"/>
    <mergeCell ref="C6:D6"/>
    <mergeCell ref="E6:F6"/>
    <mergeCell ref="P6:Q6"/>
    <mergeCell ref="G6:H6"/>
    <mergeCell ref="P7:Q7"/>
    <mergeCell ref="C7:D7"/>
    <mergeCell ref="E7:F7"/>
    <mergeCell ref="G7:H7"/>
    <mergeCell ref="C12:D12"/>
    <mergeCell ref="E12:F12"/>
    <mergeCell ref="A13:S13"/>
    <mergeCell ref="A15:A16"/>
    <mergeCell ref="B15:B16"/>
    <mergeCell ref="C15:D15"/>
    <mergeCell ref="E15:F15"/>
    <mergeCell ref="G15:H15"/>
    <mergeCell ref="C16:D16"/>
    <mergeCell ref="I15:J15"/>
    <mergeCell ref="P16:Q16"/>
    <mergeCell ref="R16:S16"/>
    <mergeCell ref="E16:F16"/>
    <mergeCell ref="G16:H16"/>
    <mergeCell ref="I16:J16"/>
    <mergeCell ref="K16:L16"/>
    <mergeCell ref="R15:S15"/>
    <mergeCell ref="N16:O16"/>
    <mergeCell ref="R14:S14"/>
    <mergeCell ref="A44:A45"/>
    <mergeCell ref="P60:Q60"/>
    <mergeCell ref="R60:S60"/>
    <mergeCell ref="G52:H52"/>
    <mergeCell ref="I52:J52"/>
    <mergeCell ref="K52:L52"/>
    <mergeCell ref="N52:O52"/>
    <mergeCell ref="P52:Q52"/>
    <mergeCell ref="R52:S52"/>
    <mergeCell ref="K53:L53"/>
    <mergeCell ref="M53:M54"/>
    <mergeCell ref="N53:O53"/>
    <mergeCell ref="K45:L45"/>
    <mergeCell ref="N45:O45"/>
    <mergeCell ref="P45:Q45"/>
    <mergeCell ref="R45:S45"/>
    <mergeCell ref="G44:H44"/>
    <mergeCell ref="C44:D44"/>
    <mergeCell ref="E44:F44"/>
    <mergeCell ref="N75:O75"/>
    <mergeCell ref="B94:L94"/>
    <mergeCell ref="B93:L93"/>
    <mergeCell ref="B91:L91"/>
    <mergeCell ref="B92:L92"/>
    <mergeCell ref="B87:L87"/>
    <mergeCell ref="B88:L88"/>
    <mergeCell ref="B89:L89"/>
    <mergeCell ref="E77:F77"/>
    <mergeCell ref="G77:H77"/>
    <mergeCell ref="A80:Q80"/>
    <mergeCell ref="P75:Q75"/>
    <mergeCell ref="E38:F38"/>
    <mergeCell ref="G38:H38"/>
    <mergeCell ref="A37:Q37"/>
    <mergeCell ref="A51:S51"/>
    <mergeCell ref="L40:Q40"/>
    <mergeCell ref="P59:Q59"/>
    <mergeCell ref="C41:H41"/>
    <mergeCell ref="N41:Q41"/>
    <mergeCell ref="I44:J44"/>
    <mergeCell ref="K44:L44"/>
    <mergeCell ref="M44:M45"/>
    <mergeCell ref="N44:O44"/>
    <mergeCell ref="P44:Q44"/>
    <mergeCell ref="R44:S44"/>
    <mergeCell ref="C45:D45"/>
    <mergeCell ref="E45:F45"/>
    <mergeCell ref="G45:H45"/>
    <mergeCell ref="I45:J45"/>
    <mergeCell ref="A42:S42"/>
    <mergeCell ref="C43:D43"/>
    <mergeCell ref="E43:F43"/>
    <mergeCell ref="I43:J43"/>
    <mergeCell ref="K43:L43"/>
    <mergeCell ref="R43:S43"/>
    <mergeCell ref="B95:L95"/>
    <mergeCell ref="P53:Q53"/>
    <mergeCell ref="R53:S53"/>
    <mergeCell ref="C54:D54"/>
    <mergeCell ref="E54:F54"/>
    <mergeCell ref="G54:H54"/>
    <mergeCell ref="I54:J54"/>
    <mergeCell ref="K54:L54"/>
    <mergeCell ref="N54:O54"/>
    <mergeCell ref="P54:Q54"/>
    <mergeCell ref="R54:S54"/>
    <mergeCell ref="A57:S57"/>
    <mergeCell ref="A53:A54"/>
    <mergeCell ref="B53:B54"/>
    <mergeCell ref="C53:D53"/>
    <mergeCell ref="E53:F53"/>
    <mergeCell ref="I60:J60"/>
    <mergeCell ref="G60:H60"/>
    <mergeCell ref="A76:Q76"/>
    <mergeCell ref="C77:D77"/>
    <mergeCell ref="B90:L90"/>
    <mergeCell ref="M66:S66"/>
    <mergeCell ref="A67:Q67"/>
    <mergeCell ref="L75:M75"/>
  </mergeCells>
  <phoneticPr fontId="46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ACX</vt:lpstr>
      <vt:lpstr>PJX</vt:lpstr>
      <vt:lpstr>QDKS</vt:lpstr>
      <vt:lpstr>JCV</vt:lpstr>
      <vt:lpstr>HHX1&amp;HHX2</vt:lpstr>
      <vt:lpstr>BVX</vt:lpstr>
      <vt:lpstr>BVX2</vt:lpstr>
      <vt:lpstr>BVX3</vt:lpstr>
      <vt:lpstr>BDX</vt:lpstr>
      <vt:lpstr>BPX</vt:lpstr>
      <vt:lpstr>CVT</vt:lpstr>
      <vt:lpstr>CSE</vt:lpstr>
      <vt:lpstr>RBC</vt:lpstr>
      <vt:lpstr>CTS</vt:lpstr>
      <vt:lpstr>KCS</vt:lpstr>
      <vt:lpstr>CHINA-1</vt:lpstr>
      <vt:lpstr>NCX</vt:lpstr>
      <vt:lpstr>NCX2(HCM)</vt:lpstr>
      <vt:lpstr>TVT1</vt:lpstr>
      <vt:lpstr>SCT</vt:lpstr>
      <vt:lpstr>NPX</vt:lpstr>
      <vt:lpstr>NPX2</vt:lpstr>
      <vt:lpstr>'HHX1&amp;HHX2'!Print_Area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2020-01-12T14:46:40Z</cp:lastPrinted>
  <dcterms:created xsi:type="dcterms:W3CDTF">2016-09-23T06:43:55Z</dcterms:created>
  <dcterms:modified xsi:type="dcterms:W3CDTF">2022-12-07T08:53:41Z</dcterms:modified>
</cp:coreProperties>
</file>