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496" windowHeight="8112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69" i="1" l="1"/>
  <c r="G69" i="1"/>
  <c r="G72" i="1"/>
  <c r="F72" i="1"/>
  <c r="G71" i="1"/>
  <c r="F71" i="1"/>
  <c r="G70" i="1"/>
  <c r="F70" i="1"/>
  <c r="G68" i="1"/>
  <c r="F68" i="1"/>
  <c r="F62" i="1" l="1"/>
  <c r="I62" i="1"/>
  <c r="G62" i="1"/>
  <c r="J52" i="1" l="1"/>
  <c r="I52" i="1"/>
  <c r="F52" i="1"/>
  <c r="G52" i="1"/>
  <c r="J33" i="1"/>
  <c r="J32" i="1"/>
  <c r="I33" i="1"/>
  <c r="I32" i="1"/>
  <c r="G33" i="1"/>
  <c r="F33" i="1"/>
  <c r="F32" i="1"/>
  <c r="G32" i="1"/>
  <c r="F23" i="1"/>
  <c r="G23" i="1"/>
  <c r="J23" i="1"/>
  <c r="I23" i="1"/>
  <c r="F16" i="1"/>
  <c r="G16" i="1"/>
  <c r="J16" i="1"/>
  <c r="I16" i="1"/>
  <c r="F13" i="1" l="1"/>
  <c r="G13" i="1"/>
  <c r="J13" i="1"/>
  <c r="I13" i="1"/>
  <c r="F53" i="1" l="1"/>
  <c r="G53" i="1"/>
  <c r="J53" i="1"/>
  <c r="I53" i="1"/>
  <c r="F59" i="1" l="1"/>
  <c r="G59" i="1"/>
  <c r="I61" i="1" l="1"/>
  <c r="G61" i="1"/>
  <c r="F61" i="1"/>
  <c r="I44" i="1" l="1"/>
  <c r="J45" i="1" l="1"/>
  <c r="I45" i="1"/>
  <c r="F45" i="1"/>
  <c r="F44" i="1"/>
  <c r="J43" i="1" l="1"/>
  <c r="I43" i="1"/>
  <c r="F43" i="1"/>
  <c r="G43" i="1"/>
  <c r="G34" i="1"/>
  <c r="I59" i="1" l="1"/>
  <c r="J51" i="1" l="1"/>
  <c r="I51" i="1"/>
  <c r="G51" i="1"/>
  <c r="F51" i="1"/>
  <c r="J50" i="1"/>
  <c r="I50" i="1"/>
  <c r="G50" i="1"/>
  <c r="F50" i="1"/>
  <c r="J44" i="1"/>
  <c r="G44" i="1"/>
  <c r="J35" i="1"/>
  <c r="I35" i="1"/>
  <c r="G35" i="1"/>
  <c r="F35" i="1"/>
  <c r="J34" i="1"/>
  <c r="I34" i="1"/>
  <c r="F34" i="1"/>
  <c r="J25" i="1"/>
  <c r="G25" i="1"/>
  <c r="F25" i="1"/>
  <c r="J24" i="1"/>
  <c r="I24" i="1"/>
  <c r="G24" i="1"/>
  <c r="F24" i="1"/>
  <c r="J22" i="1"/>
  <c r="I22" i="1"/>
  <c r="G22" i="1"/>
  <c r="F22" i="1"/>
  <c r="J21" i="1"/>
  <c r="I21" i="1"/>
  <c r="G21" i="1"/>
  <c r="F21" i="1"/>
  <c r="J15" i="1"/>
  <c r="I15" i="1"/>
  <c r="G15" i="1"/>
  <c r="F15" i="1"/>
  <c r="J14" i="1"/>
  <c r="I14" i="1"/>
  <c r="G14" i="1"/>
  <c r="F14" i="1"/>
  <c r="J12" i="1"/>
  <c r="I12" i="1"/>
  <c r="G12" i="1"/>
  <c r="F12" i="1"/>
</calcChain>
</file>

<file path=xl/sharedStrings.xml><?xml version="1.0" encoding="utf-8"?>
<sst xmlns="http://schemas.openxmlformats.org/spreadsheetml/2006/main" count="338" uniqueCount="250">
  <si>
    <t>服  务</t>
    <phoneticPr fontId="3" type="noConversion"/>
  </si>
  <si>
    <t>诚  信</t>
    <phoneticPr fontId="3" type="noConversion"/>
  </si>
  <si>
    <t>平  衡</t>
    <phoneticPr fontId="3" type="noConversion"/>
  </si>
  <si>
    <t>ASEAN SEAS LINE CO.,LIMITED</t>
    <phoneticPr fontId="3" type="noConversion"/>
  </si>
  <si>
    <t>尊  重</t>
    <phoneticPr fontId="3" type="noConversion"/>
  </si>
  <si>
    <t>上海市虹口区四川北路1350号利通广场1004室</t>
    <phoneticPr fontId="3" type="noConversion"/>
  </si>
  <si>
    <t>ADD:ROOM 1004,SHANGHAI LITONG PLAZA,NO.1350 NORTH SICHUAN ROAD,SHANGHAI,CHINA, ZIP CODE:200080</t>
    <phoneticPr fontId="3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</si>
  <si>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HHX1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</si>
  <si>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</si>
  <si>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</si>
  <si>
    <t>航次</t>
    <phoneticPr fontId="3" type="noConversion"/>
  </si>
  <si>
    <t xml:space="preserve">船名航次缩写       </t>
    <phoneticPr fontId="3" type="noConversion"/>
  </si>
  <si>
    <t>中文船名</t>
    <phoneticPr fontId="3" type="noConversion"/>
  </si>
  <si>
    <t>航线代码</t>
    <phoneticPr fontId="3" type="noConversion"/>
  </si>
  <si>
    <t>进箱日</t>
  </si>
  <si>
    <t>截港日</t>
  </si>
  <si>
    <t>离港 ETD</t>
  </si>
  <si>
    <t>到港 ETA</t>
  </si>
  <si>
    <t>VESSEL</t>
  </si>
  <si>
    <t>VOY</t>
  </si>
  <si>
    <t>（在线订舱）</t>
    <phoneticPr fontId="3" type="noConversion"/>
  </si>
  <si>
    <t>LINES</t>
  </si>
  <si>
    <t>SHANGHAI</t>
  </si>
  <si>
    <t>HONGKONG</t>
  </si>
  <si>
    <t>HAIPHONG</t>
  </si>
  <si>
    <t>HHX1</t>
    <phoneticPr fontId="3" type="noConversion"/>
  </si>
  <si>
    <r>
      <rPr>
        <sz val="12"/>
        <color indexed="8"/>
        <rFont val="等线"/>
        <family val="3"/>
        <charset val="134"/>
      </rPr>
      <t>香港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海防航线</t>
    </r>
    <r>
      <rPr>
        <sz val="12"/>
        <color indexed="8"/>
        <rFont val="Times New Roman"/>
        <family val="1"/>
      </rPr>
      <t xml:space="preserve"> HHX2  </t>
    </r>
    <r>
      <rPr>
        <sz val="12"/>
        <color indexed="8"/>
        <rFont val="等线"/>
        <family val="3"/>
        <charset val="134"/>
      </rPr>
      <t>岘港（香港中转）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</si>
  <si>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周日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等线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等线"/>
        <family val="3"/>
        <charset val="134"/>
      </rPr>
      <t>香港码头：</t>
    </r>
    <r>
      <rPr>
        <sz val="11"/>
        <color indexed="8"/>
        <rFont val="Times New Roman"/>
        <family val="1"/>
      </rPr>
      <t xml:space="preserve">CMCS </t>
    </r>
    <r>
      <rPr>
        <sz val="11"/>
        <color indexed="8"/>
        <rFont val="等线"/>
        <family val="3"/>
        <charset val="134"/>
      </rPr>
      <t>招商货柜码头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等线"/>
        <family val="3"/>
        <charset val="134"/>
      </rPr>
      <t>海防码头：</t>
    </r>
    <r>
      <rPr>
        <sz val="11"/>
        <color indexed="8"/>
        <rFont val="Times New Roman"/>
        <family val="1"/>
      </rPr>
      <t>NAM HAI DINH VU</t>
    </r>
    <phoneticPr fontId="3" type="noConversion"/>
  </si>
  <si>
    <t>船名</t>
    <phoneticPr fontId="3" type="noConversion"/>
  </si>
  <si>
    <t>航次</t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</si>
  <si>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</si>
  <si>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</si>
  <si>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</si>
  <si>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</si>
  <si>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HHX2</t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</si>
  <si>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phoneticPr fontId="3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</si>
  <si>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</t>
    </r>
    <r>
      <rPr>
        <sz val="11"/>
        <color indexed="8"/>
        <rFont val="等线"/>
        <family val="3"/>
        <charset val="134"/>
      </rPr>
      <t>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苏腊巴亚码头：</t>
    </r>
    <r>
      <rPr>
        <sz val="11"/>
        <color indexed="8"/>
        <rFont val="Times New Roman"/>
        <family val="1"/>
      </rPr>
      <t>TPS</t>
    </r>
    <phoneticPr fontId="3" type="noConversion"/>
  </si>
  <si>
    <t>船名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</si>
  <si>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</si>
  <si>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</si>
  <si>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</si>
  <si>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</si>
  <si>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LINES</t>
    <phoneticPr fontId="3" type="noConversion"/>
  </si>
  <si>
    <t>JAKARTA</t>
  </si>
  <si>
    <t>SURABAYA</t>
  </si>
  <si>
    <t>CHINA-1</t>
    <phoneticPr fontId="3" type="noConversion"/>
  </si>
  <si>
    <t>CHINA-1</t>
    <phoneticPr fontId="3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</si>
  <si>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</si>
  <si>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</si>
  <si>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</si>
  <si>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</si>
  <si>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</si>
  <si>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</si>
  <si>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</si>
  <si>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LAEM CHABANG</t>
  </si>
  <si>
    <t>BANGKOK</t>
  </si>
  <si>
    <r>
      <rPr>
        <sz val="12"/>
        <color indexed="8"/>
        <rFont val="等线"/>
        <family val="3"/>
        <charset val="134"/>
      </rPr>
      <t>菲律宾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马尼拉航线</t>
    </r>
    <r>
      <rPr>
        <sz val="12"/>
        <color indexed="8"/>
        <rFont val="Times New Roman"/>
        <family val="1"/>
      </rPr>
      <t xml:space="preserve">  NPX   </t>
    </r>
    <r>
      <rPr>
        <sz val="12"/>
        <color indexed="8"/>
        <rFont val="等线"/>
        <family val="3"/>
        <charset val="134"/>
      </rPr>
      <t>此航线船代：中联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</si>
  <si>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周三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宋体"/>
        <family val="3"/>
        <charset val="134"/>
      </rPr>
      <t>马尼拉南港码头：</t>
    </r>
    <r>
      <rPr>
        <sz val="11"/>
        <color indexed="8"/>
        <rFont val="Times New Roman"/>
        <family val="1"/>
      </rPr>
      <t xml:space="preserve">ATI   </t>
    </r>
    <r>
      <rPr>
        <sz val="11"/>
        <color indexed="8"/>
        <rFont val="宋体"/>
        <family val="3"/>
        <charset val="134"/>
      </rPr>
      <t>马尼拉北港码头：</t>
    </r>
    <r>
      <rPr>
        <sz val="11"/>
        <color indexed="8"/>
        <rFont val="Times New Roman"/>
        <family val="1"/>
      </rPr>
      <t>MICT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</si>
  <si>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</si>
  <si>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</si>
  <si>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</si>
  <si>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</si>
  <si>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</si>
  <si>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MANILA(N)</t>
    <phoneticPr fontId="3" type="noConversion"/>
  </si>
  <si>
    <t>MANILA(S)</t>
    <phoneticPr fontId="3" type="noConversion"/>
  </si>
  <si>
    <t>NPX</t>
    <phoneticPr fontId="3" type="noConversion"/>
  </si>
  <si>
    <r>
      <t>中东</t>
    </r>
    <r>
      <rPr>
        <sz val="12"/>
        <color indexed="8"/>
        <rFont val="Times New Roman"/>
        <family val="1"/>
      </rPr>
      <t>-</t>
    </r>
    <r>
      <rPr>
        <sz val="12"/>
        <color indexed="8"/>
        <rFont val="等线"/>
        <family val="3"/>
        <charset val="134"/>
      </rPr>
      <t>阿联酋航线</t>
    </r>
    <r>
      <rPr>
        <sz val="12"/>
        <color indexed="8"/>
        <rFont val="Times New Roman"/>
        <family val="1"/>
      </rPr>
      <t xml:space="preserve">  BAX</t>
    </r>
    <phoneticPr fontId="3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</si>
  <si>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周一</t>
    </r>
    <r>
      <rPr>
        <sz val="11"/>
        <color indexed="8"/>
        <rFont val="Times New Roman"/>
        <family val="1"/>
      </rPr>
      <t xml:space="preserve">          </t>
    </r>
    <r>
      <rPr>
        <sz val="11"/>
        <color indexed="8"/>
        <rFont val="宋体"/>
        <family val="3"/>
        <charset val="134"/>
      </rPr>
      <t>上海码头：外高桥一期</t>
    </r>
    <r>
      <rPr>
        <sz val="11"/>
        <color indexed="8"/>
        <rFont val="Times New Roman"/>
        <family val="1"/>
      </rPr>
      <t xml:space="preserve">     JEBEL ALI </t>
    </r>
    <r>
      <rPr>
        <sz val="11"/>
        <color indexed="8"/>
        <rFont val="宋体"/>
        <family val="3"/>
        <charset val="134"/>
      </rPr>
      <t>码头：</t>
    </r>
    <r>
      <rPr>
        <sz val="11"/>
        <color indexed="8"/>
        <rFont val="Times New Roman"/>
        <family val="1"/>
      </rPr>
      <t>T2</t>
    </r>
    <phoneticPr fontId="3" type="noConversion"/>
  </si>
  <si>
    <t>航次</t>
    <phoneticPr fontId="3" type="noConversion"/>
  </si>
  <si>
    <t>船名航次缩写</t>
    <phoneticPr fontId="3" type="noConversion"/>
  </si>
  <si>
    <t>中文船名</t>
    <phoneticPr fontId="3" type="noConversion"/>
  </si>
  <si>
    <t>航线代码</t>
    <phoneticPr fontId="3" type="noConversion"/>
  </si>
  <si>
    <t>（在线订舱）</t>
    <phoneticPr fontId="3" type="noConversion"/>
  </si>
  <si>
    <t>JEBEL ALI</t>
    <phoneticPr fontId="3" type="noConversion"/>
  </si>
  <si>
    <t>BAX</t>
    <phoneticPr fontId="3" type="noConversion"/>
  </si>
  <si>
    <t>外代现场放箱: 金先生 手机: 18821126006 外高桥保税B区(芬辛路20号中申仓库4楼409室)</t>
    <phoneticPr fontId="3" type="noConversion"/>
  </si>
  <si>
    <t>中联现场放箱: 黄灵洁 座机: +86-21-5020-0720 手机: 138-1775-3240 上海市浦东新区高桥镇港建路248号联检大楼辅楼401室</t>
    <phoneticPr fontId="3" type="noConversion"/>
  </si>
  <si>
    <t>Customer service and documentation:</t>
  </si>
  <si>
    <t xml:space="preserve">Shanghai office: </t>
    <phoneticPr fontId="3" type="noConversion"/>
  </si>
  <si>
    <t>Customer service &amp; documentation :</t>
    <phoneticPr fontId="3" type="noConversion"/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</si>
  <si>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</si>
  <si>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</si>
  <si>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</si>
  <si>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  <phoneticPr fontId="3" type="noConversion"/>
  </si>
  <si>
    <t>Kevin.Lv-Tel:86-21-65878605  Email: qy.lv@logistics-asl.com</t>
    <phoneticPr fontId="3" type="noConversion"/>
  </si>
  <si>
    <t xml:space="preserve">Hongkong agent: </t>
    <phoneticPr fontId="3" type="noConversion"/>
  </si>
  <si>
    <t>Customer service &amp; documentation: Ms.Pinky - Tel:00852-2853 8362  Fax :2815 3910 / Email:asl@benline.com.hk</t>
    <phoneticPr fontId="3" type="noConversion"/>
  </si>
  <si>
    <t xml:space="preserve">Haiphong agent: </t>
    <phoneticPr fontId="3" type="noConversion"/>
  </si>
  <si>
    <t>Customer service &amp; documentation: Ms La Quynh Diep -Tel: +84-313-250106  /Email:  hph.import@benline.com.vn</t>
    <phoneticPr fontId="3" type="noConversion"/>
  </si>
  <si>
    <t xml:space="preserve">Jakarta agent : </t>
    <phoneticPr fontId="3" type="noConversion"/>
  </si>
  <si>
    <t>Customer service-Import : Ms Dewi Sulastri    Email: dewi@kcargoagencies.com  Mobile phone: +628176617436</t>
    <phoneticPr fontId="3" type="noConversion"/>
  </si>
  <si>
    <t xml:space="preserve">Surabaya agent: </t>
    <phoneticPr fontId="3" type="noConversion"/>
  </si>
  <si>
    <t>Customer service-Export : Mrs Dinar   Email: sby-aslcsd@simbalogistics.co.id   tel phone: +62818501923</t>
    <phoneticPr fontId="3" type="noConversion"/>
  </si>
  <si>
    <t xml:space="preserve">Manila agent: </t>
    <phoneticPr fontId="3" type="noConversion"/>
  </si>
  <si>
    <t>Customer service  : Marihorie B .Bergorio   Email: Marj.bergorio@sinocargoworks.net  +62818501923</t>
    <phoneticPr fontId="3" type="noConversion"/>
  </si>
  <si>
    <t>Jebel ali agent</t>
    <phoneticPr fontId="3" type="noConversion"/>
  </si>
  <si>
    <t>2218W</t>
    <phoneticPr fontId="3" type="noConversion"/>
  </si>
  <si>
    <t>CSE</t>
    <phoneticPr fontId="3" type="noConversion"/>
  </si>
  <si>
    <t>CSE</t>
    <phoneticPr fontId="1" type="noConversion"/>
  </si>
  <si>
    <t>D3218</t>
    <phoneticPr fontId="3" type="noConversion"/>
  </si>
  <si>
    <t>DANUM 168</t>
    <phoneticPr fontId="3" type="noConversion"/>
  </si>
  <si>
    <t>HHX1</t>
    <phoneticPr fontId="3" type="noConversion"/>
  </si>
  <si>
    <t>HHX1</t>
    <phoneticPr fontId="1" type="noConversion"/>
  </si>
  <si>
    <t>3-Aug</t>
    <phoneticPr fontId="1" type="noConversion"/>
  </si>
  <si>
    <t>7-Aug</t>
    <phoneticPr fontId="1" type="noConversion"/>
  </si>
  <si>
    <t>X-PRESS KAILASH</t>
    <phoneticPr fontId="3" type="noConversion"/>
  </si>
  <si>
    <t>BAX</t>
    <phoneticPr fontId="3" type="noConversion"/>
  </si>
  <si>
    <t>HENG HUI 5</t>
    <phoneticPr fontId="3" type="noConversion"/>
  </si>
  <si>
    <r>
      <t xml:space="preserve"> </t>
    </r>
    <r>
      <rPr>
        <sz val="11"/>
        <rFont val="宋体"/>
        <family val="3"/>
        <charset val="134"/>
      </rPr>
      <t>正利风狮</t>
    </r>
    <phoneticPr fontId="1" type="noConversion"/>
  </si>
  <si>
    <t>正利神虎</t>
    <phoneticPr fontId="1" type="noConversion"/>
  </si>
  <si>
    <t>恒辉5</t>
    <phoneticPr fontId="1" type="noConversion"/>
  </si>
  <si>
    <t>BOMAR RENAISSANCE</t>
    <phoneticPr fontId="3" type="noConversion"/>
  </si>
  <si>
    <t>B6CBS</t>
    <phoneticPr fontId="3" type="noConversion"/>
  </si>
  <si>
    <t>正利新生</t>
    <phoneticPr fontId="3" type="noConversion"/>
  </si>
  <si>
    <t>BOMAR RENAISSANCE</t>
    <phoneticPr fontId="1" type="noConversion"/>
  </si>
  <si>
    <t>亚海东达</t>
    <phoneticPr fontId="3" type="noConversion"/>
  </si>
  <si>
    <t>6P218</t>
    <phoneticPr fontId="1" type="noConversion"/>
  </si>
  <si>
    <t>PROS HOPE</t>
    <phoneticPr fontId="3" type="noConversion"/>
  </si>
  <si>
    <t>HHX1</t>
    <phoneticPr fontId="1" type="noConversion"/>
  </si>
  <si>
    <t>亚海航运上海口岸船期表2022-9</t>
    <phoneticPr fontId="3" type="noConversion"/>
  </si>
  <si>
    <t>PACIFIC GRACE</t>
    <phoneticPr fontId="3" type="noConversion"/>
  </si>
  <si>
    <t>2236W</t>
    <phoneticPr fontId="3" type="noConversion"/>
  </si>
  <si>
    <t>2219W</t>
    <phoneticPr fontId="3" type="noConversion"/>
  </si>
  <si>
    <t>8P236</t>
    <phoneticPr fontId="1" type="noConversion"/>
  </si>
  <si>
    <t>2237W</t>
    <phoneticPr fontId="3" type="noConversion"/>
  </si>
  <si>
    <t>8P237</t>
    <phoneticPr fontId="1" type="noConversion"/>
  </si>
  <si>
    <t>亚海格雷斯</t>
    <phoneticPr fontId="1" type="noConversion"/>
  </si>
  <si>
    <t>亚海格雷斯</t>
    <phoneticPr fontId="1" type="noConversion"/>
  </si>
  <si>
    <t>HHX1</t>
    <phoneticPr fontId="1" type="noConversion"/>
  </si>
  <si>
    <t>亚海丹娜</t>
    <phoneticPr fontId="3" type="noConversion"/>
  </si>
  <si>
    <t>D3219</t>
    <phoneticPr fontId="3" type="noConversion"/>
  </si>
  <si>
    <t>HHX2</t>
    <phoneticPr fontId="1" type="noConversion"/>
  </si>
  <si>
    <t>亚海丹娜</t>
    <phoneticPr fontId="3" type="noConversion"/>
  </si>
  <si>
    <t>2ECDS</t>
    <phoneticPr fontId="1" type="noConversion"/>
  </si>
  <si>
    <t>1NCFS</t>
    <phoneticPr fontId="1" type="noConversion"/>
  </si>
  <si>
    <t>0QACHS</t>
    <phoneticPr fontId="3" type="noConversion"/>
  </si>
  <si>
    <t>8NCHS</t>
    <phoneticPr fontId="3" type="noConversion"/>
  </si>
  <si>
    <t>B6CJS</t>
    <phoneticPr fontId="3" type="noConversion"/>
  </si>
  <si>
    <t>CHINA-1</t>
    <phoneticPr fontId="1" type="noConversion"/>
  </si>
  <si>
    <t>BLANK SAILING</t>
    <phoneticPr fontId="3" type="noConversion"/>
  </si>
  <si>
    <t>APL SAIPAN</t>
    <phoneticPr fontId="1" type="noConversion"/>
  </si>
  <si>
    <t>正利塞班</t>
    <phoneticPr fontId="3" type="noConversion"/>
  </si>
  <si>
    <t>3A16S</t>
    <phoneticPr fontId="1" type="noConversion"/>
  </si>
  <si>
    <t>2CG1YS</t>
    <phoneticPr fontId="1" type="noConversion"/>
  </si>
  <si>
    <t>9N1YS</t>
    <phoneticPr fontId="1" type="noConversion"/>
  </si>
  <si>
    <t>U212S</t>
    <phoneticPr fontId="1" type="noConversion"/>
  </si>
  <si>
    <t>2CG2AS</t>
    <phoneticPr fontId="1" type="noConversion"/>
  </si>
  <si>
    <t>CNC VENUS</t>
    <phoneticPr fontId="1" type="noConversion"/>
  </si>
  <si>
    <t>正利土星</t>
    <phoneticPr fontId="1" type="noConversion"/>
  </si>
  <si>
    <t>2234S</t>
    <phoneticPr fontId="3" type="noConversion"/>
  </si>
  <si>
    <t>2230S</t>
    <phoneticPr fontId="1" type="noConversion"/>
  </si>
  <si>
    <t>ATLANTIC EAST</t>
    <phoneticPr fontId="3" type="noConversion"/>
  </si>
  <si>
    <t>2224S</t>
    <phoneticPr fontId="3" type="noConversion"/>
  </si>
  <si>
    <t>1L224</t>
    <phoneticPr fontId="3" type="noConversion"/>
  </si>
  <si>
    <t>1L225</t>
    <phoneticPr fontId="1" type="noConversion"/>
  </si>
  <si>
    <t>4R234</t>
    <phoneticPr fontId="3" type="noConversion"/>
  </si>
  <si>
    <t>渤海之星</t>
    <phoneticPr fontId="1" type="noConversion"/>
  </si>
  <si>
    <t>6B230</t>
    <phoneticPr fontId="1" type="noConversion"/>
  </si>
  <si>
    <t>亚海东达</t>
    <phoneticPr fontId="1" type="noConversion"/>
  </si>
  <si>
    <t>亚海润龙</t>
    <phoneticPr fontId="3" type="noConversion"/>
  </si>
  <si>
    <t>DANUM 168</t>
    <phoneticPr fontId="1" type="noConversion"/>
  </si>
  <si>
    <t>CNC SATURN</t>
    <phoneticPr fontId="3" type="noConversion"/>
  </si>
  <si>
    <t>2CG12S</t>
    <phoneticPr fontId="3" type="noConversion"/>
  </si>
  <si>
    <t>2CG16S</t>
    <phoneticPr fontId="3" type="noConversion"/>
  </si>
  <si>
    <t>0QACDS</t>
    <phoneticPr fontId="3" type="noConversion"/>
  </si>
  <si>
    <t>0QACFS</t>
    <phoneticPr fontId="3" type="noConversion"/>
  </si>
  <si>
    <t>CNC TIGER</t>
    <phoneticPr fontId="1" type="noConversion"/>
  </si>
  <si>
    <t>0QACJS</t>
    <phoneticPr fontId="3" type="noConversion"/>
  </si>
  <si>
    <t>RUN LONG</t>
    <phoneticPr fontId="3" type="noConversion"/>
  </si>
  <si>
    <t>BOHAI STAR</t>
    <phoneticPr fontId="1" type="noConversion"/>
  </si>
  <si>
    <t>ATLANTIC EAST</t>
    <phoneticPr fontId="1" type="noConversion"/>
  </si>
  <si>
    <t>2225S</t>
    <phoneticPr fontId="1" type="noConversion"/>
  </si>
  <si>
    <t xml:space="preserve">        22035W</t>
    <phoneticPr fontId="3" type="noConversion"/>
  </si>
  <si>
    <t>永凯</t>
    <phoneticPr fontId="1" type="noConversion"/>
  </si>
  <si>
    <t>永凯</t>
    <phoneticPr fontId="1" type="noConversion"/>
  </si>
  <si>
    <t>BAX</t>
    <phoneticPr fontId="1" type="noConversion"/>
  </si>
  <si>
    <t>BLANK SAILING</t>
    <phoneticPr fontId="1" type="noConversion"/>
  </si>
  <si>
    <t>永萍</t>
    <phoneticPr fontId="3" type="noConversion"/>
  </si>
  <si>
    <t>永坤</t>
    <phoneticPr fontId="1" type="noConversion"/>
  </si>
  <si>
    <t xml:space="preserve">XK035 </t>
    <phoneticPr fontId="3" type="noConversion"/>
  </si>
  <si>
    <t>CNC LION</t>
    <phoneticPr fontId="3" type="noConversion"/>
  </si>
  <si>
    <t>X-PRESS KAILASH</t>
    <phoneticPr fontId="3" type="noConversion"/>
  </si>
  <si>
    <t>PACIFIC GRACE</t>
    <phoneticPr fontId="3" type="noConversion"/>
  </si>
  <si>
    <t>X-PRESS KARAKORAM</t>
    <phoneticPr fontId="3" type="noConversion"/>
  </si>
  <si>
    <t>X-PRESS MEKONG</t>
    <phoneticPr fontId="3" type="noConversion"/>
  </si>
  <si>
    <t>22036W</t>
    <phoneticPr fontId="3" type="noConversion"/>
  </si>
  <si>
    <t>XM036</t>
    <phoneticPr fontId="3" type="noConversion"/>
  </si>
  <si>
    <t>亚海普洛斯</t>
    <phoneticPr fontId="3" type="noConversion"/>
  </si>
  <si>
    <t>22041W</t>
    <phoneticPr fontId="3" type="noConversion"/>
  </si>
  <si>
    <t>X5041</t>
    <phoneticPr fontId="1" type="noConversion"/>
  </si>
  <si>
    <t>22042W</t>
    <phoneticPr fontId="1" type="noConversion"/>
  </si>
  <si>
    <t>XK042</t>
    <phoneticPr fontId="1" type="noConversion"/>
  </si>
  <si>
    <r>
      <t>澳洲航线</t>
    </r>
    <r>
      <rPr>
        <sz val="12"/>
        <color indexed="8"/>
        <rFont val="Times New Roman"/>
        <family val="1"/>
      </rPr>
      <t xml:space="preserve">  ACX</t>
    </r>
    <phoneticPr fontId="3" type="noConversion"/>
  </si>
  <si>
    <t>ASL HONG KONG</t>
    <phoneticPr fontId="3" type="noConversion"/>
  </si>
  <si>
    <t xml:space="preserve">        2201S</t>
    <phoneticPr fontId="3" type="noConversion"/>
  </si>
  <si>
    <t xml:space="preserve">        2201S</t>
    <phoneticPr fontId="3" type="noConversion"/>
  </si>
  <si>
    <t>ASL BAUHINIA</t>
    <phoneticPr fontId="3" type="noConversion"/>
  </si>
  <si>
    <t>2202S</t>
    <phoneticPr fontId="1" type="noConversion"/>
  </si>
  <si>
    <t>2202S</t>
    <phoneticPr fontId="3" type="noConversion"/>
  </si>
  <si>
    <t>2203S</t>
    <phoneticPr fontId="1" type="noConversion"/>
  </si>
  <si>
    <t>ASL BAUHINIA</t>
    <phoneticPr fontId="3" type="noConversion"/>
  </si>
  <si>
    <t>6L201</t>
    <phoneticPr fontId="3" type="noConversion"/>
  </si>
  <si>
    <t>6L202</t>
    <phoneticPr fontId="1" type="noConversion"/>
  </si>
  <si>
    <t>6L203</t>
    <phoneticPr fontId="1" type="noConversion"/>
  </si>
  <si>
    <t>5L201</t>
    <phoneticPr fontId="3" type="noConversion"/>
  </si>
  <si>
    <t>5L202</t>
    <phoneticPr fontId="1" type="noConversion"/>
  </si>
  <si>
    <t>5L203</t>
    <phoneticPr fontId="1" type="noConversion"/>
  </si>
  <si>
    <t>亚海香港</t>
    <phoneticPr fontId="1" type="noConversion"/>
  </si>
  <si>
    <t>亚海香港</t>
    <phoneticPr fontId="1" type="noConversion"/>
  </si>
  <si>
    <t>亚海香港</t>
    <phoneticPr fontId="1" type="noConversion"/>
  </si>
  <si>
    <t>亚海紫荆</t>
    <phoneticPr fontId="3" type="noConversion"/>
  </si>
  <si>
    <t>亚海紫荆</t>
    <phoneticPr fontId="1" type="noConversion"/>
  </si>
  <si>
    <t>亚海紫荆</t>
    <phoneticPr fontId="1" type="noConversion"/>
  </si>
  <si>
    <t>ACX</t>
    <phoneticPr fontId="1" type="noConversion"/>
  </si>
  <si>
    <t>ACX</t>
    <phoneticPr fontId="3" type="noConversion"/>
  </si>
  <si>
    <t>ASL HONG KONG</t>
    <phoneticPr fontId="1" type="noConversion"/>
  </si>
  <si>
    <t>Anfernee.Zhao-Tel:(021)65876461 /Fax:65878611 Email: anfernee@logistics-asl.com</t>
    <phoneticPr fontId="1" type="noConversion"/>
  </si>
  <si>
    <t xml:space="preserve">BRISBANE  TEL:+61 2 8311 9444 </t>
  </si>
  <si>
    <t xml:space="preserve">EMAIL:ASL.IMPORTS@ISS-SHIPPING.COM </t>
  </si>
  <si>
    <t xml:space="preserve">MELBOURNE  TEL:+61 2 8311 9444  </t>
    <phoneticPr fontId="1" type="noConversion"/>
  </si>
  <si>
    <t>EMAIL:ASL.IMPORTS@ISS-SHIPPING.COM</t>
    <phoneticPr fontId="1" type="noConversion"/>
  </si>
  <si>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  </t>
    </r>
    <r>
      <rPr>
        <sz val="11"/>
        <color indexed="8"/>
        <rFont val="宋体"/>
        <family val="3"/>
        <charset val="134"/>
      </rPr>
      <t>码头：</t>
    </r>
    <r>
      <rPr>
        <sz val="11"/>
        <color indexed="8"/>
        <rFont val="Times New Roman"/>
        <family val="1"/>
      </rPr>
      <t>Brisbane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Brisbane Container Terminal    Sydney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Port Botany Container Terminal     Melbourne</t>
    </r>
    <r>
      <rPr>
        <sz val="11"/>
        <color indexed="8"/>
        <rFont val="宋体"/>
        <family val="3"/>
        <charset val="134"/>
      </rPr>
      <t>：</t>
    </r>
    <r>
      <rPr>
        <sz val="11"/>
        <color indexed="8"/>
        <rFont val="Times New Roman"/>
        <family val="1"/>
      </rPr>
      <t>DP World Swanson Dock West Terminal</t>
    </r>
    <phoneticPr fontId="3" type="noConversion"/>
  </si>
  <si>
    <t>Customer service  :Mr Hari Pillai hari@sunmarine.com  +971 50 3452967  Mr Darm Al Akkad   darm.akd@sunmarine.com +971 55 1531127</t>
    <phoneticPr fontId="3" type="noConversion"/>
  </si>
  <si>
    <t>Customer service  :</t>
    <phoneticPr fontId="1" type="noConversion"/>
  </si>
  <si>
    <t>0QACBS</t>
    <phoneticPr fontId="3" type="noConversion"/>
  </si>
  <si>
    <t xml:space="preserve">SYDNEY     TEL:+61 2 8311 9444  </t>
    <phoneticPr fontId="1" type="noConversion"/>
  </si>
  <si>
    <t xml:space="preserve">SYDNEY   </t>
    <phoneticPr fontId="3" type="noConversion"/>
  </si>
  <si>
    <t>MELBOURNE</t>
    <phoneticPr fontId="3" type="noConversion"/>
  </si>
  <si>
    <t>BRISBANE</t>
    <phoneticPr fontId="3" type="noConversion"/>
  </si>
  <si>
    <t>3N2AS</t>
    <phoneticPr fontId="1" type="noConversion"/>
  </si>
  <si>
    <t>CNC BANGKOK</t>
    <phoneticPr fontId="1" type="noConversion"/>
  </si>
  <si>
    <t>正利曼谷</t>
    <phoneticPr fontId="1" type="noConversion"/>
  </si>
  <si>
    <t>DANUM 168</t>
    <phoneticPr fontId="1" type="noConversion"/>
  </si>
  <si>
    <t>2220W</t>
    <phoneticPr fontId="1" type="noConversion"/>
  </si>
  <si>
    <t>VIMC DIAMOND</t>
    <phoneticPr fontId="3" type="noConversion"/>
  </si>
  <si>
    <t>2217W</t>
    <phoneticPr fontId="3" type="noConversion"/>
  </si>
  <si>
    <t>VD217</t>
    <phoneticPr fontId="1" type="noConversion"/>
  </si>
  <si>
    <t>亚海迪亚</t>
    <phoneticPr fontId="3" type="noConversion"/>
  </si>
  <si>
    <t>亚海丹娜</t>
    <phoneticPr fontId="1" type="noConversion"/>
  </si>
  <si>
    <t>D3220</t>
    <phoneticPr fontId="1" type="noConversion"/>
  </si>
  <si>
    <t>PROS HOPE</t>
    <phoneticPr fontId="3" type="noConversion"/>
  </si>
  <si>
    <t>2220W</t>
    <phoneticPr fontId="3" type="noConversion"/>
  </si>
  <si>
    <t>2219W</t>
    <phoneticPr fontId="3" type="noConversion"/>
  </si>
  <si>
    <t>6P219</t>
    <phoneticPr fontId="3" type="noConversion"/>
  </si>
  <si>
    <t>6P220</t>
    <phoneticPr fontId="3" type="noConversion"/>
  </si>
  <si>
    <t>亚海普洛斯</t>
    <phoneticPr fontId="3" type="noConversion"/>
  </si>
  <si>
    <t>亚海普洛斯</t>
    <phoneticPr fontId="1" type="noConversion"/>
  </si>
  <si>
    <t>D3220</t>
    <phoneticPr fontId="3" type="noConversion"/>
  </si>
  <si>
    <t>亚海丹娜</t>
    <phoneticPr fontId="3" type="noConversion"/>
  </si>
  <si>
    <t>BLANK SAILING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</si>
</sst>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&quot;S&quot;"/>
    <numFmt numFmtId="177" formatCode="[$-409]d\-mmm;@"/>
    <numFmt numFmtId="178" formatCode="[$-409]d/mmm;@"/>
  </numFmts>
  <fonts count="2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等线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name val="Times New Roman"/>
      <family val="1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FF0000"/>
      <name val="宋体"/>
      <family val="3"/>
      <charset val="134"/>
    </font>
    <font>
      <sz val="11"/>
      <color theme="1"/>
      <name val="Time News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/>
    <xf numFmtId="0" fontId="19" fillId="0" borderId="0"/>
  </cellStyleXfs>
  <cellXfs count="130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shrinkToFit="1"/>
    </xf>
    <xf numFmtId="176" fontId="13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8" fontId="12" fillId="0" borderId="1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6" fontId="9" fillId="0" borderId="1" xfId="1" applyNumberFormat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 shrinkToFit="1"/>
    </xf>
    <xf numFmtId="176" fontId="15" fillId="0" borderId="0" xfId="0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3" fillId="4" borderId="1" xfId="0" applyNumberFormat="1" applyFont="1" applyFill="1" applyBorder="1" applyAlignment="1">
      <alignment horizontal="center" vertical="center" shrinkToFit="1"/>
    </xf>
    <xf numFmtId="0" fontId="18" fillId="0" borderId="0" xfId="1" applyFont="1" applyBorder="1" applyAlignment="1">
      <alignment horizontal="center" vertical="center" shrinkToFit="1"/>
    </xf>
    <xf numFmtId="176" fontId="18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0" fillId="3" borderId="0" xfId="0" applyFont="1" applyFill="1" applyAlignment="1">
      <alignment horizontal="center" vertical="center" shrinkToFit="1"/>
    </xf>
    <xf numFmtId="0" fontId="16" fillId="0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wrapText="1" shrinkToFit="1"/>
    </xf>
    <xf numFmtId="176" fontId="16" fillId="0" borderId="0" xfId="0" applyNumberFormat="1" applyFont="1" applyFill="1" applyBorder="1" applyAlignment="1">
      <alignment horizontal="center" vertical="center"/>
    </xf>
    <xf numFmtId="176" fontId="13" fillId="4" borderId="0" xfId="0" applyNumberFormat="1" applyFont="1" applyFill="1" applyBorder="1" applyAlignment="1">
      <alignment horizontal="center" vertical="center" shrinkToFit="1"/>
    </xf>
    <xf numFmtId="177" fontId="9" fillId="0" borderId="0" xfId="0" applyNumberFormat="1" applyFont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3" fillId="0" borderId="1" xfId="1" applyNumberFormat="1" applyFont="1" applyFill="1" applyBorder="1" applyAlignment="1">
      <alignment horizontal="center" vertical="center"/>
    </xf>
    <xf numFmtId="16" fontId="12" fillId="0" borderId="1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vertical="center"/>
    </xf>
    <xf numFmtId="178" fontId="12" fillId="0" borderId="3" xfId="0" applyNumberFormat="1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2" xfId="0" applyFont="1" applyFill="1" applyBorder="1" applyAlignment="1">
      <alignment horizontal="center" vertical="center" wrapText="1" shrinkToFit="1"/>
    </xf>
    <xf numFmtId="176" fontId="12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12" fillId="4" borderId="3" xfId="0" applyNumberFormat="1" applyFont="1" applyFill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 shrinkToFit="1"/>
    </xf>
    <xf numFmtId="176" fontId="12" fillId="4" borderId="2" xfId="0" applyNumberFormat="1" applyFont="1" applyFill="1" applyBorder="1" applyAlignment="1">
      <alignment horizontal="center" vertical="center"/>
    </xf>
    <xf numFmtId="16" fontId="12" fillId="4" borderId="1" xfId="0" applyNumberFormat="1" applyFont="1" applyFill="1" applyBorder="1" applyAlignment="1">
      <alignment horizontal="center" vertical="center" shrinkToFit="1"/>
    </xf>
    <xf numFmtId="49" fontId="9" fillId="0" borderId="3" xfId="0" applyNumberFormat="1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176" fontId="17" fillId="4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 shrinkToFit="1"/>
    </xf>
    <xf numFmtId="176" fontId="16" fillId="0" borderId="2" xfId="0" applyNumberFormat="1" applyFont="1" applyFill="1" applyBorder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8" fontId="9" fillId="0" borderId="3" xfId="0" applyNumberFormat="1" applyFont="1" applyFill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8" fontId="15" fillId="0" borderId="5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6" fontId="17" fillId="0" borderId="3" xfId="0" applyNumberFormat="1" applyFont="1" applyFill="1" applyBorder="1" applyAlignment="1">
      <alignment horizontal="center"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23" fillId="0" borderId="1" xfId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 wrapText="1" shrinkToFit="1"/>
    </xf>
    <xf numFmtId="176" fontId="25" fillId="0" borderId="1" xfId="0" applyNumberFormat="1" applyFont="1" applyBorder="1" applyAlignment="1">
      <alignment horizontal="center" vertical="center" wrapText="1" shrinkToFit="1"/>
    </xf>
    <xf numFmtId="49" fontId="24" fillId="0" borderId="1" xfId="0" applyNumberFormat="1" applyFont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/>
    </xf>
    <xf numFmtId="176" fontId="16" fillId="0" borderId="3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176" fontId="17" fillId="0" borderId="3" xfId="0" applyNumberFormat="1" applyFont="1" applyBorder="1" applyAlignment="1">
      <alignment horizontal="center" vertical="center" shrinkToFit="1"/>
    </xf>
    <xf numFmtId="176" fontId="17" fillId="0" borderId="4" xfId="0" applyNumberFormat="1" applyFont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6" fillId="0" borderId="2" xfId="2" applyFont="1" applyFill="1" applyBorder="1" applyAlignment="1">
      <alignment horizontal="center" vertical="center"/>
    </xf>
    <xf numFmtId="0" fontId="16" fillId="0" borderId="3" xfId="2" applyFont="1" applyFill="1" applyBorder="1" applyAlignment="1">
      <alignment horizontal="center" vertical="center"/>
    </xf>
    <xf numFmtId="0" fontId="16" fillId="0" borderId="4" xfId="2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 shrinkToFit="1"/>
    </xf>
    <xf numFmtId="176" fontId="17" fillId="0" borderId="2" xfId="0" applyNumberFormat="1" applyFont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</cellXfs>
  <cellStyles count="3">
    <cellStyle name="常规" xfId="0" builtinId="0"/>
    <cellStyle name="常规_Sheet1" xfId="1"/>
    <cellStyle name="一般_2005-03-01 Long Term Schedule-China-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209550</xdr:colOff>
      <xdr:row>7</xdr:row>
      <xdr:rowOff>57150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5716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workbookViewId="0">
      <selection activeCell="A42" sqref="A42:J42"/>
    </sheetView>
  </sheetViews>
  <sheetFormatPr defaultRowHeight="14.4"/>
  <cols>
    <col min="1" max="1" width="21.6640625" style="1" customWidth="1"/>
    <col min="2" max="2" width="11.6640625" style="2" customWidth="1"/>
    <col min="3" max="3" width="14.6640625" style="2" customWidth="1"/>
    <col min="4" max="4" width="33.88671875" style="1" customWidth="1"/>
    <col min="5" max="5" width="15.109375" style="2" customWidth="1"/>
    <col min="6" max="6" width="30.21875" style="2" customWidth="1"/>
    <col min="7" max="8" width="11.6640625" style="2" customWidth="1"/>
    <col min="9" max="9" width="18" style="2" bestFit="1" customWidth="1"/>
    <col min="10" max="10" width="12.44140625" style="2" bestFit="1" customWidth="1"/>
    <col min="11" max="11" width="12" customWidth="1"/>
  </cols>
  <sheetData>
    <row r="1" spans="1:10">
      <c r="C1" s="112" t="s">
        <v>119</v>
      </c>
      <c r="D1" s="112"/>
      <c r="E1" s="112"/>
      <c r="F1" s="112"/>
      <c r="G1" s="112"/>
      <c r="H1" s="112"/>
      <c r="I1" s="112"/>
      <c r="J1" s="112"/>
    </row>
    <row r="2" spans="1:10" ht="17.399999999999999">
      <c r="B2" s="3" t="s">
        <v>0</v>
      </c>
      <c r="C2" s="112"/>
      <c r="D2" s="112"/>
      <c r="E2" s="112"/>
      <c r="F2" s="112"/>
      <c r="G2" s="112"/>
      <c r="H2" s="112"/>
      <c r="I2" s="112"/>
      <c r="J2" s="112"/>
    </row>
    <row r="3" spans="1:10" ht="17.399999999999999">
      <c r="B3" s="3" t="s">
        <v>1</v>
      </c>
      <c r="C3" s="112"/>
      <c r="D3" s="112"/>
      <c r="E3" s="112"/>
      <c r="F3" s="112"/>
      <c r="G3" s="112"/>
      <c r="H3" s="112"/>
      <c r="I3" s="112"/>
      <c r="J3" s="112"/>
    </row>
    <row r="4" spans="1:10" ht="17.399999999999999">
      <c r="B4" s="3" t="s">
        <v>2</v>
      </c>
      <c r="C4" s="113" t="s">
        <v>3</v>
      </c>
      <c r="D4" s="113"/>
      <c r="E4" s="113"/>
      <c r="F4" s="113"/>
      <c r="G4" s="113"/>
      <c r="H4" s="113"/>
      <c r="I4" s="113"/>
      <c r="J4" s="113"/>
    </row>
    <row r="5" spans="1:10" ht="17.399999999999999">
      <c r="B5" s="3" t="s">
        <v>4</v>
      </c>
      <c r="C5" s="114" t="s">
        <v>5</v>
      </c>
      <c r="D5" s="113"/>
      <c r="E5" s="113"/>
      <c r="F5" s="113"/>
      <c r="G5" s="113"/>
      <c r="H5" s="113"/>
      <c r="I5" s="113"/>
      <c r="J5" s="113"/>
    </row>
    <row r="6" spans="1:10">
      <c r="C6" s="115" t="s">
        <v>6</v>
      </c>
      <c r="D6" s="115"/>
      <c r="E6" s="115"/>
      <c r="F6" s="115"/>
      <c r="G6" s="115"/>
      <c r="H6" s="115"/>
      <c r="I6" s="115"/>
      <c r="J6" s="115"/>
    </row>
    <row r="7" spans="1:10" ht="15.6">
      <c r="C7" s="4"/>
      <c r="D7" s="4"/>
      <c r="E7" s="4"/>
      <c r="F7" s="4"/>
      <c r="G7" s="4"/>
      <c r="H7" s="4"/>
      <c r="I7" s="4"/>
      <c r="J7" s="4"/>
    </row>
    <row r="8" spans="1:10" ht="15.6">
      <c r="A8" s="116" t="s">
        <v>7</v>
      </c>
      <c r="B8" s="117"/>
      <c r="C8" s="117"/>
      <c r="D8" s="117"/>
      <c r="E8" s="117"/>
      <c r="F8" s="117"/>
      <c r="G8" s="117"/>
      <c r="H8" s="117"/>
      <c r="I8" s="117"/>
      <c r="J8" s="117"/>
    </row>
    <row r="9" spans="1:10">
      <c r="A9" s="120" t="s">
        <v>8</v>
      </c>
      <c r="B9" s="120"/>
      <c r="C9" s="120"/>
      <c r="D9" s="120"/>
      <c r="E9" s="120"/>
      <c r="F9" s="120"/>
      <c r="G9" s="120"/>
      <c r="H9" s="120"/>
      <c r="I9" s="120"/>
      <c r="J9" s="120"/>
    </row>
    <row r="10" spans="1:10">
      <c r="A10" s="5" t="s">
        <v>9</v>
      </c>
      <c r="B10" s="6" t="s">
        <v>10</v>
      </c>
      <c r="C10" s="7" t="s">
        <v>11</v>
      </c>
      <c r="D10" s="8" t="s">
        <v>12</v>
      </c>
      <c r="E10" s="6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17</v>
      </c>
    </row>
    <row r="11" spans="1:10">
      <c r="A11" s="5" t="s">
        <v>18</v>
      </c>
      <c r="B11" s="9" t="s">
        <v>19</v>
      </c>
      <c r="C11" s="7" t="s">
        <v>20</v>
      </c>
      <c r="D11" s="10"/>
      <c r="E11" s="5" t="s">
        <v>21</v>
      </c>
      <c r="F11" s="5"/>
      <c r="G11" s="5"/>
      <c r="H11" s="5" t="s">
        <v>22</v>
      </c>
      <c r="I11" s="5" t="s">
        <v>23</v>
      </c>
      <c r="J11" s="5" t="s">
        <v>24</v>
      </c>
    </row>
    <row r="12" spans="1:10">
      <c r="A12" s="11" t="s">
        <v>117</v>
      </c>
      <c r="B12" s="12" t="s">
        <v>96</v>
      </c>
      <c r="C12" s="13" t="s">
        <v>116</v>
      </c>
      <c r="D12" s="14" t="s">
        <v>187</v>
      </c>
      <c r="E12" s="15" t="s">
        <v>25</v>
      </c>
      <c r="F12" s="16">
        <f>H12-4</f>
        <v>44802</v>
      </c>
      <c r="G12" s="16">
        <f>H12-1</f>
        <v>44805</v>
      </c>
      <c r="H12" s="17">
        <v>44806</v>
      </c>
      <c r="I12" s="16">
        <f>H12+3</f>
        <v>44809</v>
      </c>
      <c r="J12" s="16">
        <f>+H12+5</f>
        <v>44811</v>
      </c>
    </row>
    <row r="13" spans="1:10">
      <c r="A13" s="12" t="s">
        <v>120</v>
      </c>
      <c r="B13" s="12" t="s">
        <v>121</v>
      </c>
      <c r="C13" s="13" t="s">
        <v>123</v>
      </c>
      <c r="D13" s="85" t="s">
        <v>127</v>
      </c>
      <c r="E13" s="15" t="s">
        <v>118</v>
      </c>
      <c r="F13" s="16">
        <f>H13-4</f>
        <v>44809</v>
      </c>
      <c r="G13" s="16">
        <f>H13-1</f>
        <v>44812</v>
      </c>
      <c r="H13" s="17">
        <v>44813</v>
      </c>
      <c r="I13" s="16">
        <f>H13+3</f>
        <v>44816</v>
      </c>
      <c r="J13" s="16">
        <f>+H13+5</f>
        <v>44818</v>
      </c>
    </row>
    <row r="14" spans="1:10">
      <c r="A14" s="12" t="s">
        <v>234</v>
      </c>
      <c r="B14" s="12" t="s">
        <v>235</v>
      </c>
      <c r="C14" s="13" t="s">
        <v>236</v>
      </c>
      <c r="D14" s="49" t="s">
        <v>237</v>
      </c>
      <c r="E14" s="15" t="s">
        <v>101</v>
      </c>
      <c r="F14" s="16">
        <f>H14-4</f>
        <v>44816</v>
      </c>
      <c r="G14" s="16">
        <f>H14-1</f>
        <v>44819</v>
      </c>
      <c r="H14" s="17">
        <v>44820</v>
      </c>
      <c r="I14" s="16">
        <f>H14+3</f>
        <v>44823</v>
      </c>
      <c r="J14" s="16">
        <f>+H14+5</f>
        <v>44825</v>
      </c>
    </row>
    <row r="15" spans="1:10">
      <c r="A15" s="12" t="s">
        <v>182</v>
      </c>
      <c r="B15" s="11" t="s">
        <v>124</v>
      </c>
      <c r="C15" s="69" t="s">
        <v>125</v>
      </c>
      <c r="D15" s="14" t="s">
        <v>126</v>
      </c>
      <c r="E15" s="15" t="s">
        <v>102</v>
      </c>
      <c r="F15" s="16">
        <f>H15-4</f>
        <v>44823</v>
      </c>
      <c r="G15" s="16">
        <f>H15-1</f>
        <v>44826</v>
      </c>
      <c r="H15" s="17">
        <v>44827</v>
      </c>
      <c r="I15" s="16">
        <f>H15+3</f>
        <v>44830</v>
      </c>
      <c r="J15" s="16">
        <f>+H15+5</f>
        <v>44832</v>
      </c>
    </row>
    <row r="16" spans="1:10">
      <c r="A16" s="98" t="s">
        <v>232</v>
      </c>
      <c r="B16" s="98" t="s">
        <v>233</v>
      </c>
      <c r="C16" s="99" t="s">
        <v>239</v>
      </c>
      <c r="D16" s="100" t="s">
        <v>238</v>
      </c>
      <c r="E16" s="15" t="s">
        <v>128</v>
      </c>
      <c r="F16" s="16">
        <f>H16-4</f>
        <v>44830</v>
      </c>
      <c r="G16" s="16">
        <f>H16-1</f>
        <v>44833</v>
      </c>
      <c r="H16" s="17">
        <v>44834</v>
      </c>
      <c r="I16" s="16">
        <f>H16+3</f>
        <v>44837</v>
      </c>
      <c r="J16" s="16">
        <f>+H16+5</f>
        <v>44839</v>
      </c>
    </row>
    <row r="17" spans="1:10" ht="15.6">
      <c r="A17" s="117" t="s">
        <v>26</v>
      </c>
      <c r="B17" s="117"/>
      <c r="C17" s="117"/>
      <c r="D17" s="117"/>
      <c r="E17" s="117"/>
      <c r="F17" s="117"/>
      <c r="G17" s="117"/>
      <c r="H17" s="117"/>
      <c r="I17" s="117"/>
      <c r="J17" s="117"/>
    </row>
    <row r="18" spans="1:10">
      <c r="A18" s="120" t="s">
        <v>27</v>
      </c>
      <c r="B18" s="120"/>
      <c r="C18" s="120"/>
      <c r="D18" s="120"/>
      <c r="E18" s="120"/>
      <c r="F18" s="120"/>
      <c r="G18" s="120"/>
      <c r="H18" s="120"/>
      <c r="I18" s="120"/>
      <c r="J18" s="120"/>
    </row>
    <row r="19" spans="1:10">
      <c r="A19" s="19" t="s">
        <v>28</v>
      </c>
      <c r="B19" s="20" t="s">
        <v>29</v>
      </c>
      <c r="C19" s="21" t="s">
        <v>30</v>
      </c>
      <c r="D19" s="22" t="s">
        <v>31</v>
      </c>
      <c r="E19" s="23" t="s">
        <v>32</v>
      </c>
      <c r="F19" s="20" t="s">
        <v>14</v>
      </c>
      <c r="G19" s="20" t="s">
        <v>15</v>
      </c>
      <c r="H19" s="20" t="s">
        <v>16</v>
      </c>
      <c r="I19" s="20" t="s">
        <v>17</v>
      </c>
      <c r="J19" s="20" t="s">
        <v>17</v>
      </c>
    </row>
    <row r="20" spans="1:10">
      <c r="A20" s="19" t="s">
        <v>18</v>
      </c>
      <c r="B20" s="20" t="s">
        <v>19</v>
      </c>
      <c r="C20" s="21" t="s">
        <v>33</v>
      </c>
      <c r="D20" s="10"/>
      <c r="E20" s="19" t="s">
        <v>21</v>
      </c>
      <c r="F20" s="19"/>
      <c r="G20" s="19"/>
      <c r="H20" s="19" t="s">
        <v>22</v>
      </c>
      <c r="I20" s="19" t="s">
        <v>23</v>
      </c>
      <c r="J20" s="19" t="s">
        <v>24</v>
      </c>
    </row>
    <row r="21" spans="1:10">
      <c r="A21" s="24" t="s">
        <v>160</v>
      </c>
      <c r="B21" s="24" t="s">
        <v>96</v>
      </c>
      <c r="C21" s="25" t="s">
        <v>99</v>
      </c>
      <c r="D21" s="26" t="s">
        <v>129</v>
      </c>
      <c r="E21" s="27" t="s">
        <v>34</v>
      </c>
      <c r="F21" s="16">
        <f>H21-4</f>
        <v>44804</v>
      </c>
      <c r="G21" s="16">
        <f>H21-1</f>
        <v>44807</v>
      </c>
      <c r="H21" s="28">
        <v>44808</v>
      </c>
      <c r="I21" s="16">
        <f>H21+3</f>
        <v>44811</v>
      </c>
      <c r="J21" s="16">
        <f>+H21+5</f>
        <v>44813</v>
      </c>
    </row>
    <row r="22" spans="1:10">
      <c r="A22" s="12" t="s">
        <v>117</v>
      </c>
      <c r="B22" s="12" t="s">
        <v>242</v>
      </c>
      <c r="C22" s="125" t="s">
        <v>243</v>
      </c>
      <c r="D22" s="126" t="s">
        <v>245</v>
      </c>
      <c r="E22" s="27" t="s">
        <v>34</v>
      </c>
      <c r="F22" s="16">
        <f>H22-4</f>
        <v>44811</v>
      </c>
      <c r="G22" s="16">
        <f>H22-1</f>
        <v>44814</v>
      </c>
      <c r="H22" s="28">
        <v>44815</v>
      </c>
      <c r="I22" s="16">
        <f>H22+3</f>
        <v>44818</v>
      </c>
      <c r="J22" s="16">
        <f>+H22+5</f>
        <v>44820</v>
      </c>
    </row>
    <row r="23" spans="1:10">
      <c r="A23" s="11" t="s">
        <v>100</v>
      </c>
      <c r="B23" s="11" t="s">
        <v>122</v>
      </c>
      <c r="C23" s="25" t="s">
        <v>130</v>
      </c>
      <c r="D23" s="77" t="s">
        <v>132</v>
      </c>
      <c r="E23" s="27" t="s">
        <v>131</v>
      </c>
      <c r="F23" s="16">
        <f>H23-4</f>
        <v>44818</v>
      </c>
      <c r="G23" s="16">
        <f>H23-1</f>
        <v>44821</v>
      </c>
      <c r="H23" s="28">
        <v>44822</v>
      </c>
      <c r="I23" s="16">
        <f>H23+3</f>
        <v>44825</v>
      </c>
      <c r="J23" s="16">
        <f>+H23+5</f>
        <v>44827</v>
      </c>
    </row>
    <row r="24" spans="1:10">
      <c r="A24" s="12" t="s">
        <v>240</v>
      </c>
      <c r="B24" s="12" t="s">
        <v>241</v>
      </c>
      <c r="C24" s="125" t="s">
        <v>244</v>
      </c>
      <c r="D24" s="126" t="s">
        <v>246</v>
      </c>
      <c r="E24" s="27" t="s">
        <v>34</v>
      </c>
      <c r="F24" s="16">
        <f>H24-4</f>
        <v>44825</v>
      </c>
      <c r="G24" s="16">
        <f>H24-1</f>
        <v>44828</v>
      </c>
      <c r="H24" s="28">
        <v>44829</v>
      </c>
      <c r="I24" s="16">
        <f>H24+3</f>
        <v>44832</v>
      </c>
      <c r="J24" s="16">
        <f>+H24+5</f>
        <v>44834</v>
      </c>
    </row>
    <row r="25" spans="1:10">
      <c r="A25" s="98" t="s">
        <v>100</v>
      </c>
      <c r="B25" s="98" t="s">
        <v>241</v>
      </c>
      <c r="C25" s="101" t="s">
        <v>247</v>
      </c>
      <c r="D25" s="102" t="s">
        <v>248</v>
      </c>
      <c r="E25" s="27" t="s">
        <v>34</v>
      </c>
      <c r="F25" s="16">
        <f>H25-4</f>
        <v>44832</v>
      </c>
      <c r="G25" s="16">
        <f>H25-1</f>
        <v>44835</v>
      </c>
      <c r="H25" s="28">
        <v>44836</v>
      </c>
      <c r="I25" s="16">
        <v>44776</v>
      </c>
      <c r="J25" s="16">
        <f>+H25+5</f>
        <v>44841</v>
      </c>
    </row>
    <row r="26" spans="1:10" ht="15.6">
      <c r="A26" s="29"/>
      <c r="B26" s="30"/>
      <c r="C26" s="31"/>
      <c r="D26" s="32"/>
      <c r="E26" s="33"/>
      <c r="F26" s="34"/>
      <c r="G26" s="34"/>
      <c r="H26" s="34"/>
      <c r="I26" s="34"/>
      <c r="J26" s="34"/>
    </row>
    <row r="27" spans="1:10" ht="15.6">
      <c r="A27" s="116" t="s">
        <v>35</v>
      </c>
      <c r="B27" s="117"/>
      <c r="C27" s="117"/>
      <c r="D27" s="117"/>
      <c r="E27" s="117"/>
      <c r="F27" s="117"/>
      <c r="G27" s="117"/>
      <c r="H27" s="117"/>
      <c r="I27" s="117"/>
      <c r="J27" s="117"/>
    </row>
    <row r="28" spans="1:10">
      <c r="A28" s="120" t="s">
        <v>36</v>
      </c>
      <c r="B28" s="120"/>
      <c r="C28" s="120"/>
      <c r="D28" s="120"/>
      <c r="E28" s="120"/>
      <c r="F28" s="120"/>
      <c r="G28" s="120"/>
      <c r="H28" s="120"/>
      <c r="I28" s="120"/>
      <c r="J28" s="120"/>
    </row>
    <row r="29" spans="1:10">
      <c r="A29" s="5" t="s">
        <v>37</v>
      </c>
      <c r="B29" s="9" t="s">
        <v>29</v>
      </c>
      <c r="C29" s="35" t="s">
        <v>38</v>
      </c>
      <c r="D29" s="8" t="s">
        <v>39</v>
      </c>
      <c r="E29" s="6" t="s">
        <v>40</v>
      </c>
      <c r="F29" s="9" t="s">
        <v>14</v>
      </c>
      <c r="G29" s="9" t="s">
        <v>15</v>
      </c>
      <c r="H29" s="9" t="s">
        <v>16</v>
      </c>
      <c r="I29" s="9" t="s">
        <v>17</v>
      </c>
      <c r="J29" s="9" t="s">
        <v>17</v>
      </c>
    </row>
    <row r="30" spans="1:10">
      <c r="A30" s="5" t="s">
        <v>18</v>
      </c>
      <c r="B30" s="9" t="s">
        <v>19</v>
      </c>
      <c r="C30" s="35" t="s">
        <v>41</v>
      </c>
      <c r="D30" s="5"/>
      <c r="E30" s="5" t="s">
        <v>42</v>
      </c>
      <c r="F30" s="5"/>
      <c r="G30" s="5"/>
      <c r="H30" s="5" t="s">
        <v>22</v>
      </c>
      <c r="I30" s="5" t="s">
        <v>43</v>
      </c>
      <c r="J30" s="5" t="s">
        <v>44</v>
      </c>
    </row>
    <row r="31" spans="1:10">
      <c r="A31" s="47" t="s">
        <v>114</v>
      </c>
      <c r="B31" s="82" t="s">
        <v>224</v>
      </c>
      <c r="C31" s="37" t="s">
        <v>112</v>
      </c>
      <c r="D31" s="127" t="s">
        <v>249</v>
      </c>
      <c r="E31" s="107"/>
      <c r="F31" s="107"/>
      <c r="G31" s="107"/>
      <c r="H31" s="107"/>
      <c r="I31" s="107"/>
      <c r="J31" s="108"/>
    </row>
    <row r="32" spans="1:10">
      <c r="A32" s="47" t="s">
        <v>107</v>
      </c>
      <c r="B32" s="82" t="s">
        <v>164</v>
      </c>
      <c r="C32" s="74" t="s">
        <v>133</v>
      </c>
      <c r="D32" s="79" t="s">
        <v>110</v>
      </c>
      <c r="E32" s="38" t="s">
        <v>138</v>
      </c>
      <c r="F32" s="16">
        <f>H32-4</f>
        <v>44810</v>
      </c>
      <c r="G32" s="16">
        <f>H32-1</f>
        <v>44813</v>
      </c>
      <c r="H32" s="16">
        <v>44814</v>
      </c>
      <c r="I32" s="16">
        <f>H32+12</f>
        <v>44826</v>
      </c>
      <c r="J32" s="16">
        <f>+H32+14</f>
        <v>44828</v>
      </c>
    </row>
    <row r="33" spans="1:10">
      <c r="A33" s="47" t="s">
        <v>180</v>
      </c>
      <c r="B33" s="82" t="s">
        <v>165</v>
      </c>
      <c r="C33" s="74" t="s">
        <v>134</v>
      </c>
      <c r="D33" s="72" t="s">
        <v>108</v>
      </c>
      <c r="E33" s="38" t="s">
        <v>138</v>
      </c>
      <c r="F33" s="16">
        <f>H33-4</f>
        <v>44817</v>
      </c>
      <c r="G33" s="16">
        <f>H33-1</f>
        <v>44820</v>
      </c>
      <c r="H33" s="16">
        <v>44821</v>
      </c>
      <c r="I33" s="16">
        <f>H33+12</f>
        <v>44833</v>
      </c>
      <c r="J33" s="16">
        <f>+H33+14</f>
        <v>44835</v>
      </c>
    </row>
    <row r="34" spans="1:10">
      <c r="A34" s="47" t="s">
        <v>166</v>
      </c>
      <c r="B34" s="82" t="s">
        <v>135</v>
      </c>
      <c r="C34" s="40" t="s">
        <v>136</v>
      </c>
      <c r="D34" s="41" t="s">
        <v>109</v>
      </c>
      <c r="E34" s="38" t="s">
        <v>45</v>
      </c>
      <c r="F34" s="16">
        <f>H34-4</f>
        <v>44824</v>
      </c>
      <c r="G34" s="16">
        <f>H34-1</f>
        <v>44827</v>
      </c>
      <c r="H34" s="16">
        <v>44828</v>
      </c>
      <c r="I34" s="16">
        <f>H34+12</f>
        <v>44840</v>
      </c>
      <c r="J34" s="16">
        <f>+H34+14</f>
        <v>44842</v>
      </c>
    </row>
    <row r="35" spans="1:10">
      <c r="A35" s="47" t="s">
        <v>111</v>
      </c>
      <c r="B35" s="82" t="s">
        <v>167</v>
      </c>
      <c r="C35" s="40" t="s">
        <v>137</v>
      </c>
      <c r="D35" s="41" t="s">
        <v>113</v>
      </c>
      <c r="E35" s="38" t="s">
        <v>46</v>
      </c>
      <c r="F35" s="16">
        <f>H35-4</f>
        <v>44831</v>
      </c>
      <c r="G35" s="16">
        <f>H35-1</f>
        <v>44834</v>
      </c>
      <c r="H35" s="16">
        <v>44835</v>
      </c>
      <c r="I35" s="16">
        <f>H35+12</f>
        <v>44847</v>
      </c>
      <c r="J35" s="16">
        <f>+H35+14</f>
        <v>44849</v>
      </c>
    </row>
    <row r="36" spans="1:10" ht="15.6">
      <c r="A36" s="42"/>
      <c r="B36" s="43"/>
      <c r="C36" s="43"/>
      <c r="D36" s="44"/>
      <c r="E36" s="43"/>
      <c r="F36" s="34"/>
      <c r="G36" s="34"/>
      <c r="H36" s="34"/>
      <c r="I36" s="34"/>
      <c r="J36" s="34"/>
    </row>
    <row r="37" spans="1:10" ht="15.6">
      <c r="A37" s="117" t="s">
        <v>47</v>
      </c>
      <c r="B37" s="117"/>
      <c r="C37" s="117"/>
      <c r="D37" s="117"/>
      <c r="E37" s="117"/>
      <c r="F37" s="117"/>
      <c r="G37" s="117"/>
      <c r="H37" s="117"/>
      <c r="I37" s="117"/>
      <c r="J37" s="117"/>
    </row>
    <row r="38" spans="1:10">
      <c r="A38" s="110" t="s">
        <v>48</v>
      </c>
      <c r="B38" s="110"/>
      <c r="C38" s="110"/>
      <c r="D38" s="110"/>
      <c r="E38" s="110"/>
      <c r="F38" s="110"/>
      <c r="G38" s="110"/>
      <c r="H38" s="110"/>
      <c r="I38" s="110"/>
      <c r="J38" s="111"/>
    </row>
    <row r="39" spans="1:10">
      <c r="A39" s="45" t="s">
        <v>9</v>
      </c>
      <c r="B39" s="6" t="s">
        <v>49</v>
      </c>
      <c r="C39" s="35" t="s">
        <v>50</v>
      </c>
      <c r="D39" s="8" t="s">
        <v>51</v>
      </c>
      <c r="E39" s="6" t="s">
        <v>52</v>
      </c>
      <c r="F39" s="9" t="s">
        <v>14</v>
      </c>
      <c r="G39" s="9" t="s">
        <v>15</v>
      </c>
      <c r="H39" s="9" t="s">
        <v>16</v>
      </c>
      <c r="I39" s="9" t="s">
        <v>17</v>
      </c>
      <c r="J39" s="9" t="s">
        <v>17</v>
      </c>
    </row>
    <row r="40" spans="1:10">
      <c r="A40" s="45" t="s">
        <v>18</v>
      </c>
      <c r="B40" s="9" t="s">
        <v>19</v>
      </c>
      <c r="C40" s="35" t="s">
        <v>53</v>
      </c>
      <c r="D40" s="46"/>
      <c r="E40" s="9" t="s">
        <v>21</v>
      </c>
      <c r="F40" s="5"/>
      <c r="G40" s="5"/>
      <c r="H40" s="5" t="s">
        <v>22</v>
      </c>
      <c r="I40" s="5" t="s">
        <v>54</v>
      </c>
      <c r="J40" s="5" t="s">
        <v>55</v>
      </c>
    </row>
    <row r="41" spans="1:10">
      <c r="A41" s="47" t="s">
        <v>147</v>
      </c>
      <c r="B41" s="48" t="s">
        <v>143</v>
      </c>
      <c r="C41" s="38" t="s">
        <v>144</v>
      </c>
      <c r="D41" s="77"/>
      <c r="E41" s="73" t="s">
        <v>98</v>
      </c>
      <c r="F41" s="76" t="s">
        <v>103</v>
      </c>
      <c r="G41" s="76" t="s">
        <v>104</v>
      </c>
      <c r="H41" s="75">
        <v>44809</v>
      </c>
      <c r="I41" s="75">
        <v>44789</v>
      </c>
      <c r="J41" s="75">
        <v>44790</v>
      </c>
    </row>
    <row r="42" spans="1:10">
      <c r="A42" s="122" t="s">
        <v>139</v>
      </c>
      <c r="B42" s="123"/>
      <c r="C42" s="123"/>
      <c r="D42" s="123"/>
      <c r="E42" s="123"/>
      <c r="F42" s="123"/>
      <c r="G42" s="123"/>
      <c r="H42" s="123"/>
      <c r="I42" s="123"/>
      <c r="J42" s="124"/>
    </row>
    <row r="43" spans="1:10">
      <c r="A43" s="39" t="s">
        <v>161</v>
      </c>
      <c r="B43" s="71" t="s">
        <v>162</v>
      </c>
      <c r="C43" s="70" t="s">
        <v>145</v>
      </c>
      <c r="D43" s="78" t="s">
        <v>148</v>
      </c>
      <c r="E43" s="73" t="s">
        <v>98</v>
      </c>
      <c r="F43" s="16">
        <f>H43-5</f>
        <v>44818</v>
      </c>
      <c r="G43" s="16">
        <f>H43-1</f>
        <v>44822</v>
      </c>
      <c r="H43" s="16">
        <v>44823</v>
      </c>
      <c r="I43" s="16">
        <f>H43+8</f>
        <v>44831</v>
      </c>
      <c r="J43" s="16">
        <f>+H43+9</f>
        <v>44832</v>
      </c>
    </row>
    <row r="44" spans="1:10">
      <c r="A44" s="47" t="s">
        <v>140</v>
      </c>
      <c r="B44" s="71" t="s">
        <v>163</v>
      </c>
      <c r="C44" s="70" t="s">
        <v>142</v>
      </c>
      <c r="D44" s="49" t="s">
        <v>141</v>
      </c>
      <c r="E44" s="27" t="s">
        <v>97</v>
      </c>
      <c r="F44" s="16">
        <f>H44-5</f>
        <v>44825</v>
      </c>
      <c r="G44" s="16">
        <f>H44-1</f>
        <v>44829</v>
      </c>
      <c r="H44" s="16">
        <v>44830</v>
      </c>
      <c r="I44" s="16">
        <f>H44+8</f>
        <v>44838</v>
      </c>
      <c r="J44" s="16">
        <f>+H44+9</f>
        <v>44839</v>
      </c>
    </row>
    <row r="45" spans="1:10">
      <c r="A45" s="128" t="s">
        <v>230</v>
      </c>
      <c r="B45" s="50" t="s">
        <v>146</v>
      </c>
      <c r="C45" s="129" t="s">
        <v>229</v>
      </c>
      <c r="D45" s="51" t="s">
        <v>231</v>
      </c>
      <c r="E45" s="27" t="s">
        <v>97</v>
      </c>
      <c r="F45" s="16">
        <f>H45-5</f>
        <v>44832</v>
      </c>
      <c r="G45" s="52">
        <v>44808</v>
      </c>
      <c r="H45" s="16">
        <v>44837</v>
      </c>
      <c r="I45" s="16">
        <f>H45+8</f>
        <v>44845</v>
      </c>
      <c r="J45" s="16">
        <f>+H45+9</f>
        <v>44846</v>
      </c>
    </row>
    <row r="46" spans="1:10" ht="15.6">
      <c r="A46" s="116" t="s">
        <v>56</v>
      </c>
      <c r="B46" s="117"/>
      <c r="C46" s="117"/>
      <c r="D46" s="117"/>
      <c r="E46" s="117"/>
      <c r="F46" s="117"/>
      <c r="G46" s="117"/>
      <c r="H46" s="117"/>
      <c r="I46" s="117"/>
      <c r="J46" s="117"/>
    </row>
    <row r="47" spans="1:10">
      <c r="A47" s="121" t="s">
        <v>57</v>
      </c>
      <c r="B47" s="120"/>
      <c r="C47" s="120"/>
      <c r="D47" s="120"/>
      <c r="E47" s="120"/>
      <c r="F47" s="120"/>
      <c r="G47" s="120"/>
      <c r="H47" s="120"/>
      <c r="I47" s="120"/>
      <c r="J47" s="120"/>
    </row>
    <row r="48" spans="1:10">
      <c r="A48" s="5" t="s">
        <v>9</v>
      </c>
      <c r="B48" s="6" t="s">
        <v>58</v>
      </c>
      <c r="C48" s="35" t="s">
        <v>59</v>
      </c>
      <c r="D48" s="8" t="s">
        <v>60</v>
      </c>
      <c r="E48" s="6" t="s">
        <v>61</v>
      </c>
      <c r="F48" s="9" t="s">
        <v>14</v>
      </c>
      <c r="G48" s="9" t="s">
        <v>15</v>
      </c>
      <c r="H48" s="9" t="s">
        <v>16</v>
      </c>
      <c r="I48" s="9" t="s">
        <v>17</v>
      </c>
      <c r="J48" s="9" t="s">
        <v>17</v>
      </c>
    </row>
    <row r="49" spans="1:10">
      <c r="A49" s="5" t="s">
        <v>18</v>
      </c>
      <c r="B49" s="9" t="s">
        <v>19</v>
      </c>
      <c r="C49" s="35" t="s">
        <v>62</v>
      </c>
      <c r="D49" s="10"/>
      <c r="E49" s="5" t="s">
        <v>21</v>
      </c>
      <c r="F49" s="5"/>
      <c r="G49" s="5"/>
      <c r="H49" s="5" t="s">
        <v>22</v>
      </c>
      <c r="I49" s="5" t="s">
        <v>63</v>
      </c>
      <c r="J49" s="5" t="s">
        <v>64</v>
      </c>
    </row>
    <row r="50" spans="1:10">
      <c r="A50" s="53" t="s">
        <v>151</v>
      </c>
      <c r="B50" s="53" t="s">
        <v>152</v>
      </c>
      <c r="C50" s="54" t="s">
        <v>153</v>
      </c>
      <c r="D50" s="55" t="s">
        <v>115</v>
      </c>
      <c r="E50" s="56" t="s">
        <v>65</v>
      </c>
      <c r="F50" s="16">
        <f>H50-4</f>
        <v>44807</v>
      </c>
      <c r="G50" s="16">
        <f>H50-1</f>
        <v>44810</v>
      </c>
      <c r="H50" s="57">
        <v>44811</v>
      </c>
      <c r="I50" s="16">
        <f>H50+5</f>
        <v>44816</v>
      </c>
      <c r="J50" s="16">
        <f>+H50+6</f>
        <v>44817</v>
      </c>
    </row>
    <row r="51" spans="1:10">
      <c r="A51" s="53" t="s">
        <v>168</v>
      </c>
      <c r="B51" s="53" t="s">
        <v>149</v>
      </c>
      <c r="C51" s="54" t="s">
        <v>155</v>
      </c>
      <c r="D51" s="55" t="s">
        <v>159</v>
      </c>
      <c r="E51" s="56" t="s">
        <v>65</v>
      </c>
      <c r="F51" s="16">
        <f>H51-4</f>
        <v>44814</v>
      </c>
      <c r="G51" s="16">
        <f>H51-1</f>
        <v>44817</v>
      </c>
      <c r="H51" s="57">
        <v>44818</v>
      </c>
      <c r="I51" s="16">
        <f>H51+5</f>
        <v>44823</v>
      </c>
      <c r="J51" s="16">
        <f>+H51+6</f>
        <v>44824</v>
      </c>
    </row>
    <row r="52" spans="1:10">
      <c r="A52" s="53" t="s">
        <v>169</v>
      </c>
      <c r="B52" s="53" t="s">
        <v>150</v>
      </c>
      <c r="C52" s="84" t="s">
        <v>157</v>
      </c>
      <c r="D52" s="83" t="s">
        <v>156</v>
      </c>
      <c r="E52" s="56" t="s">
        <v>65</v>
      </c>
      <c r="F52" s="16">
        <f>H52-4</f>
        <v>44821</v>
      </c>
      <c r="G52" s="16">
        <f>H52-1</f>
        <v>44824</v>
      </c>
      <c r="H52" s="57">
        <v>44825</v>
      </c>
      <c r="I52" s="16">
        <f>H52+5</f>
        <v>44830</v>
      </c>
      <c r="J52" s="16">
        <f>+H52+6</f>
        <v>44831</v>
      </c>
    </row>
    <row r="53" spans="1:10">
      <c r="A53" s="87" t="s">
        <v>170</v>
      </c>
      <c r="B53" s="87" t="s">
        <v>171</v>
      </c>
      <c r="C53" s="88" t="s">
        <v>154</v>
      </c>
      <c r="D53" s="83" t="s">
        <v>158</v>
      </c>
      <c r="E53" s="56" t="s">
        <v>65</v>
      </c>
      <c r="F53" s="16">
        <f>H53-4</f>
        <v>44828</v>
      </c>
      <c r="G53" s="16">
        <f>H53-1</f>
        <v>44831</v>
      </c>
      <c r="H53" s="57">
        <v>44832</v>
      </c>
      <c r="I53" s="16">
        <f>H53+5</f>
        <v>44837</v>
      </c>
      <c r="J53" s="16">
        <f>+H53+6</f>
        <v>44838</v>
      </c>
    </row>
    <row r="54" spans="1:10" ht="15.6">
      <c r="A54" s="58" t="s">
        <v>66</v>
      </c>
      <c r="B54" s="59"/>
      <c r="C54" s="59"/>
      <c r="D54" s="59"/>
      <c r="E54" s="59"/>
      <c r="F54" s="59"/>
      <c r="G54" s="59"/>
      <c r="H54" s="59"/>
      <c r="I54" s="60"/>
    </row>
    <row r="55" spans="1:10">
      <c r="A55" s="109" t="s">
        <v>67</v>
      </c>
      <c r="B55" s="110"/>
      <c r="C55" s="110"/>
      <c r="D55" s="110"/>
      <c r="E55" s="110"/>
      <c r="F55" s="110"/>
      <c r="G55" s="110"/>
      <c r="H55" s="110"/>
      <c r="I55" s="111"/>
    </row>
    <row r="56" spans="1:10">
      <c r="A56" s="5" t="s">
        <v>9</v>
      </c>
      <c r="B56" s="6" t="s">
        <v>68</v>
      </c>
      <c r="C56" s="35" t="s">
        <v>69</v>
      </c>
      <c r="D56" s="8" t="s">
        <v>70</v>
      </c>
      <c r="E56" s="6" t="s">
        <v>71</v>
      </c>
      <c r="F56" s="9" t="s">
        <v>14</v>
      </c>
      <c r="G56" s="9" t="s">
        <v>15</v>
      </c>
      <c r="H56" s="9" t="s">
        <v>16</v>
      </c>
      <c r="I56" s="9" t="s">
        <v>17</v>
      </c>
      <c r="J56" s="18"/>
    </row>
    <row r="57" spans="1:10">
      <c r="A57" s="5" t="s">
        <v>18</v>
      </c>
      <c r="B57" s="9" t="s">
        <v>19</v>
      </c>
      <c r="C57" s="35" t="s">
        <v>72</v>
      </c>
      <c r="D57" s="10"/>
      <c r="E57" s="5" t="s">
        <v>21</v>
      </c>
      <c r="F57" s="5"/>
      <c r="G57" s="5"/>
      <c r="H57" s="5" t="s">
        <v>22</v>
      </c>
      <c r="I57" s="5" t="s">
        <v>73</v>
      </c>
      <c r="J57" s="18"/>
    </row>
    <row r="58" spans="1:10" ht="15.75" customHeight="1">
      <c r="A58" s="81" t="s">
        <v>105</v>
      </c>
      <c r="B58" s="64" t="s">
        <v>172</v>
      </c>
      <c r="C58" s="89" t="s">
        <v>179</v>
      </c>
      <c r="D58" s="90" t="s">
        <v>174</v>
      </c>
      <c r="E58" s="65" t="s">
        <v>175</v>
      </c>
      <c r="F58" s="65">
        <v>44798</v>
      </c>
      <c r="G58" s="65">
        <v>44801</v>
      </c>
      <c r="H58" s="65">
        <v>44809</v>
      </c>
      <c r="I58" s="65">
        <v>44820</v>
      </c>
      <c r="J58" s="18"/>
    </row>
    <row r="59" spans="1:10">
      <c r="A59" s="96" t="s">
        <v>184</v>
      </c>
      <c r="B59" s="36" t="s">
        <v>185</v>
      </c>
      <c r="C59" s="97" t="s">
        <v>186</v>
      </c>
      <c r="D59" s="62" t="s">
        <v>177</v>
      </c>
      <c r="E59" s="56" t="s">
        <v>74</v>
      </c>
      <c r="F59" s="16">
        <f>H59-4</f>
        <v>44812</v>
      </c>
      <c r="G59" s="16">
        <f>H59-1</f>
        <v>44815</v>
      </c>
      <c r="H59" s="63">
        <v>44816</v>
      </c>
      <c r="I59" s="16">
        <f>H59+18</f>
        <v>44834</v>
      </c>
      <c r="J59" s="18"/>
    </row>
    <row r="60" spans="1:10" s="91" customFormat="1" ht="15.75" customHeight="1">
      <c r="A60" s="118" t="s">
        <v>176</v>
      </c>
      <c r="B60" s="119"/>
      <c r="C60" s="119"/>
      <c r="D60" s="119"/>
      <c r="E60" s="119"/>
      <c r="F60" s="119"/>
      <c r="G60" s="119"/>
      <c r="H60" s="119"/>
      <c r="I60" s="119"/>
      <c r="J60" s="92"/>
    </row>
    <row r="61" spans="1:10">
      <c r="A61" s="61" t="s">
        <v>183</v>
      </c>
      <c r="B61" s="86" t="s">
        <v>188</v>
      </c>
      <c r="C61" s="103" t="s">
        <v>189</v>
      </c>
      <c r="D61" s="80" t="s">
        <v>178</v>
      </c>
      <c r="E61" s="56" t="s">
        <v>106</v>
      </c>
      <c r="F61" s="16">
        <f>H61-4</f>
        <v>44833</v>
      </c>
      <c r="G61" s="16">
        <f>H61-1</f>
        <v>44836</v>
      </c>
      <c r="H61" s="63">
        <v>44837</v>
      </c>
      <c r="I61" s="16">
        <f>H61+18</f>
        <v>44855</v>
      </c>
      <c r="J61" s="18"/>
    </row>
    <row r="62" spans="1:10">
      <c r="A62" s="86" t="s">
        <v>181</v>
      </c>
      <c r="B62" s="104" t="s">
        <v>190</v>
      </c>
      <c r="C62" s="103" t="s">
        <v>191</v>
      </c>
      <c r="D62" s="93" t="s">
        <v>173</v>
      </c>
      <c r="E62" s="56" t="s">
        <v>74</v>
      </c>
      <c r="F62" s="16">
        <f>H62-4</f>
        <v>44840</v>
      </c>
      <c r="G62" s="16">
        <f>H62-1</f>
        <v>44843</v>
      </c>
      <c r="H62" s="63">
        <v>44844</v>
      </c>
      <c r="I62" s="16">
        <f>H62+18</f>
        <v>44862</v>
      </c>
      <c r="J62" s="18"/>
    </row>
    <row r="63" spans="1:10" ht="15.6">
      <c r="A63" s="58" t="s">
        <v>192</v>
      </c>
      <c r="B63" s="59"/>
      <c r="C63" s="59"/>
      <c r="D63" s="59"/>
      <c r="E63" s="59"/>
      <c r="F63" s="59"/>
      <c r="G63" s="59"/>
      <c r="H63" s="59"/>
      <c r="I63" s="60"/>
      <c r="J63" s="18"/>
    </row>
    <row r="64" spans="1:10">
      <c r="A64" s="109" t="s">
        <v>221</v>
      </c>
      <c r="B64" s="110"/>
      <c r="C64" s="110"/>
      <c r="D64" s="110"/>
      <c r="E64" s="110"/>
      <c r="F64" s="110"/>
      <c r="G64" s="110"/>
      <c r="H64" s="110"/>
      <c r="I64" s="111"/>
      <c r="J64" s="18"/>
    </row>
    <row r="65" spans="1:11">
      <c r="A65" s="5" t="s">
        <v>9</v>
      </c>
      <c r="B65" s="6" t="s">
        <v>49</v>
      </c>
      <c r="C65" s="35" t="s">
        <v>30</v>
      </c>
      <c r="D65" s="8" t="s">
        <v>70</v>
      </c>
      <c r="E65" s="6" t="s">
        <v>52</v>
      </c>
      <c r="F65" s="9" t="s">
        <v>14</v>
      </c>
      <c r="G65" s="9" t="s">
        <v>15</v>
      </c>
      <c r="H65" s="9" t="s">
        <v>16</v>
      </c>
      <c r="I65" s="9" t="s">
        <v>17</v>
      </c>
      <c r="J65" s="9" t="s">
        <v>17</v>
      </c>
      <c r="K65" s="9" t="s">
        <v>17</v>
      </c>
    </row>
    <row r="66" spans="1:11">
      <c r="A66" s="5" t="s">
        <v>18</v>
      </c>
      <c r="B66" s="9" t="s">
        <v>19</v>
      </c>
      <c r="C66" s="35" t="s">
        <v>20</v>
      </c>
      <c r="D66" s="10"/>
      <c r="E66" s="5" t="s">
        <v>21</v>
      </c>
      <c r="F66" s="5"/>
      <c r="G66" s="5"/>
      <c r="H66" s="5" t="s">
        <v>22</v>
      </c>
      <c r="I66" s="5" t="s">
        <v>228</v>
      </c>
      <c r="J66" s="5" t="s">
        <v>226</v>
      </c>
      <c r="K66" s="5" t="s">
        <v>227</v>
      </c>
    </row>
    <row r="67" spans="1:11">
      <c r="A67" s="94" t="s">
        <v>193</v>
      </c>
      <c r="B67" s="64" t="s">
        <v>194</v>
      </c>
      <c r="C67" s="89" t="s">
        <v>201</v>
      </c>
      <c r="D67" s="90" t="s">
        <v>207</v>
      </c>
      <c r="E67" s="65" t="s">
        <v>213</v>
      </c>
      <c r="F67" s="65">
        <v>44798</v>
      </c>
      <c r="G67" s="65">
        <v>44801</v>
      </c>
      <c r="H67" s="65">
        <v>44831</v>
      </c>
      <c r="I67" s="65">
        <v>44845</v>
      </c>
      <c r="J67" s="65">
        <v>44847</v>
      </c>
      <c r="K67" s="65">
        <v>44849</v>
      </c>
    </row>
    <row r="68" spans="1:11">
      <c r="A68" s="96" t="s">
        <v>196</v>
      </c>
      <c r="B68" s="105" t="s">
        <v>195</v>
      </c>
      <c r="C68" s="97" t="s">
        <v>204</v>
      </c>
      <c r="D68" s="62" t="s">
        <v>210</v>
      </c>
      <c r="E68" s="56" t="s">
        <v>214</v>
      </c>
      <c r="F68" s="16">
        <f>H68-4</f>
        <v>44847</v>
      </c>
      <c r="G68" s="16">
        <f>H68-1</f>
        <v>44850</v>
      </c>
      <c r="H68" s="63">
        <v>44851</v>
      </c>
      <c r="I68" s="65">
        <v>44864</v>
      </c>
      <c r="J68" s="65">
        <v>44866</v>
      </c>
      <c r="K68" s="65">
        <v>44868</v>
      </c>
    </row>
    <row r="69" spans="1:11">
      <c r="A69" s="94" t="s">
        <v>215</v>
      </c>
      <c r="B69" s="95" t="s">
        <v>197</v>
      </c>
      <c r="C69" s="65" t="s">
        <v>202</v>
      </c>
      <c r="D69" s="90" t="s">
        <v>208</v>
      </c>
      <c r="E69" s="56" t="s">
        <v>214</v>
      </c>
      <c r="F69" s="16">
        <f>H69-4</f>
        <v>44861</v>
      </c>
      <c r="G69" s="16">
        <f>H69-1</f>
        <v>44864</v>
      </c>
      <c r="H69" s="63">
        <v>44865</v>
      </c>
      <c r="I69" s="65">
        <v>44879</v>
      </c>
      <c r="J69" s="65">
        <v>44881</v>
      </c>
      <c r="K69" s="65">
        <v>44883</v>
      </c>
    </row>
    <row r="70" spans="1:11">
      <c r="A70" s="61" t="s">
        <v>196</v>
      </c>
      <c r="B70" s="86" t="s">
        <v>198</v>
      </c>
      <c r="C70" s="103" t="s">
        <v>205</v>
      </c>
      <c r="D70" s="80" t="s">
        <v>211</v>
      </c>
      <c r="E70" s="56" t="s">
        <v>214</v>
      </c>
      <c r="F70" s="16">
        <f>H70-4</f>
        <v>44880</v>
      </c>
      <c r="G70" s="16">
        <f>H70-1</f>
        <v>44883</v>
      </c>
      <c r="H70" s="63">
        <v>44884</v>
      </c>
      <c r="I70" s="65">
        <v>44898</v>
      </c>
      <c r="J70" s="65">
        <v>44900</v>
      </c>
      <c r="K70" s="65">
        <v>44902</v>
      </c>
    </row>
    <row r="71" spans="1:11">
      <c r="A71" s="86" t="s">
        <v>193</v>
      </c>
      <c r="B71" s="104" t="s">
        <v>199</v>
      </c>
      <c r="C71" s="103" t="s">
        <v>203</v>
      </c>
      <c r="D71" s="93" t="s">
        <v>209</v>
      </c>
      <c r="E71" s="56" t="s">
        <v>214</v>
      </c>
      <c r="F71" s="16">
        <f>H71-4</f>
        <v>44895</v>
      </c>
      <c r="G71" s="16">
        <f>H71-1</f>
        <v>44898</v>
      </c>
      <c r="H71" s="63">
        <v>44899</v>
      </c>
      <c r="I71" s="65">
        <v>44913</v>
      </c>
      <c r="J71" s="65">
        <v>44915</v>
      </c>
      <c r="K71" s="65">
        <v>44917</v>
      </c>
    </row>
    <row r="72" spans="1:11">
      <c r="A72" s="86" t="s">
        <v>200</v>
      </c>
      <c r="B72" s="104" t="s">
        <v>199</v>
      </c>
      <c r="C72" s="103" t="s">
        <v>206</v>
      </c>
      <c r="D72" s="93" t="s">
        <v>212</v>
      </c>
      <c r="E72" s="56" t="s">
        <v>214</v>
      </c>
      <c r="F72" s="16">
        <f>H72-4</f>
        <v>44914</v>
      </c>
      <c r="G72" s="16">
        <f>H72-1</f>
        <v>44917</v>
      </c>
      <c r="H72" s="63">
        <v>44918</v>
      </c>
      <c r="I72" s="65">
        <v>44567</v>
      </c>
      <c r="J72" s="65">
        <v>44569</v>
      </c>
      <c r="K72" s="65">
        <v>44571</v>
      </c>
    </row>
    <row r="73" spans="1:11">
      <c r="A73" s="18" t="s">
        <v>75</v>
      </c>
      <c r="B73" s="18"/>
      <c r="C73" s="18"/>
      <c r="D73" s="18"/>
      <c r="E73" s="18"/>
      <c r="F73" s="18"/>
      <c r="G73" s="18"/>
      <c r="H73" s="18"/>
      <c r="I73" s="18"/>
    </row>
    <row r="74" spans="1:11">
      <c r="A74" s="66" t="s">
        <v>76</v>
      </c>
      <c r="B74" s="18"/>
      <c r="C74" s="67"/>
      <c r="D74" s="18"/>
      <c r="E74" s="18"/>
      <c r="F74" s="18"/>
      <c r="G74" s="18"/>
      <c r="H74" s="18"/>
      <c r="I74" s="18"/>
    </row>
    <row r="75" spans="1:11">
      <c r="A75" s="18"/>
      <c r="B75" s="18"/>
      <c r="C75" s="18"/>
      <c r="D75" s="18"/>
      <c r="E75" s="18"/>
      <c r="F75" s="18"/>
      <c r="G75" s="18"/>
      <c r="H75" s="18"/>
      <c r="I75" s="18"/>
    </row>
    <row r="76" spans="1:11">
      <c r="A76" s="68" t="s">
        <v>77</v>
      </c>
      <c r="B76" s="68"/>
      <c r="C76" s="68"/>
      <c r="D76" s="68"/>
      <c r="E76" s="68"/>
      <c r="F76" s="68"/>
      <c r="G76" s="68"/>
      <c r="H76" s="18"/>
      <c r="I76" s="18"/>
    </row>
    <row r="77" spans="1:11">
      <c r="A77" s="68" t="s">
        <v>78</v>
      </c>
      <c r="B77" s="68" t="s">
        <v>79</v>
      </c>
      <c r="C77" s="68"/>
      <c r="D77" s="68"/>
      <c r="E77" s="68"/>
      <c r="F77" s="68"/>
      <c r="G77" s="68"/>
      <c r="H77" s="18"/>
      <c r="I77" s="18"/>
    </row>
    <row r="78" spans="1:11">
      <c r="A78" s="68"/>
      <c r="B78" s="68"/>
      <c r="C78" s="68" t="s">
        <v>80</v>
      </c>
      <c r="D78" s="68"/>
      <c r="E78" s="68"/>
      <c r="F78" s="68"/>
      <c r="G78" s="18"/>
      <c r="H78" s="18"/>
      <c r="I78" s="18"/>
    </row>
    <row r="79" spans="1:11">
      <c r="A79" s="68"/>
      <c r="B79" s="68"/>
      <c r="C79" s="68" t="s">
        <v>81</v>
      </c>
      <c r="D79" s="68"/>
      <c r="E79" s="68"/>
      <c r="F79" s="68"/>
      <c r="G79" s="18"/>
      <c r="H79" s="18"/>
      <c r="I79" s="18"/>
    </row>
    <row r="80" spans="1:11">
      <c r="A80" s="68"/>
      <c r="B80" s="68" t="s">
        <v>82</v>
      </c>
      <c r="C80" s="68"/>
      <c r="D80" s="68"/>
      <c r="E80" s="68"/>
      <c r="F80" s="68"/>
      <c r="G80" s="68"/>
      <c r="H80" s="18"/>
      <c r="I80" s="18"/>
    </row>
    <row r="81" spans="1:9">
      <c r="A81" s="68"/>
      <c r="B81" s="68"/>
      <c r="C81" s="68" t="s">
        <v>83</v>
      </c>
      <c r="D81" s="68"/>
      <c r="E81" s="68"/>
      <c r="F81" s="68"/>
      <c r="G81" s="18"/>
      <c r="H81" s="18"/>
      <c r="I81" s="18"/>
    </row>
    <row r="82" spans="1:9">
      <c r="A82" s="68"/>
      <c r="B82" s="68"/>
      <c r="C82" s="68" t="s">
        <v>84</v>
      </c>
      <c r="D82" s="68"/>
      <c r="E82" s="68"/>
      <c r="F82" s="68"/>
      <c r="G82" s="18"/>
      <c r="H82" s="18"/>
      <c r="I82" s="18"/>
    </row>
    <row r="83" spans="1:9">
      <c r="A83" s="68"/>
      <c r="B83" s="68"/>
      <c r="C83" s="68" t="s">
        <v>216</v>
      </c>
      <c r="D83" s="68"/>
      <c r="E83" s="68"/>
      <c r="F83" s="68"/>
      <c r="G83" s="18"/>
      <c r="H83" s="18"/>
      <c r="I83" s="18"/>
    </row>
    <row r="84" spans="1:9">
      <c r="A84" s="68" t="s">
        <v>85</v>
      </c>
      <c r="B84" s="68" t="s">
        <v>86</v>
      </c>
      <c r="C84" s="68"/>
      <c r="D84" s="68"/>
      <c r="E84" s="68"/>
      <c r="F84" s="68"/>
      <c r="G84" s="68"/>
      <c r="H84" s="68"/>
      <c r="I84" s="68"/>
    </row>
    <row r="85" spans="1:9">
      <c r="A85" s="68" t="s">
        <v>87</v>
      </c>
      <c r="B85" s="68" t="s">
        <v>88</v>
      </c>
      <c r="C85" s="68"/>
      <c r="D85" s="68"/>
      <c r="E85" s="68"/>
      <c r="F85" s="68"/>
      <c r="G85" s="68"/>
      <c r="H85" s="68"/>
      <c r="I85" s="68"/>
    </row>
    <row r="86" spans="1:9">
      <c r="A86" s="68" t="s">
        <v>89</v>
      </c>
      <c r="B86" s="68" t="s">
        <v>90</v>
      </c>
      <c r="C86" s="68"/>
      <c r="D86" s="68"/>
      <c r="E86" s="68"/>
      <c r="F86" s="68"/>
      <c r="G86" s="68"/>
      <c r="H86" s="68"/>
      <c r="I86" s="68"/>
    </row>
    <row r="87" spans="1:9">
      <c r="A87" s="68" t="s">
        <v>91</v>
      </c>
      <c r="B87" s="68" t="s">
        <v>92</v>
      </c>
      <c r="C87" s="68"/>
      <c r="D87" s="68"/>
      <c r="E87" s="68"/>
      <c r="F87" s="68"/>
      <c r="G87" s="68"/>
      <c r="H87" s="18"/>
      <c r="I87" s="18"/>
    </row>
    <row r="88" spans="1:9">
      <c r="A88" s="68" t="s">
        <v>93</v>
      </c>
      <c r="B88" s="68" t="s">
        <v>94</v>
      </c>
      <c r="C88" s="68"/>
      <c r="D88" s="68"/>
      <c r="E88" s="68"/>
      <c r="F88" s="68"/>
      <c r="G88" s="68"/>
      <c r="H88" s="18"/>
      <c r="I88" s="18"/>
    </row>
    <row r="89" spans="1:9">
      <c r="A89" s="68" t="s">
        <v>95</v>
      </c>
      <c r="B89" s="68" t="s">
        <v>222</v>
      </c>
      <c r="C89" s="68"/>
      <c r="D89" s="68"/>
      <c r="E89" s="68"/>
      <c r="F89" s="68"/>
      <c r="G89" s="68"/>
      <c r="H89" s="18"/>
      <c r="I89" s="18"/>
    </row>
    <row r="90" spans="1:9">
      <c r="B90" s="106" t="s">
        <v>223</v>
      </c>
      <c r="D90" s="68" t="s">
        <v>217</v>
      </c>
      <c r="E90" s="2" t="s">
        <v>218</v>
      </c>
    </row>
    <row r="91" spans="1:9">
      <c r="D91" s="68" t="s">
        <v>225</v>
      </c>
      <c r="E91" s="2" t="s">
        <v>220</v>
      </c>
    </row>
    <row r="92" spans="1:9">
      <c r="D92" s="68" t="s">
        <v>219</v>
      </c>
      <c r="E92" s="2" t="s">
        <v>220</v>
      </c>
    </row>
  </sheetData>
  <mergeCells count="19">
    <mergeCell ref="A47:J47"/>
    <mergeCell ref="A55:I55"/>
    <mergeCell ref="A42:J42"/>
    <mergeCell ref="D31:J31"/>
    <mergeCell ref="A64:I64"/>
    <mergeCell ref="C1:J3"/>
    <mergeCell ref="C4:J4"/>
    <mergeCell ref="C5:J5"/>
    <mergeCell ref="C6:J6"/>
    <mergeCell ref="A8:J8"/>
    <mergeCell ref="A60:I60"/>
    <mergeCell ref="A9:J9"/>
    <mergeCell ref="A17:J17"/>
    <mergeCell ref="A18:J18"/>
    <mergeCell ref="A27:J27"/>
    <mergeCell ref="A28:J28"/>
    <mergeCell ref="A37:J37"/>
    <mergeCell ref="A38:J38"/>
    <mergeCell ref="A46:J46"/>
  </mergeCells>
  <phoneticPr fontId="1" type="noConversion"/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2022-09-15T06:04:32Z</dcterms:modified>
</cp:coreProperties>
</file>