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" windowWidth="16610" windowHeight="9430"/>
  </bookViews>
  <sheets>
    <sheet name="ASL NPX SCHEDULE" sheetId="4" r:id="rId1"/>
  </sheets>
  <calcPr calcId="124519" iterateDelta="1E-4"/>
</workbook>
</file>

<file path=xl/calcChain.xml><?xml version="1.0" encoding="utf-8"?>
<calcChain xmlns="http://schemas.openxmlformats.org/spreadsheetml/2006/main">
  <c r="T83" i="4"/>
  <c r="D84"/>
  <c r="H84" s="1"/>
  <c r="I84" s="1"/>
  <c r="J84" s="1"/>
  <c r="K84" s="1"/>
  <c r="L84" s="1"/>
  <c r="N84" s="1"/>
  <c r="O84" s="1"/>
  <c r="P84" s="1"/>
  <c r="Q84" s="1"/>
  <c r="R84" s="1"/>
  <c r="S84" s="1"/>
  <c r="T84" s="1"/>
  <c r="U84" s="1"/>
  <c r="V84" s="1"/>
  <c r="W84" s="1"/>
  <c r="D87"/>
  <c r="E87" s="1"/>
  <c r="F87" s="1"/>
  <c r="G87" s="1"/>
  <c r="H87" s="1"/>
  <c r="I87" s="1"/>
  <c r="J87" s="1"/>
  <c r="K87" s="1"/>
  <c r="L87" s="1"/>
  <c r="N87" s="1"/>
  <c r="O87" s="1"/>
  <c r="P87" s="1"/>
  <c r="Q87" s="1"/>
  <c r="R87" s="1"/>
  <c r="S87" s="1"/>
  <c r="T87" s="1"/>
  <c r="U87" s="1"/>
  <c r="V87" s="1"/>
  <c r="W87" s="1"/>
  <c r="D86"/>
  <c r="E86" s="1"/>
  <c r="F86" s="1"/>
  <c r="G86" s="1"/>
  <c r="H86" s="1"/>
  <c r="I86" s="1"/>
  <c r="J86" s="1"/>
  <c r="K86" s="1"/>
  <c r="L86" s="1"/>
  <c r="N86" s="1"/>
  <c r="O86" s="1"/>
  <c r="P86" s="1"/>
  <c r="Q86" s="1"/>
  <c r="R86" s="1"/>
  <c r="S86" s="1"/>
  <c r="T86" s="1"/>
  <c r="U86" s="1"/>
  <c r="V86" s="1"/>
  <c r="W86" s="1"/>
  <c r="D85"/>
  <c r="E85" s="1"/>
  <c r="F85" s="1"/>
  <c r="G85" s="1"/>
  <c r="H85" s="1"/>
  <c r="I85" s="1"/>
  <c r="J85" s="1"/>
  <c r="K85" s="1"/>
  <c r="L85" s="1"/>
  <c r="N85" s="1"/>
  <c r="O85" s="1"/>
  <c r="P85" s="1"/>
  <c r="Q85" s="1"/>
  <c r="R85" s="1"/>
  <c r="S85" s="1"/>
  <c r="T85" s="1"/>
  <c r="U85" s="1"/>
  <c r="V85" s="1"/>
  <c r="W85" s="1"/>
  <c r="D82"/>
  <c r="E82" s="1"/>
  <c r="F82" s="1"/>
  <c r="G82" s="1"/>
  <c r="H82" s="1"/>
  <c r="I82" s="1"/>
  <c r="J82" s="1"/>
  <c r="K82" s="1"/>
  <c r="L82" s="1"/>
  <c r="N82" s="1"/>
  <c r="O82" s="1"/>
  <c r="P82" s="1"/>
  <c r="Q82" s="1"/>
  <c r="R82" s="1"/>
  <c r="S82" s="1"/>
  <c r="T82" s="1"/>
  <c r="U82" s="1"/>
  <c r="V82" s="1"/>
  <c r="W82" s="1"/>
  <c r="U79"/>
  <c r="V79" s="1"/>
  <c r="W79" s="1"/>
  <c r="Q79"/>
  <c r="R79" s="1"/>
  <c r="S79" s="1"/>
  <c r="N79"/>
  <c r="O79" s="1"/>
  <c r="K79"/>
  <c r="J79"/>
  <c r="H79"/>
  <c r="F79"/>
  <c r="E83"/>
  <c r="F83" s="1"/>
  <c r="G83" s="1"/>
  <c r="H83" s="1"/>
  <c r="I83" s="1"/>
  <c r="J83" s="1"/>
  <c r="K83" s="1"/>
  <c r="L83" s="1"/>
  <c r="N83" s="1"/>
  <c r="O83" s="1"/>
  <c r="P83" s="1"/>
  <c r="Q83" s="1"/>
  <c r="R83" s="1"/>
  <c r="S83" s="1"/>
  <c r="U83" s="1"/>
  <c r="V83" s="1"/>
  <c r="W83" s="1"/>
  <c r="D83"/>
  <c r="D81"/>
  <c r="F81" s="1"/>
  <c r="H81" s="1"/>
  <c r="I81" s="1"/>
  <c r="J81" s="1"/>
  <c r="K81" s="1"/>
  <c r="L81" s="1"/>
  <c r="N81" s="1"/>
  <c r="O81" s="1"/>
  <c r="P81" s="1"/>
  <c r="Q81" s="1"/>
  <c r="R81" s="1"/>
  <c r="S81" s="1"/>
  <c r="T81" s="1"/>
  <c r="U81" s="1"/>
  <c r="W80"/>
  <c r="V80"/>
  <c r="U80"/>
  <c r="H80"/>
  <c r="I80" s="1"/>
  <c r="J80" s="1"/>
  <c r="K80" s="1"/>
  <c r="L80" s="1"/>
  <c r="N80" s="1"/>
  <c r="O80" s="1"/>
  <c r="P80" s="1"/>
  <c r="Q80" s="1"/>
  <c r="R80" s="1"/>
  <c r="S80" s="1"/>
  <c r="P73"/>
  <c r="Q73" s="1"/>
  <c r="S73" s="1"/>
  <c r="M73"/>
  <c r="K73"/>
  <c r="F73"/>
  <c r="O72"/>
  <c r="P72" s="1"/>
  <c r="N72"/>
  <c r="M72"/>
  <c r="K72"/>
  <c r="J72"/>
  <c r="S71"/>
  <c r="O71"/>
  <c r="P71" s="1"/>
  <c r="Q71" s="1"/>
  <c r="N71"/>
  <c r="L71"/>
  <c r="K71"/>
  <c r="F71"/>
  <c r="O70"/>
  <c r="P70" s="1"/>
  <c r="Q70" s="1"/>
  <c r="R70" s="1"/>
  <c r="S70" s="1"/>
  <c r="N70"/>
  <c r="L70"/>
  <c r="K70"/>
  <c r="D70"/>
  <c r="E70" s="1"/>
  <c r="F70" s="1"/>
  <c r="S69" l="1"/>
  <c r="M69"/>
  <c r="O68"/>
  <c r="K68"/>
  <c r="L68" s="1"/>
  <c r="M68" s="1"/>
  <c r="D68"/>
  <c r="E68" s="1"/>
  <c r="F68" s="1"/>
  <c r="O67"/>
  <c r="P67" s="1"/>
  <c r="Q67" s="1"/>
  <c r="R67" s="1"/>
  <c r="S67" s="1"/>
  <c r="K67"/>
  <c r="D67"/>
  <c r="E67" s="1"/>
  <c r="F67" s="1"/>
  <c r="O66"/>
  <c r="M66"/>
  <c r="P66" s="1"/>
  <c r="Q66" s="1"/>
  <c r="R66" s="1"/>
  <c r="S66" s="1"/>
  <c r="K66"/>
  <c r="D66"/>
  <c r="E66" s="1"/>
  <c r="F66" s="1"/>
  <c r="Q60"/>
  <c r="O60"/>
  <c r="M60"/>
  <c r="R60" s="1"/>
  <c r="S60" s="1"/>
  <c r="T60" s="1"/>
  <c r="U60" s="1"/>
  <c r="I60"/>
  <c r="J60" s="1"/>
  <c r="D60"/>
  <c r="E60" s="1"/>
  <c r="F60" s="1"/>
  <c r="J54" l="1"/>
  <c r="L54" s="1"/>
  <c r="M54" s="1"/>
  <c r="N54" s="1"/>
  <c r="O54" s="1"/>
  <c r="E54"/>
  <c r="F54" s="1"/>
  <c r="O53"/>
  <c r="N52"/>
  <c r="O52" s="1"/>
  <c r="L52"/>
  <c r="I52"/>
  <c r="I51"/>
  <c r="K45" l="1"/>
  <c r="L43" l="1"/>
  <c r="J43"/>
  <c r="E43"/>
  <c r="F43" s="1"/>
  <c r="I37" l="1"/>
  <c r="J37" s="1"/>
  <c r="I36"/>
  <c r="I35"/>
  <c r="J35" s="1"/>
  <c r="O34"/>
  <c r="E32"/>
  <c r="H31"/>
  <c r="I31" s="1"/>
  <c r="J31" s="1"/>
  <c r="O22"/>
  <c r="J22"/>
  <c r="H22"/>
  <c r="D22"/>
  <c r="J21"/>
  <c r="F21"/>
  <c r="D21"/>
  <c r="O13"/>
  <c r="P13" s="1"/>
  <c r="Q13" s="1"/>
  <c r="K13"/>
  <c r="L13" s="1"/>
  <c r="E13"/>
  <c r="F13" s="1"/>
  <c r="J12"/>
  <c r="K12" s="1"/>
  <c r="L12" s="1"/>
  <c r="N12" s="1"/>
  <c r="O12" s="1"/>
  <c r="P12" s="1"/>
  <c r="Q12" s="1"/>
  <c r="D12"/>
  <c r="E12" s="1"/>
  <c r="F12" s="1"/>
  <c r="P11"/>
  <c r="Q11" s="1"/>
  <c r="L11"/>
  <c r="N11" s="1"/>
  <c r="O10"/>
  <c r="P10" s="1"/>
  <c r="Q10" s="1"/>
</calcChain>
</file>

<file path=xl/sharedStrings.xml><?xml version="1.0" encoding="utf-8"?>
<sst xmlns="http://schemas.openxmlformats.org/spreadsheetml/2006/main" count="598" uniqueCount="305">
  <si>
    <t>MOC-ML00252</t>
  </si>
  <si>
    <t>船名</t>
  </si>
  <si>
    <t>航次</t>
  </si>
  <si>
    <t>VESSEL</t>
  </si>
  <si>
    <t>VOY NO</t>
  </si>
  <si>
    <t>ETB/ETD</t>
  </si>
  <si>
    <t>QINGDAO</t>
    <phoneticPr fontId="3" type="noConversion"/>
  </si>
  <si>
    <t>2126S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</si>
  <si>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</si>
  <si>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</si>
  <si>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</si>
  <si>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</si>
  <si>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</si>
  <si>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SHANGHAI</t>
    <phoneticPr fontId="3" type="noConversion"/>
  </si>
  <si>
    <t>MON         0800</t>
    <phoneticPr fontId="3" type="noConversion"/>
  </si>
  <si>
    <t>WED           1600</t>
    <phoneticPr fontId="3" type="noConversion"/>
  </si>
  <si>
    <t>FRI          1400</t>
    <phoneticPr fontId="3" type="noConversion"/>
  </si>
  <si>
    <t>FRI          2300</t>
    <phoneticPr fontId="3" type="noConversion"/>
  </si>
  <si>
    <t>MON            0700</t>
    <phoneticPr fontId="3" type="noConversion"/>
  </si>
  <si>
    <t>TUE     1400</t>
    <phoneticPr fontId="3" type="noConversion"/>
  </si>
  <si>
    <t>OMIT HKG</t>
    <phoneticPr fontId="3" type="noConversion"/>
  </si>
  <si>
    <t>2123E</t>
    <phoneticPr fontId="3" type="noConversion"/>
  </si>
  <si>
    <t>HE YUAN</t>
    <phoneticPr fontId="3" type="noConversion"/>
  </si>
  <si>
    <t>BLANK SAILING</t>
    <phoneticPr fontId="3" type="noConversion"/>
  </si>
  <si>
    <t>2124N</t>
    <phoneticPr fontId="3" type="noConversion"/>
  </si>
  <si>
    <t>2124S</t>
    <phoneticPr fontId="3" type="noConversion"/>
  </si>
  <si>
    <t>17/Jul HKG(CMCS)</t>
    <phoneticPr fontId="3" type="noConversion"/>
  </si>
  <si>
    <t xml:space="preserve">      NPX: CNTAO-CNSHA-PHMNN-PHMNS-CNTAO-CNSHA  FULL CONTAINER WEEKLY SERVICE  </t>
    <phoneticPr fontId="3" type="noConversion"/>
  </si>
  <si>
    <t>XIANG SHUN</t>
    <phoneticPr fontId="3" type="noConversion"/>
  </si>
  <si>
    <t>OMIT</t>
    <phoneticPr fontId="3" type="noConversion"/>
  </si>
  <si>
    <t>FORTUNE NAVIGATOR</t>
    <phoneticPr fontId="3" type="noConversion"/>
  </si>
  <si>
    <t>10/Sep HKG</t>
    <phoneticPr fontId="3" type="noConversion"/>
  </si>
  <si>
    <t>2137N</t>
    <phoneticPr fontId="3" type="noConversion"/>
  </si>
  <si>
    <t>21-24/Sep SHANGHAI</t>
    <phoneticPr fontId="3" type="noConversion"/>
  </si>
  <si>
    <t>2138S</t>
    <phoneticPr fontId="3" type="noConversion"/>
  </si>
  <si>
    <t>香港(CMCS)</t>
  </si>
  <si>
    <t>马尼拉北港</t>
    <phoneticPr fontId="3" type="noConversion"/>
  </si>
  <si>
    <t>马尼拉南港</t>
    <phoneticPr fontId="3" type="noConversion"/>
  </si>
  <si>
    <t>HONG KONG</t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</si>
  <si>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</si>
  <si>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</si>
  <si>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</si>
  <si>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厦门(HAITIAN)</t>
    <phoneticPr fontId="3" type="noConversion"/>
  </si>
  <si>
    <t>XIAMEN</t>
    <phoneticPr fontId="3" type="noConversion"/>
  </si>
  <si>
    <t>MON       1800</t>
    <phoneticPr fontId="3" type="noConversion"/>
  </si>
  <si>
    <t>MON         2000</t>
    <phoneticPr fontId="3" type="noConversion"/>
  </si>
  <si>
    <t>MON          2200</t>
    <phoneticPr fontId="3" type="noConversion"/>
  </si>
  <si>
    <t>2123W</t>
    <phoneticPr fontId="3" type="noConversion"/>
  </si>
  <si>
    <t>2125S</t>
    <phoneticPr fontId="3" type="noConversion"/>
  </si>
  <si>
    <t>2125N</t>
    <phoneticPr fontId="3" type="noConversion"/>
  </si>
  <si>
    <t>Slide one voyage</t>
    <phoneticPr fontId="3" type="noConversion"/>
  </si>
  <si>
    <t>2126N</t>
    <phoneticPr fontId="3" type="noConversion"/>
  </si>
  <si>
    <t>20/Aug SHK</t>
    <phoneticPr fontId="3" type="noConversion"/>
  </si>
  <si>
    <t>XIANG SHUN</t>
    <phoneticPr fontId="3" type="noConversion"/>
  </si>
  <si>
    <t>2126S</t>
    <phoneticPr fontId="3" type="noConversion"/>
  </si>
  <si>
    <t>12/Aug SHA</t>
    <phoneticPr fontId="3" type="noConversion"/>
  </si>
  <si>
    <t>14/Aug HKG</t>
    <phoneticPr fontId="3" type="noConversion"/>
  </si>
  <si>
    <t>OMIT</t>
    <phoneticPr fontId="3" type="noConversion"/>
  </si>
  <si>
    <t>21/Aug XMN</t>
    <phoneticPr fontId="3" type="noConversion"/>
  </si>
  <si>
    <t>23/Aug NGB</t>
    <phoneticPr fontId="3" type="noConversion"/>
  </si>
  <si>
    <t>BLANK SAILING</t>
    <phoneticPr fontId="3" type="noConversion"/>
  </si>
  <si>
    <t>4/Sep HAIPHONG</t>
    <phoneticPr fontId="3" type="noConversion"/>
  </si>
  <si>
    <t>6-8/Sep YANTIAN</t>
    <phoneticPr fontId="3" type="noConversion"/>
  </si>
  <si>
    <t>19/Sep QINGDAO</t>
    <phoneticPr fontId="3" type="noConversion"/>
  </si>
  <si>
    <t>P/O after discharge at Manila</t>
    <phoneticPr fontId="3" type="noConversion"/>
  </si>
  <si>
    <t>BIENDONG FREIGHTER</t>
    <phoneticPr fontId="3" type="noConversion"/>
  </si>
  <si>
    <t>20/Sep HAIPHONG</t>
    <phoneticPr fontId="3" type="noConversion"/>
  </si>
  <si>
    <t>22-23/Sep YANTIAN</t>
    <phoneticPr fontId="3" type="noConversion"/>
  </si>
  <si>
    <t>24/Sep HKG</t>
    <phoneticPr fontId="3" type="noConversion"/>
  </si>
  <si>
    <t>2138N</t>
    <phoneticPr fontId="3" type="noConversion"/>
  </si>
  <si>
    <t>28-30/Sep SHANGHAI</t>
    <phoneticPr fontId="3" type="noConversion"/>
  </si>
  <si>
    <t>3/Oct QINGDAO</t>
    <phoneticPr fontId="3" type="noConversion"/>
  </si>
  <si>
    <t>2139S</t>
    <phoneticPr fontId="3" type="noConversion"/>
  </si>
  <si>
    <t>3-6/Oct QINGDAO</t>
    <phoneticPr fontId="3" type="noConversion"/>
  </si>
  <si>
    <t>2139N</t>
    <phoneticPr fontId="3" type="noConversion"/>
  </si>
  <si>
    <t>16/Oct XMN</t>
    <phoneticPr fontId="3" type="noConversion"/>
  </si>
  <si>
    <t>21/Oct NSA</t>
    <phoneticPr fontId="3" type="noConversion"/>
  </si>
  <si>
    <t>23/Oct HKG</t>
    <phoneticPr fontId="3" type="noConversion"/>
  </si>
  <si>
    <t>2140W</t>
    <phoneticPr fontId="3" type="noConversion"/>
  </si>
  <si>
    <t>16-20/Oct XIAMEN</t>
    <phoneticPr fontId="3" type="noConversion"/>
  </si>
  <si>
    <t>21-22/Oct NANSHA</t>
    <phoneticPr fontId="3" type="noConversion"/>
  </si>
  <si>
    <r>
      <t>24-25/Oct HKG(CMCS+</t>
    </r>
    <r>
      <rPr>
        <b/>
        <sz val="9"/>
        <color rgb="FFFF0000"/>
        <rFont val="Times New Roman"/>
        <family val="1"/>
      </rPr>
      <t>HIT</t>
    </r>
    <r>
      <rPr>
        <sz val="9"/>
        <color rgb="FFFF0000"/>
        <rFont val="Times New Roman"/>
        <family val="1"/>
      </rPr>
      <t>)</t>
    </r>
    <phoneticPr fontId="3" type="noConversion"/>
  </si>
  <si>
    <t>27-28/Oct HAIPHONG</t>
    <phoneticPr fontId="3" type="noConversion"/>
  </si>
  <si>
    <t>2140E</t>
    <phoneticPr fontId="3" type="noConversion"/>
  </si>
  <si>
    <t>2131S</t>
    <phoneticPr fontId="3" type="noConversion"/>
  </si>
  <si>
    <t>19-22/Oct SHANGHAI</t>
    <phoneticPr fontId="15" type="noConversion"/>
  </si>
  <si>
    <t>23-24/Oct QINGDAO</t>
    <phoneticPr fontId="15" type="noConversion"/>
  </si>
  <si>
    <t>2131N</t>
    <phoneticPr fontId="3" type="noConversion"/>
  </si>
  <si>
    <t>1/Nov XMN</t>
    <phoneticPr fontId="3" type="noConversion"/>
  </si>
  <si>
    <t>3/Nov NGB</t>
    <phoneticPr fontId="3" type="noConversion"/>
  </si>
  <si>
    <t>4/Nov SHA</t>
    <phoneticPr fontId="3" type="noConversion"/>
  </si>
  <si>
    <t xml:space="preserve">P/I HHX1 </t>
    <phoneticPr fontId="3" type="noConversion"/>
  </si>
  <si>
    <t>2141S</t>
    <phoneticPr fontId="3" type="noConversion"/>
  </si>
  <si>
    <t>2141N</t>
    <phoneticPr fontId="3" type="noConversion"/>
  </si>
  <si>
    <t>19/Nov HKG</t>
    <phoneticPr fontId="15" type="noConversion"/>
  </si>
  <si>
    <t>23/Nov SHANGHAI</t>
    <phoneticPr fontId="3" type="noConversion"/>
  </si>
  <si>
    <t>DANUM 168</t>
    <phoneticPr fontId="3" type="noConversion"/>
  </si>
  <si>
    <t>26-31/Oct P/I at SINGAPORE</t>
    <phoneticPr fontId="3" type="noConversion"/>
  </si>
  <si>
    <t>2143N</t>
    <phoneticPr fontId="3" type="noConversion"/>
  </si>
  <si>
    <t>4-5/Nov HAIPHONG</t>
    <phoneticPr fontId="3" type="noConversion"/>
  </si>
  <si>
    <t>6-9/Nov YANTIAN</t>
    <phoneticPr fontId="3" type="noConversion"/>
  </si>
  <si>
    <t>OMIT HKG</t>
    <phoneticPr fontId="3" type="noConversion"/>
  </si>
  <si>
    <t>2144N</t>
    <phoneticPr fontId="3" type="noConversion"/>
  </si>
  <si>
    <t>2145S</t>
    <phoneticPr fontId="3" type="noConversion"/>
  </si>
  <si>
    <t>2145N</t>
    <phoneticPr fontId="3" type="noConversion"/>
  </si>
  <si>
    <t>P/I HHX2</t>
    <phoneticPr fontId="3" type="noConversion"/>
  </si>
  <si>
    <t>2142S</t>
    <phoneticPr fontId="3" type="noConversion"/>
  </si>
  <si>
    <t>25/Nov SHA</t>
    <phoneticPr fontId="15" type="noConversion"/>
  </si>
  <si>
    <t>29/Nov HKG</t>
    <phoneticPr fontId="15" type="noConversion"/>
  </si>
  <si>
    <t>30/Nov NANSHA</t>
    <phoneticPr fontId="15" type="noConversion"/>
  </si>
  <si>
    <t>2142N</t>
    <phoneticPr fontId="3" type="noConversion"/>
  </si>
  <si>
    <t>10/Dec XIAMEN</t>
    <phoneticPr fontId="15" type="noConversion"/>
  </si>
  <si>
    <r>
      <t xml:space="preserve">12/Dec SHEKOU </t>
    </r>
    <r>
      <rPr>
        <sz val="9"/>
        <color rgb="FFFF0000"/>
        <rFont val="Times New Roman"/>
        <family val="1"/>
      </rPr>
      <t>P/I BVX</t>
    </r>
    <phoneticPr fontId="15" type="noConversion"/>
  </si>
  <si>
    <t>FENG ZE YUAN</t>
    <phoneticPr fontId="3" type="noConversion"/>
  </si>
  <si>
    <t>2121S</t>
    <phoneticPr fontId="3" type="noConversion"/>
  </si>
  <si>
    <t>2121N</t>
    <phoneticPr fontId="3" type="noConversion"/>
  </si>
  <si>
    <t xml:space="preserve">      NPX: CNTAO-CNSHA-PHMNN-PHMNS-CNTAO-CNSHA  FULL CONTAINER WEEKLY SERVICE  </t>
    <phoneticPr fontId="3" type="noConversion"/>
  </si>
  <si>
    <t>上海(WGQ5)</t>
    <phoneticPr fontId="3" type="noConversion"/>
  </si>
  <si>
    <t>广州南沙(NICT)</t>
    <phoneticPr fontId="3" type="noConversion"/>
  </si>
  <si>
    <t>马尼拉北港</t>
    <phoneticPr fontId="3" type="noConversion"/>
  </si>
  <si>
    <t>马尼拉南港</t>
    <phoneticPr fontId="3" type="noConversion"/>
  </si>
  <si>
    <t>上海(WGQ5)</t>
    <phoneticPr fontId="3" type="noConversion"/>
  </si>
  <si>
    <t>广州南沙(NICT)</t>
    <phoneticPr fontId="3" type="noConversion"/>
  </si>
  <si>
    <t>SHANGHAI</t>
    <phoneticPr fontId="3" type="noConversion"/>
  </si>
  <si>
    <t>NANSHA</t>
    <phoneticPr fontId="3" type="noConversion"/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</si>
  <si>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</si>
  <si>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</si>
  <si>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</si>
  <si>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WED           1600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</si>
  <si>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</si>
  <si>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</si>
  <si>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</si>
  <si>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1900</t>
    <phoneticPr fontId="3" type="noConversion"/>
  </si>
  <si>
    <t>WED            1200</t>
    <phoneticPr fontId="3" type="noConversion"/>
  </si>
  <si>
    <t>THU         0100</t>
    <phoneticPr fontId="3" type="noConversion"/>
  </si>
  <si>
    <t>THU         0900</t>
    <phoneticPr fontId="3" type="noConversion"/>
  </si>
  <si>
    <t>FRI       0100</t>
    <phoneticPr fontId="3" type="noConversion"/>
  </si>
  <si>
    <t>SUN           1700</t>
    <phoneticPr fontId="3" type="noConversion"/>
  </si>
  <si>
    <t>青岛(QQCT)</t>
    <phoneticPr fontId="3" type="noConversion"/>
  </si>
  <si>
    <t>马尼拉北港</t>
    <phoneticPr fontId="3" type="noConversion"/>
  </si>
  <si>
    <t>QINGDAO</t>
    <phoneticPr fontId="3" type="noConversion"/>
  </si>
  <si>
    <t>FENG ZE YUAN</t>
    <phoneticPr fontId="3" type="noConversion"/>
  </si>
  <si>
    <t>2122S</t>
    <phoneticPr fontId="3" type="noConversion"/>
  </si>
  <si>
    <t>2122N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</si>
  <si>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</si>
  <si>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</si>
  <si>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</si>
  <si>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BLANK SAILING</t>
    <phoneticPr fontId="3" type="noConversion"/>
  </si>
  <si>
    <t xml:space="preserve">      NPX: CNTAO-CNSHA-PHMNN-PHMNS-CNTAO-CNSHA  FULL CONTAINER WEEKLY SERVICE  </t>
    <phoneticPr fontId="3" type="noConversion"/>
  </si>
  <si>
    <t>FENG ZE YUAN</t>
    <phoneticPr fontId="3" type="noConversion"/>
  </si>
  <si>
    <t>2123S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</si>
  <si>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</si>
  <si>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</si>
  <si>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</si>
  <si>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2123N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</si>
  <si>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</si>
  <si>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</si>
  <si>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</si>
  <si>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t>FENG ZE YUAN</t>
    <phoneticPr fontId="3" type="noConversion"/>
  </si>
  <si>
    <t>2201W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</si>
  <si>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</si>
  <si>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</si>
  <si>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</si>
  <si>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r>
      <t>22/Jan HPH</t>
    </r>
    <r>
      <rPr>
        <sz val="9"/>
        <color rgb="FFFF0000"/>
        <rFont val="Times New Roman"/>
        <family val="1"/>
      </rPr>
      <t>(NAM HAI PORT)</t>
    </r>
    <phoneticPr fontId="3" type="noConversion"/>
  </si>
  <si>
    <t>2201E</t>
    <phoneticPr fontId="3" type="noConversion"/>
  </si>
  <si>
    <t>24-27/Jan YANTIAN</t>
    <phoneticPr fontId="3" type="noConversion"/>
  </si>
  <si>
    <t>29/Jan NAN SHA</t>
    <phoneticPr fontId="3" type="noConversion"/>
  </si>
  <si>
    <r>
      <t xml:space="preserve">30/Jan SHE KOU, </t>
    </r>
    <r>
      <rPr>
        <sz val="9"/>
        <color rgb="FFFF0000"/>
        <rFont val="Times New Roman"/>
        <family val="1"/>
      </rPr>
      <t>P/O</t>
    </r>
    <r>
      <rPr>
        <sz val="9"/>
        <rFont val="Times New Roman"/>
        <family val="1"/>
      </rPr>
      <t xml:space="preserve"> </t>
    </r>
    <phoneticPr fontId="3" type="noConversion"/>
  </si>
  <si>
    <t>DANUM 168</t>
    <phoneticPr fontId="3" type="noConversion"/>
  </si>
  <si>
    <t>2201S</t>
    <phoneticPr fontId="3" type="noConversion"/>
  </si>
  <si>
    <t>OMIT</t>
    <phoneticPr fontId="3" type="noConversion"/>
  </si>
  <si>
    <t>2201N</t>
    <phoneticPr fontId="3" type="noConversion"/>
  </si>
  <si>
    <t>29/Jan SHANGHAI</t>
    <phoneticPr fontId="3" type="noConversion"/>
  </si>
  <si>
    <t>30-31/Jan QINGDAO</t>
    <phoneticPr fontId="3" type="noConversion"/>
  </si>
  <si>
    <t>HE SHENG</t>
    <phoneticPr fontId="3" type="noConversion"/>
  </si>
  <si>
    <t>15/Jan SHANGHAI</t>
    <phoneticPr fontId="3" type="noConversion"/>
  </si>
  <si>
    <t>OMIT QINGDAO</t>
    <phoneticPr fontId="3" type="noConversion"/>
  </si>
  <si>
    <t>HE SHENG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</si>
  <si>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</si>
  <si>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</si>
  <si>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</si>
  <si>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神户</t>
    <phoneticPr fontId="3" type="noConversion"/>
  </si>
  <si>
    <t>大阪</t>
    <phoneticPr fontId="3" type="noConversion"/>
  </si>
  <si>
    <t>博多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</si>
  <si>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</si>
  <si>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</si>
  <si>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</si>
  <si>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KOBE</t>
    <phoneticPr fontId="3" type="noConversion"/>
  </si>
  <si>
    <t>OSAKA</t>
    <phoneticPr fontId="3" type="noConversion"/>
  </si>
  <si>
    <t>HAKATA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</si>
  <si>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</si>
  <si>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</si>
  <si>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</si>
  <si>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</si>
  <si>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SAT            1600</t>
    <phoneticPr fontId="3" type="noConversion"/>
  </si>
  <si>
    <t>SUN         1600</t>
    <phoneticPr fontId="3" type="noConversion"/>
  </si>
  <si>
    <t>THU          1700</t>
    <phoneticPr fontId="3" type="noConversion"/>
  </si>
  <si>
    <t>FRI       0600</t>
    <phoneticPr fontId="3" type="noConversion"/>
  </si>
  <si>
    <t>FRI         0800</t>
    <phoneticPr fontId="3" type="noConversion"/>
  </si>
  <si>
    <t>FRI        1400</t>
    <phoneticPr fontId="3" type="noConversion"/>
  </si>
  <si>
    <t>SAT         0900</t>
    <phoneticPr fontId="3" type="noConversion"/>
  </si>
  <si>
    <t>SAT     1400</t>
    <phoneticPr fontId="3" type="noConversion"/>
  </si>
  <si>
    <t>Haiphong</t>
    <phoneticPr fontId="15" type="noConversion"/>
  </si>
  <si>
    <t xml:space="preserve">Nam Hai Dinh Vu port </t>
    <phoneticPr fontId="15" type="noConversion"/>
  </si>
  <si>
    <t>Yantian</t>
    <phoneticPr fontId="15" type="noConversion"/>
  </si>
  <si>
    <t>Yantian International Container Terminals (YICT)</t>
    <phoneticPr fontId="15" type="noConversion"/>
  </si>
  <si>
    <t>Hong Kong</t>
    <phoneticPr fontId="15" type="noConversion"/>
  </si>
  <si>
    <t>Hong Kong Merchants container Service  (CMCS)</t>
    <phoneticPr fontId="15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</si>
  <si>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</si>
  <si>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</si>
  <si>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</si>
  <si>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</si>
  <si>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</si>
  <si>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</si>
  <si>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</si>
  <si>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</si>
  <si>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</si>
  <si>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</si>
  <si>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Kobe</t>
    <phoneticPr fontId="3" type="noConversion"/>
  </si>
  <si>
    <t>KICT: Kobe International Container Terminal # PC 15-17</t>
    <phoneticPr fontId="3" type="noConversion"/>
  </si>
  <si>
    <t>Osaka</t>
    <phoneticPr fontId="3" type="noConversion"/>
  </si>
  <si>
    <t>DICT: Yumeshima Container Terminal</t>
  </si>
  <si>
    <t xml:space="preserve">      NPX: CNTAO-CNSHA-PHMNL-JPKOB-JPOSA-CNHKA-CNTAO-CNSHA  FULL CONTAINER WEEKLY SERVICE  </t>
    <phoneticPr fontId="3" type="noConversion"/>
  </si>
  <si>
    <t xml:space="preserve">      NPX: CNTAO-CNSHA-PHMNS-JPKOB-JPOSA-CNHKA-CNTAO-CNSHA  FULL CONTAINER WEEKLY SERVICE  </t>
    <phoneticPr fontId="3" type="noConversion"/>
  </si>
  <si>
    <t>2203S</t>
    <phoneticPr fontId="3" type="noConversion"/>
  </si>
  <si>
    <t>2203N</t>
    <phoneticPr fontId="3" type="noConversion"/>
  </si>
  <si>
    <t>DANUM 168</t>
    <phoneticPr fontId="3" type="noConversion"/>
  </si>
  <si>
    <t>2202S</t>
    <phoneticPr fontId="3" type="noConversion"/>
  </si>
  <si>
    <t>29/Jan SHA</t>
    <phoneticPr fontId="3" type="noConversion"/>
  </si>
  <si>
    <t>30/Jan TAO</t>
    <phoneticPr fontId="3" type="noConversion"/>
  </si>
  <si>
    <t>4/Feb NSA</t>
    <phoneticPr fontId="3" type="noConversion"/>
  </si>
  <si>
    <t>5/Feb HKG</t>
    <phoneticPr fontId="3" type="noConversion"/>
  </si>
  <si>
    <t>7/Feb MNN</t>
    <phoneticPr fontId="3" type="noConversion"/>
  </si>
  <si>
    <t>OMIT</t>
    <phoneticPr fontId="3" type="noConversion"/>
  </si>
  <si>
    <t>2202N</t>
    <phoneticPr fontId="3" type="noConversion"/>
  </si>
  <si>
    <t>12/Feb NINGBO</t>
    <phoneticPr fontId="3" type="noConversion"/>
  </si>
  <si>
    <t>HE SHENG</t>
    <phoneticPr fontId="3" type="noConversion"/>
  </si>
  <si>
    <r>
      <t>2202</t>
    </r>
    <r>
      <rPr>
        <b/>
        <sz val="10"/>
        <color rgb="FFFF0000"/>
        <rFont val="Times New Roman"/>
        <family val="1"/>
      </rPr>
      <t>W</t>
    </r>
    <phoneticPr fontId="3" type="noConversion"/>
  </si>
  <si>
    <t>4-5/Feb NSA</t>
    <phoneticPr fontId="3" type="noConversion"/>
  </si>
  <si>
    <t>19/Feb HKG</t>
    <phoneticPr fontId="3" type="noConversion"/>
  </si>
  <si>
    <t>2204N</t>
    <phoneticPr fontId="3" type="noConversion"/>
  </si>
  <si>
    <t>2204S</t>
    <phoneticPr fontId="3" type="noConversion"/>
  </si>
  <si>
    <t>17/Mar MNN</t>
    <phoneticPr fontId="3" type="noConversion"/>
  </si>
  <si>
    <t>2205S</t>
    <phoneticPr fontId="3" type="noConversion"/>
  </si>
  <si>
    <t>2205N</t>
    <phoneticPr fontId="3" type="noConversion"/>
  </si>
  <si>
    <t>23-24/Mar SHANGHAI</t>
    <phoneticPr fontId="3" type="noConversion"/>
  </si>
  <si>
    <t>25-26/Mar  QINGDAO</t>
    <phoneticPr fontId="3" type="noConversion"/>
  </si>
  <si>
    <t>Hakata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</si>
  <si>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</si>
  <si>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>7-8/Apr HAKATA</t>
    <phoneticPr fontId="3" type="noConversion"/>
  </si>
  <si>
    <t>9/Apr KOBE</t>
    <phoneticPr fontId="3" type="noConversion"/>
  </si>
  <si>
    <t>FENG ZE YUAN</t>
    <phoneticPr fontId="3" type="noConversion"/>
  </si>
  <si>
    <t>2206S</t>
    <phoneticPr fontId="3" type="noConversion"/>
  </si>
  <si>
    <t>2206N</t>
    <phoneticPr fontId="3" type="noConversion"/>
  </si>
  <si>
    <t>OMIT</t>
    <phoneticPr fontId="3" type="noConversion"/>
  </si>
  <si>
    <t>6/Apr MNN</t>
    <phoneticPr fontId="3" type="noConversion"/>
  </si>
  <si>
    <t>2207S</t>
    <phoneticPr fontId="3" type="noConversion"/>
  </si>
  <si>
    <t>2207N</t>
    <phoneticPr fontId="3" type="noConversion"/>
  </si>
  <si>
    <t>25Apr HKG</t>
    <phoneticPr fontId="3" type="noConversion"/>
  </si>
  <si>
    <t>27/Apr MNN</t>
    <phoneticPr fontId="3" type="noConversion"/>
  </si>
  <si>
    <t>2208S</t>
    <phoneticPr fontId="3" type="noConversion"/>
  </si>
  <si>
    <t>2208N</t>
    <phoneticPr fontId="3" type="noConversion"/>
  </si>
  <si>
    <t xml:space="preserve">      NPX: CNTAO-CNSHA-PHMNN-PHMNS-CNXMN-JPOSA-JPKOB-JPHKA-CNTAO-CNSHA  FULL CONTAINER WEEKLY SERVICE  </t>
    <phoneticPr fontId="3" type="noConversion"/>
  </si>
  <si>
    <t>马尼拉北港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</si>
  <si>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</si>
  <si>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</si>
  <si>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</si>
  <si>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</si>
  <si>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</si>
  <si>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</si>
  <si>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SUN            0800</t>
    <phoneticPr fontId="3" type="noConversion"/>
  </si>
  <si>
    <t>SUN         2000</t>
    <phoneticPr fontId="3" type="noConversion"/>
  </si>
  <si>
    <t>SUN            2200</t>
    <phoneticPr fontId="3" type="noConversion"/>
  </si>
  <si>
    <t>MON         1600</t>
    <phoneticPr fontId="3" type="noConversion"/>
  </si>
  <si>
    <t>THU          1900</t>
    <phoneticPr fontId="3" type="noConversion"/>
  </si>
  <si>
    <t>FRI         0300</t>
    <phoneticPr fontId="3" type="noConversion"/>
  </si>
  <si>
    <t>MON          1800</t>
    <phoneticPr fontId="3" type="noConversion"/>
  </si>
  <si>
    <t>TUE       0400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</si>
  <si>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</si>
  <si>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</si>
  <si>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</si>
  <si>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</si>
  <si>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Port</t>
    <phoneticPr fontId="3" type="noConversion"/>
  </si>
  <si>
    <t>Terminal at each port for NPX service</t>
    <phoneticPr fontId="3" type="noConversion"/>
  </si>
  <si>
    <t>Xiamen</t>
    <phoneticPr fontId="3" type="noConversion"/>
  </si>
  <si>
    <t>Xiamen Container Terminal Group Co.,Ltd Haitian Branch (XCTG)</t>
  </si>
  <si>
    <t>FENG ZE YUAN</t>
    <phoneticPr fontId="3" type="noConversion"/>
  </si>
  <si>
    <t>2207S</t>
    <phoneticPr fontId="3" type="noConversion"/>
  </si>
  <si>
    <t>2207N</t>
    <phoneticPr fontId="3" type="noConversion"/>
  </si>
  <si>
    <t>2209S</t>
    <phoneticPr fontId="3" type="noConversion"/>
  </si>
  <si>
    <t>2209N</t>
    <phoneticPr fontId="3" type="noConversion"/>
  </si>
  <si>
    <t>OMIT</t>
    <phoneticPr fontId="3" type="noConversion"/>
  </si>
  <si>
    <t>ATLANTIC EAST</t>
    <phoneticPr fontId="3" type="noConversion"/>
  </si>
  <si>
    <t>2218S</t>
    <phoneticPr fontId="3" type="noConversion"/>
  </si>
  <si>
    <t>2218N</t>
    <phoneticPr fontId="3" type="noConversion"/>
  </si>
  <si>
    <t>2219S</t>
    <phoneticPr fontId="3" type="noConversion"/>
  </si>
  <si>
    <t>2219N</t>
    <phoneticPr fontId="3" type="noConversion"/>
  </si>
  <si>
    <t>2220S</t>
    <phoneticPr fontId="3" type="noConversion"/>
  </si>
  <si>
    <t>2209S</t>
    <phoneticPr fontId="3" type="noConversion"/>
  </si>
  <si>
    <t>2211S</t>
    <phoneticPr fontId="3" type="noConversion"/>
  </si>
  <si>
    <t>2220N</t>
    <phoneticPr fontId="3" type="noConversion"/>
  </si>
  <si>
    <t>2209N</t>
    <phoneticPr fontId="3" type="noConversion"/>
  </si>
  <si>
    <t>2211N</t>
    <phoneticPr fontId="3" type="noConversion"/>
  </si>
  <si>
    <t>2210S</t>
    <phoneticPr fontId="3" type="noConversion"/>
  </si>
  <si>
    <t>2210N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</si>
</sst>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1"/>
      <name val="微软雅黑"/>
      <family val="2"/>
      <charset val="134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77" fontId="0" fillId="0" borderId="0">
      <alignment vertical="center"/>
    </xf>
    <xf numFmtId="177" fontId="1" fillId="0" borderId="0"/>
    <xf numFmtId="177" fontId="8" fillId="0" borderId="0"/>
  </cellStyleXfs>
  <cellXfs count="165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6" fillId="4" borderId="2" xfId="0" applyNumberFormat="1" applyFont="1" applyFill="1" applyBorder="1" applyAlignment="1">
      <alignment horizontal="center" vertical="center" wrapText="1"/>
    </xf>
    <xf numFmtId="177" fontId="11" fillId="5" borderId="1" xfId="0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wrapText="1"/>
    </xf>
    <xf numFmtId="177" fontId="11" fillId="5" borderId="1" xfId="0" applyFont="1" applyFill="1" applyBorder="1" applyAlignment="1">
      <alignment horizontal="left" vertical="center"/>
    </xf>
    <xf numFmtId="177" fontId="11" fillId="5" borderId="1" xfId="0" applyFont="1" applyFill="1" applyBorder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/>
    </xf>
    <xf numFmtId="177" fontId="9" fillId="0" borderId="0" xfId="0" applyFont="1" applyAlignment="1">
      <alignment vertical="center" wrapText="1"/>
    </xf>
    <xf numFmtId="177" fontId="10" fillId="0" borderId="0" xfId="0" applyFont="1" applyAlignment="1">
      <alignment vertical="center"/>
    </xf>
    <xf numFmtId="177" fontId="5" fillId="2" borderId="2" xfId="0" applyFont="1" applyFill="1" applyBorder="1" applyAlignment="1">
      <alignment horizontal="center" vertical="center"/>
    </xf>
    <xf numFmtId="177" fontId="5" fillId="2" borderId="3" xfId="0" applyFont="1" applyFill="1" applyBorder="1" applyAlignment="1">
      <alignment horizontal="center" vertical="center"/>
    </xf>
    <xf numFmtId="177" fontId="5" fillId="2" borderId="6" xfId="0" applyFont="1" applyFill="1" applyBorder="1" applyAlignment="1">
      <alignment horizontal="center" vertical="center"/>
    </xf>
    <xf numFmtId="177" fontId="7" fillId="0" borderId="1" xfId="1" applyFont="1" applyFill="1" applyBorder="1" applyAlignment="1">
      <alignment horizontal="center"/>
    </xf>
    <xf numFmtId="16" fontId="12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7" fontId="14" fillId="6" borderId="1" xfId="1" applyNumberFormat="1" applyFont="1" applyFill="1" applyBorder="1" applyAlignment="1">
      <alignment horizontal="center" vertical="center"/>
    </xf>
    <xf numFmtId="177" fontId="7" fillId="7" borderId="1" xfId="1" applyFont="1" applyFill="1" applyBorder="1" applyAlignment="1">
      <alignment horizontal="center"/>
    </xf>
    <xf numFmtId="177" fontId="12" fillId="7" borderId="1" xfId="1" applyNumberFormat="1" applyFont="1" applyFill="1" applyBorder="1" applyAlignment="1">
      <alignment horizontal="center" vertical="center"/>
    </xf>
    <xf numFmtId="16" fontId="12" fillId="7" borderId="1" xfId="1" applyNumberFormat="1" applyFont="1" applyFill="1" applyBorder="1" applyAlignment="1">
      <alignment horizontal="center" vertical="center"/>
    </xf>
    <xf numFmtId="177" fontId="7" fillId="6" borderId="1" xfId="1" applyFont="1" applyFill="1" applyBorder="1" applyAlignment="1">
      <alignment horizontal="center"/>
    </xf>
    <xf numFmtId="16" fontId="14" fillId="6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6" fontId="7" fillId="0" borderId="1" xfId="1" applyNumberFormat="1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  <xf numFmtId="16" fontId="12" fillId="7" borderId="1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vertical="center"/>
    </xf>
    <xf numFmtId="177" fontId="16" fillId="7" borderId="1" xfId="1" applyFont="1" applyFill="1" applyBorder="1" applyAlignment="1">
      <alignment horizontal="center"/>
    </xf>
    <xf numFmtId="16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vertical="center"/>
    </xf>
    <xf numFmtId="16" fontId="7" fillId="6" borderId="1" xfId="0" applyNumberFormat="1" applyFont="1" applyFill="1" applyBorder="1" applyAlignment="1">
      <alignment vertical="center"/>
    </xf>
    <xf numFmtId="16" fontId="12" fillId="0" borderId="1" xfId="0" applyNumberFormat="1" applyFont="1" applyFill="1" applyBorder="1" applyAlignment="1">
      <alignment vertical="center"/>
    </xf>
    <xf numFmtId="16" fontId="14" fillId="7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/>
    </xf>
    <xf numFmtId="16" fontId="12" fillId="0" borderId="0" xfId="1" applyNumberFormat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4" fillId="6" borderId="1" xfId="1" applyNumberFormat="1" applyFont="1" applyFill="1" applyBorder="1" applyAlignment="1">
      <alignment horizontal="center" vertical="center"/>
    </xf>
    <xf numFmtId="16" fontId="12" fillId="6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6" borderId="1" xfId="1" applyNumberFormat="1" applyFont="1" applyFill="1" applyBorder="1" applyAlignment="1">
      <alignment horizontal="center"/>
    </xf>
    <xf numFmtId="16" fontId="12" fillId="6" borderId="1" xfId="0" applyNumberFormat="1" applyFont="1" applyFill="1" applyBorder="1" applyAlignment="1">
      <alignment horizontal="center" vertical="center"/>
    </xf>
    <xf numFmtId="16" fontId="12" fillId="8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2" fillId="6" borderId="1" xfId="1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11" fillId="0" borderId="1" xfId="0" applyFont="1" applyFill="1" applyBorder="1">
      <alignment vertical="center"/>
    </xf>
    <xf numFmtId="177" fontId="2" fillId="0" borderId="7" xfId="0" applyFont="1" applyFill="1" applyBorder="1" applyAlignment="1">
      <alignment vertical="center"/>
    </xf>
    <xf numFmtId="177" fontId="2" fillId="0" borderId="5" xfId="0" applyFont="1" applyFill="1" applyBorder="1" applyAlignment="1">
      <alignment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9" borderId="1" xfId="1" applyNumberFormat="1" applyFont="1" applyFill="1" applyBorder="1" applyAlignment="1">
      <alignment horizontal="center"/>
    </xf>
    <xf numFmtId="177" fontId="2" fillId="5" borderId="1" xfId="0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6" fontId="16" fillId="6" borderId="4" xfId="1" applyNumberFormat="1" applyFont="1" applyFill="1" applyBorder="1" applyAlignment="1">
      <alignment horizontal="center" vertical="center"/>
    </xf>
    <xf numFmtId="16" fontId="16" fillId="6" borderId="5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1" applyFont="1" applyFill="1" applyBorder="1" applyAlignment="1">
      <alignment horizontal="center" vertical="center"/>
    </xf>
    <xf numFmtId="177" fontId="14" fillId="6" borderId="4" xfId="1" applyNumberFormat="1" applyFont="1" applyFill="1" applyBorder="1" applyAlignment="1">
      <alignment horizontal="center" vertical="center"/>
    </xf>
    <xf numFmtId="177" fontId="14" fillId="6" borderId="5" xfId="1" applyNumberFormat="1" applyFont="1" applyFill="1" applyBorder="1" applyAlignment="1">
      <alignment horizontal="center" vertical="center"/>
    </xf>
    <xf numFmtId="16" fontId="14" fillId="6" borderId="4" xfId="1" applyNumberFormat="1" applyFont="1" applyFill="1" applyBorder="1" applyAlignment="1">
      <alignment horizontal="center" vertical="center"/>
    </xf>
    <xf numFmtId="16" fontId="14" fillId="6" borderId="5" xfId="1" applyNumberFormat="1" applyFont="1" applyFill="1" applyBorder="1" applyAlignment="1">
      <alignment horizontal="center" vertical="center"/>
    </xf>
    <xf numFmtId="177" fontId="2" fillId="5" borderId="1" xfId="0" applyFont="1" applyFill="1" applyBorder="1" applyAlignment="1">
      <alignment horizontal="center" vertical="center"/>
    </xf>
    <xf numFmtId="177" fontId="2" fillId="0" borderId="4" xfId="0" applyFont="1" applyFill="1" applyBorder="1" applyAlignment="1">
      <alignment horizontal="left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5" xfId="0" applyFont="1" applyFill="1" applyBorder="1" applyAlignment="1">
      <alignment horizontal="left" vertical="center"/>
    </xf>
    <xf numFmtId="177" fontId="5" fillId="2" borderId="4" xfId="0" applyFont="1" applyFill="1" applyBorder="1" applyAlignment="1">
      <alignment horizontal="center" vertical="center"/>
    </xf>
    <xf numFmtId="177" fontId="5" fillId="2" borderId="5" xfId="0" applyFont="1" applyFill="1" applyBorder="1" applyAlignment="1">
      <alignment horizontal="center" vertical="center"/>
    </xf>
    <xf numFmtId="177" fontId="13" fillId="3" borderId="0" xfId="0" applyFont="1" applyFill="1" applyAlignment="1">
      <alignment horizontal="left" vertical="center"/>
    </xf>
    <xf numFmtId="177" fontId="13" fillId="3" borderId="0" xfId="0" applyFont="1" applyFill="1" applyBorder="1" applyAlignment="1">
      <alignment horizontal="left" vertical="center"/>
    </xf>
    <xf numFmtId="177" fontId="1" fillId="2" borderId="4" xfId="0" applyFont="1" applyFill="1" applyBorder="1" applyAlignment="1">
      <alignment horizontal="center" vertical="center"/>
    </xf>
    <xf numFmtId="177" fontId="1" fillId="2" borderId="5" xfId="0" applyFont="1" applyFill="1" applyBorder="1" applyAlignment="1">
      <alignment horizontal="center" vertical="center"/>
    </xf>
    <xf numFmtId="177" fontId="1" fillId="2" borderId="4" xfId="1" applyFont="1" applyFill="1" applyBorder="1" applyAlignment="1">
      <alignment horizontal="center" vertical="center"/>
    </xf>
    <xf numFmtId="177" fontId="1" fillId="2" borderId="5" xfId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4" fillId="2" borderId="4" xfId="0" applyFont="1" applyFill="1" applyBorder="1" applyAlignment="1">
      <alignment horizontal="center" vertical="center"/>
    </xf>
    <xf numFmtId="177" fontId="4" fillId="2" borderId="5" xfId="0" applyFont="1" applyFill="1" applyBorder="1" applyAlignment="1">
      <alignment horizontal="center" vertical="center"/>
    </xf>
    <xf numFmtId="177" fontId="4" fillId="2" borderId="4" xfId="1" applyFont="1" applyFill="1" applyBorder="1" applyAlignment="1">
      <alignment horizontal="center" vertical="center"/>
    </xf>
    <xf numFmtId="177" fontId="4" fillId="2" borderId="5" xfId="1" applyFont="1" applyFill="1" applyBorder="1" applyAlignment="1">
      <alignment horizontal="center" vertic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6" fontId="12" fillId="6" borderId="5" xfId="0" applyNumberFormat="1" applyFont="1" applyFill="1" applyBorder="1" applyAlignment="1">
      <alignment horizontal="center" vertical="center"/>
    </xf>
    <xf numFmtId="177" fontId="17" fillId="6" borderId="4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/>
    </xf>
    <xf numFmtId="177" fontId="7" fillId="0" borderId="7" xfId="1" applyNumberFormat="1" applyFont="1" applyFill="1" applyBorder="1" applyAlignment="1">
      <alignment horizontal="center"/>
    </xf>
    <xf numFmtId="177" fontId="7" fillId="0" borderId="5" xfId="1" applyNumberFormat="1" applyFont="1" applyFill="1" applyBorder="1" applyAlignment="1">
      <alignment horizontal="center"/>
    </xf>
    <xf numFmtId="16" fontId="12" fillId="7" borderId="4" xfId="0" applyNumberFormat="1" applyFont="1" applyFill="1" applyBorder="1" applyAlignment="1">
      <alignment horizontal="center" vertical="center"/>
    </xf>
    <xf numFmtId="16" fontId="12" fillId="7" borderId="5" xfId="0" applyNumberFormat="1" applyFont="1" applyFill="1" applyBorder="1" applyAlignment="1">
      <alignment horizontal="center" vertical="center"/>
    </xf>
    <xf numFmtId="16" fontId="12" fillId="6" borderId="4" xfId="1" applyNumberFormat="1" applyFont="1" applyFill="1" applyBorder="1" applyAlignment="1">
      <alignment horizontal="center" vertical="center"/>
    </xf>
    <xf numFmtId="16" fontId="12" fillId="6" borderId="7" xfId="1" applyNumberFormat="1" applyFont="1" applyFill="1" applyBorder="1" applyAlignment="1">
      <alignment horizontal="center" vertical="center"/>
    </xf>
    <xf numFmtId="16" fontId="12" fillId="6" borderId="5" xfId="1" applyNumberFormat="1" applyFont="1" applyFill="1" applyBorder="1" applyAlignment="1">
      <alignment horizontal="center" vertical="center"/>
    </xf>
    <xf numFmtId="16" fontId="14" fillId="7" borderId="4" xfId="1" applyNumberFormat="1" applyFont="1" applyFill="1" applyBorder="1" applyAlignment="1">
      <alignment horizontal="center" vertical="center"/>
    </xf>
    <xf numFmtId="16" fontId="14" fillId="7" borderId="5" xfId="1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6" fontId="14" fillId="7" borderId="4" xfId="0" applyNumberFormat="1" applyFont="1" applyFill="1" applyBorder="1" applyAlignment="1">
      <alignment horizontal="center" vertical="center"/>
    </xf>
    <xf numFmtId="16" fontId="14" fillId="7" borderId="5" xfId="0" applyNumberFormat="1" applyFont="1" applyFill="1" applyBorder="1" applyAlignment="1">
      <alignment horizontal="center" vertical="center"/>
    </xf>
    <xf numFmtId="16" fontId="14" fillId="6" borderId="4" xfId="0" applyNumberFormat="1" applyFont="1" applyFill="1" applyBorder="1" applyAlignment="1">
      <alignment horizontal="center" vertical="center"/>
    </xf>
    <xf numFmtId="16" fontId="14" fillId="6" borderId="5" xfId="0" applyNumberFormat="1" applyFont="1" applyFill="1" applyBorder="1" applyAlignment="1">
      <alignment horizontal="center" vertical="center"/>
    </xf>
    <xf numFmtId="16" fontId="7" fillId="7" borderId="4" xfId="1" applyNumberFormat="1" applyFont="1" applyFill="1" applyBorder="1" applyAlignment="1">
      <alignment horizontal="center" vertical="center"/>
    </xf>
    <xf numFmtId="16" fontId="7" fillId="7" borderId="5" xfId="1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77" fontId="9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center" vertical="center"/>
    </xf>
    <xf numFmtId="16" fontId="12" fillId="0" borderId="4" xfId="1" applyNumberFormat="1" applyFont="1" applyFill="1" applyBorder="1" applyAlignment="1">
      <alignment horizontal="center" vertical="center"/>
    </xf>
    <xf numFmtId="16" fontId="12" fillId="0" borderId="5" xfId="1" applyNumberFormat="1" applyFont="1" applyFill="1" applyBorder="1" applyAlignment="1">
      <alignment horizontal="center" vertical="center"/>
    </xf>
    <xf numFmtId="16" fontId="12" fillId="6" borderId="7" xfId="0" applyNumberFormat="1" applyFont="1" applyFill="1" applyBorder="1" applyAlignment="1">
      <alignment horizontal="center" vertical="center"/>
    </xf>
    <xf numFmtId="16" fontId="7" fillId="0" borderId="4" xfId="0" applyNumberFormat="1" applyFont="1" applyFill="1" applyBorder="1" applyAlignment="1">
      <alignment horizontal="center" vertical="center"/>
    </xf>
    <xf numFmtId="16" fontId="7" fillId="0" borderId="5" xfId="0" applyNumberFormat="1" applyFont="1" applyFill="1" applyBorder="1" applyAlignment="1">
      <alignment horizontal="center" vertical="center"/>
    </xf>
    <xf numFmtId="16" fontId="14" fillId="0" borderId="4" xfId="0" applyNumberFormat="1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/>
    </xf>
    <xf numFmtId="16" fontId="12" fillId="0" borderId="7" xfId="0" applyNumberFormat="1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center" vertical="center"/>
    </xf>
    <xf numFmtId="177" fontId="7" fillId="6" borderId="5" xfId="1" applyNumberFormat="1" applyFont="1" applyFill="1" applyBorder="1" applyAlignment="1">
      <alignment horizontal="center" vertical="center"/>
    </xf>
    <xf numFmtId="177" fontId="16" fillId="6" borderId="4" xfId="1" applyFont="1" applyFill="1" applyBorder="1" applyAlignment="1">
      <alignment horizontal="center"/>
    </xf>
    <xf numFmtId="177" fontId="16" fillId="6" borderId="7" xfId="1" applyFont="1" applyFill="1" applyBorder="1" applyAlignment="1">
      <alignment horizontal="center"/>
    </xf>
    <xf numFmtId="177" fontId="16" fillId="6" borderId="5" xfId="1" applyFont="1" applyFill="1" applyBorder="1" applyAlignment="1">
      <alignment horizontal="center"/>
    </xf>
    <xf numFmtId="16" fontId="12" fillId="0" borderId="4" xfId="0" applyNumberFormat="1" applyFont="1" applyFill="1" applyBorder="1" applyAlignment="1">
      <alignment horizontal="right" vertical="center"/>
    </xf>
    <xf numFmtId="16" fontId="12" fillId="0" borderId="7" xfId="0" applyNumberFormat="1" applyFont="1" applyFill="1" applyBorder="1" applyAlignment="1">
      <alignment horizontal="right" vertical="center"/>
    </xf>
    <xf numFmtId="16" fontId="12" fillId="0" borderId="5" xfId="0" applyNumberFormat="1" applyFont="1" applyFill="1" applyBorder="1" applyAlignment="1">
      <alignment horizontal="right" vertical="center"/>
    </xf>
    <xf numFmtId="177" fontId="2" fillId="2" borderId="4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5" xfId="0" applyFont="1" applyFill="1" applyBorder="1" applyAlignment="1">
      <alignment horizontal="left" vertical="top" wrapText="1"/>
    </xf>
    <xf numFmtId="177" fontId="2" fillId="5" borderId="4" xfId="0" applyFont="1" applyFill="1" applyBorder="1" applyAlignment="1">
      <alignment horizontal="left" vertical="center"/>
    </xf>
    <xf numFmtId="177" fontId="2" fillId="5" borderId="7" xfId="0" applyFont="1" applyFill="1" applyBorder="1" applyAlignment="1">
      <alignment horizontal="left" vertical="center"/>
    </xf>
    <xf numFmtId="177" fontId="2" fillId="5" borderId="5" xfId="0" applyFont="1" applyFill="1" applyBorder="1" applyAlignment="1">
      <alignment horizontal="left" vertical="center"/>
    </xf>
    <xf numFmtId="177" fontId="2" fillId="5" borderId="1" xfId="0" applyNumberFormat="1" applyFont="1" applyFill="1" applyBorder="1" applyAlignment="1">
      <alignment horizontal="left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12" fillId="8" borderId="4" xfId="1" applyNumberFormat="1" applyFont="1" applyFill="1" applyBorder="1" applyAlignment="1">
      <alignment horizontal="center" vertical="center"/>
    </xf>
    <xf numFmtId="177" fontId="12" fillId="8" borderId="5" xfId="1" applyNumberFormat="1" applyFont="1" applyFill="1" applyBorder="1" applyAlignment="1">
      <alignment horizontal="center" vertical="center"/>
    </xf>
    <xf numFmtId="177" fontId="12" fillId="6" borderId="4" xfId="1" applyNumberFormat="1" applyFont="1" applyFill="1" applyBorder="1" applyAlignment="1">
      <alignment horizontal="center" vertical="center"/>
    </xf>
    <xf numFmtId="177" fontId="12" fillId="6" borderId="5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0</xdr:rowOff>
    </xdr:from>
    <xdr:to>
      <xdr:col>0</xdr:col>
      <xdr:colOff>1318260</xdr:colOff>
      <xdr:row>0</xdr:row>
      <xdr:rowOff>655320</xdr:rowOff>
    </xdr:to>
    <xdr:pic>
      <xdr:nvPicPr>
        <xdr:cNvPr id="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01"/>
  <sheetViews>
    <sheetView tabSelected="1" topLeftCell="A62" workbookViewId="0">
      <selection activeCell="G81" sqref="G81"/>
    </sheetView>
  </sheetViews>
  <sheetFormatPr defaultRowHeight="15"/>
  <cols>
    <col min="1" max="1" width="19.58203125" customWidth="1"/>
    <col min="2" max="5" width="8.1640625" customWidth="1"/>
    <col min="6" max="6" width="8.83203125" customWidth="1"/>
    <col min="7" max="7" width="8.75" customWidth="1"/>
    <col min="8" max="15" width="8.1640625" customWidth="1"/>
    <col min="16" max="19" width="7.6640625" customWidth="1"/>
    <col min="247" max="247" width="20.41406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41406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41406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41406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41406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41406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41406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41406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41406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41406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41406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41406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41406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41406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41406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41406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41406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41406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41406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41406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41406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41406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41406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41406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41406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41406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41406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41406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41406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41406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41406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41406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41406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41406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41406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41406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41406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41406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41406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41406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41406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41406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41406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41406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41406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41406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41406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41406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41406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41406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41406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41406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41406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41406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41406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41406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41406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41406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41406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41406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41406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41406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41406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25" customHeight="1">
      <c r="B1" s="134" t="s">
        <v>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1"/>
      <c r="Q1" s="11"/>
      <c r="R1" s="11"/>
      <c r="S1" s="11"/>
    </row>
    <row r="2" spans="1:245" ht="17.149999999999999" customHeight="1">
      <c r="B2" s="135" t="s">
        <v>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2"/>
      <c r="Q2" s="12"/>
      <c r="R2" s="12"/>
      <c r="S2" s="12"/>
    </row>
    <row r="3" spans="1:245" ht="19.7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idden="1">
      <c r="A4" s="94" t="s">
        <v>10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95"/>
    </row>
    <row r="5" spans="1:245" ht="15.5" hidden="1">
      <c r="A5" s="51" t="s">
        <v>1</v>
      </c>
      <c r="B5" s="51" t="s">
        <v>2</v>
      </c>
      <c r="C5" s="102" t="s">
        <v>11</v>
      </c>
      <c r="D5" s="103"/>
      <c r="E5" s="104" t="s">
        <v>12</v>
      </c>
      <c r="F5" s="105"/>
      <c r="G5" s="104" t="s">
        <v>42</v>
      </c>
      <c r="H5" s="105"/>
      <c r="I5" s="100" t="s">
        <v>36</v>
      </c>
      <c r="J5" s="101"/>
      <c r="K5" s="100" t="s">
        <v>37</v>
      </c>
      <c r="L5" s="101"/>
      <c r="M5" s="51" t="s">
        <v>2</v>
      </c>
      <c r="N5" s="102" t="s">
        <v>11</v>
      </c>
      <c r="O5" s="103"/>
      <c r="P5" s="104" t="s">
        <v>12</v>
      </c>
      <c r="Q5" s="105"/>
    </row>
    <row r="6" spans="1:245" hidden="1">
      <c r="A6" s="48" t="s">
        <v>3</v>
      </c>
      <c r="B6" s="48" t="s">
        <v>4</v>
      </c>
      <c r="C6" s="82" t="s">
        <v>6</v>
      </c>
      <c r="D6" s="82"/>
      <c r="E6" s="83" t="s">
        <v>13</v>
      </c>
      <c r="F6" s="83"/>
      <c r="G6" s="83" t="s">
        <v>43</v>
      </c>
      <c r="H6" s="83"/>
      <c r="I6" s="82" t="s">
        <v>39</v>
      </c>
      <c r="J6" s="82"/>
      <c r="K6" s="82" t="s">
        <v>40</v>
      </c>
      <c r="L6" s="82"/>
      <c r="M6" s="48" t="s">
        <v>4</v>
      </c>
      <c r="N6" s="92" t="s">
        <v>6</v>
      </c>
      <c r="O6" s="93"/>
      <c r="P6" s="106" t="s">
        <v>13</v>
      </c>
      <c r="Q6" s="107"/>
    </row>
    <row r="7" spans="1:245" hidden="1">
      <c r="A7" s="13"/>
      <c r="B7" s="14"/>
      <c r="C7" s="83" t="s">
        <v>5</v>
      </c>
      <c r="D7" s="83"/>
      <c r="E7" s="83" t="s">
        <v>5</v>
      </c>
      <c r="F7" s="83"/>
      <c r="G7" s="83" t="s">
        <v>5</v>
      </c>
      <c r="H7" s="83"/>
      <c r="I7" s="83" t="s">
        <v>5</v>
      </c>
      <c r="J7" s="83"/>
      <c r="K7" s="83" t="s">
        <v>5</v>
      </c>
      <c r="L7" s="83"/>
      <c r="M7" s="14"/>
      <c r="N7" s="106" t="s">
        <v>5</v>
      </c>
      <c r="O7" s="107"/>
      <c r="P7" s="106" t="s">
        <v>5</v>
      </c>
      <c r="Q7" s="107"/>
    </row>
    <row r="8" spans="1:245" ht="26" hidden="1">
      <c r="A8" s="13"/>
      <c r="B8" s="15"/>
      <c r="C8" s="21" t="s">
        <v>14</v>
      </c>
      <c r="D8" s="21" t="s">
        <v>44</v>
      </c>
      <c r="E8" s="22" t="s">
        <v>41</v>
      </c>
      <c r="F8" s="22" t="s">
        <v>15</v>
      </c>
      <c r="G8" s="22" t="s">
        <v>16</v>
      </c>
      <c r="H8" s="22" t="s">
        <v>17</v>
      </c>
      <c r="I8" s="21" t="s">
        <v>18</v>
      </c>
      <c r="J8" s="21" t="s">
        <v>45</v>
      </c>
      <c r="K8" s="21" t="s">
        <v>46</v>
      </c>
      <c r="L8" s="21" t="s">
        <v>19</v>
      </c>
      <c r="M8" s="15"/>
      <c r="N8" s="9" t="s">
        <v>14</v>
      </c>
      <c r="O8" s="9" t="s">
        <v>44</v>
      </c>
      <c r="P8" s="4" t="s">
        <v>41</v>
      </c>
      <c r="Q8" s="4" t="s">
        <v>15</v>
      </c>
    </row>
    <row r="9" spans="1:245" hidden="1">
      <c r="A9" s="16" t="s">
        <v>28</v>
      </c>
      <c r="B9" s="20" t="s">
        <v>47</v>
      </c>
      <c r="C9" s="10">
        <v>44359</v>
      </c>
      <c r="D9" s="10">
        <v>44359</v>
      </c>
      <c r="E9" s="10">
        <v>44361</v>
      </c>
      <c r="F9" s="10">
        <v>44362</v>
      </c>
      <c r="G9" s="141" t="s">
        <v>20</v>
      </c>
      <c r="H9" s="142"/>
      <c r="I9" s="18">
        <v>44365</v>
      </c>
      <c r="J9" s="17">
        <v>44366</v>
      </c>
      <c r="K9" s="17">
        <v>44366</v>
      </c>
      <c r="L9" s="17">
        <v>44367</v>
      </c>
      <c r="M9" s="19" t="s">
        <v>21</v>
      </c>
      <c r="N9" s="10">
        <v>44373</v>
      </c>
      <c r="O9" s="10">
        <v>44374</v>
      </c>
      <c r="P9" s="10">
        <v>44375</v>
      </c>
      <c r="Q9" s="10">
        <v>44377</v>
      </c>
    </row>
    <row r="10" spans="1:245" hidden="1">
      <c r="A10" s="24" t="s">
        <v>22</v>
      </c>
      <c r="B10" s="16"/>
      <c r="C10" s="130" t="s">
        <v>23</v>
      </c>
      <c r="D10" s="143"/>
      <c r="E10" s="143"/>
      <c r="F10" s="143"/>
      <c r="G10" s="143"/>
      <c r="H10" s="131"/>
      <c r="I10" s="25">
        <v>44376</v>
      </c>
      <c r="J10" s="26">
        <v>44376</v>
      </c>
      <c r="K10" s="26">
        <v>44377</v>
      </c>
      <c r="L10" s="26">
        <v>44377</v>
      </c>
      <c r="M10" s="16" t="s">
        <v>24</v>
      </c>
      <c r="N10" s="10">
        <v>44382</v>
      </c>
      <c r="O10" s="10">
        <f>N10</f>
        <v>44382</v>
      </c>
      <c r="P10" s="10">
        <f>O10+2</f>
        <v>44384</v>
      </c>
      <c r="Q10" s="10">
        <f>P10</f>
        <v>44384</v>
      </c>
    </row>
    <row r="11" spans="1:245" hidden="1">
      <c r="A11" s="16" t="s">
        <v>28</v>
      </c>
      <c r="B11" s="16" t="s">
        <v>25</v>
      </c>
      <c r="C11" s="10">
        <v>44373</v>
      </c>
      <c r="D11" s="10">
        <v>44374</v>
      </c>
      <c r="E11" s="10">
        <v>44375</v>
      </c>
      <c r="F11" s="10">
        <v>44377</v>
      </c>
      <c r="G11" s="23" t="s">
        <v>29</v>
      </c>
      <c r="H11" s="23" t="s">
        <v>29</v>
      </c>
      <c r="I11" s="18">
        <v>44380</v>
      </c>
      <c r="J11" s="17">
        <v>44381</v>
      </c>
      <c r="K11" s="17">
        <v>44381</v>
      </c>
      <c r="L11" s="17">
        <f>K11+1</f>
        <v>44382</v>
      </c>
      <c r="M11" s="16" t="s">
        <v>24</v>
      </c>
      <c r="N11" s="10">
        <f>L11+6</f>
        <v>44388</v>
      </c>
      <c r="O11" s="10">
        <v>44389</v>
      </c>
      <c r="P11" s="10">
        <f>O11+2</f>
        <v>44391</v>
      </c>
      <c r="Q11" s="10">
        <f>P11</f>
        <v>44391</v>
      </c>
    </row>
    <row r="12" spans="1:245" hidden="1">
      <c r="A12" s="16" t="s">
        <v>22</v>
      </c>
      <c r="B12" s="16" t="s">
        <v>48</v>
      </c>
      <c r="C12" s="10">
        <v>44382</v>
      </c>
      <c r="D12" s="10">
        <f>C12</f>
        <v>44382</v>
      </c>
      <c r="E12" s="10">
        <f>D12+2</f>
        <v>44384</v>
      </c>
      <c r="F12" s="10">
        <f>E12</f>
        <v>44384</v>
      </c>
      <c r="G12" s="23" t="s">
        <v>29</v>
      </c>
      <c r="H12" s="23" t="s">
        <v>29</v>
      </c>
      <c r="I12" s="18">
        <v>44389</v>
      </c>
      <c r="J12" s="17">
        <f>I12</f>
        <v>44389</v>
      </c>
      <c r="K12" s="17">
        <f>J12</f>
        <v>44389</v>
      </c>
      <c r="L12" s="17">
        <f>K12+1</f>
        <v>44390</v>
      </c>
      <c r="M12" s="16" t="s">
        <v>49</v>
      </c>
      <c r="N12" s="10">
        <f>L12+6</f>
        <v>44396</v>
      </c>
      <c r="O12" s="10">
        <f>N12</f>
        <v>44396</v>
      </c>
      <c r="P12" s="10">
        <f>O12+2</f>
        <v>44398</v>
      </c>
      <c r="Q12" s="10">
        <f>P12</f>
        <v>44398</v>
      </c>
    </row>
    <row r="13" spans="1:245" hidden="1">
      <c r="A13" s="16" t="s">
        <v>28</v>
      </c>
      <c r="B13" s="16" t="s">
        <v>48</v>
      </c>
      <c r="C13" s="10">
        <v>44388</v>
      </c>
      <c r="D13" s="10">
        <v>44389</v>
      </c>
      <c r="E13" s="10">
        <f>D13+2</f>
        <v>44391</v>
      </c>
      <c r="F13" s="10">
        <f>E13</f>
        <v>44391</v>
      </c>
      <c r="G13" s="144" t="s">
        <v>26</v>
      </c>
      <c r="H13" s="145"/>
      <c r="I13" s="18">
        <v>44396</v>
      </c>
      <c r="J13" s="17">
        <v>44397</v>
      </c>
      <c r="K13" s="17">
        <f>J13</f>
        <v>44397</v>
      </c>
      <c r="L13" s="17">
        <f>K13+1</f>
        <v>44398</v>
      </c>
      <c r="M13" s="16" t="s">
        <v>49</v>
      </c>
      <c r="N13" s="10">
        <v>44403</v>
      </c>
      <c r="O13" s="10">
        <f>N13</f>
        <v>44403</v>
      </c>
      <c r="P13" s="10">
        <f>O13+2</f>
        <v>44405</v>
      </c>
      <c r="Q13" s="10">
        <f>P13</f>
        <v>44405</v>
      </c>
    </row>
    <row r="14" spans="1:245" hidden="1">
      <c r="A14" s="94" t="s">
        <v>27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5"/>
    </row>
    <row r="15" spans="1:245" ht="15.5" hidden="1">
      <c r="A15" s="51" t="s">
        <v>1</v>
      </c>
      <c r="B15" s="51" t="s">
        <v>2</v>
      </c>
      <c r="C15" s="102" t="s">
        <v>11</v>
      </c>
      <c r="D15" s="103"/>
      <c r="E15" s="104" t="s">
        <v>12</v>
      </c>
      <c r="F15" s="105"/>
      <c r="G15" s="100" t="s">
        <v>36</v>
      </c>
      <c r="H15" s="101"/>
      <c r="I15" s="100" t="s">
        <v>37</v>
      </c>
      <c r="J15" s="101"/>
      <c r="K15" s="51" t="s">
        <v>2</v>
      </c>
      <c r="L15" s="102" t="s">
        <v>11</v>
      </c>
      <c r="M15" s="103"/>
      <c r="N15" s="104" t="s">
        <v>12</v>
      </c>
      <c r="O15" s="105"/>
    </row>
    <row r="16" spans="1:245" hidden="1">
      <c r="A16" s="48" t="s">
        <v>3</v>
      </c>
      <c r="B16" s="48" t="s">
        <v>4</v>
      </c>
      <c r="C16" s="82" t="s">
        <v>6</v>
      </c>
      <c r="D16" s="82"/>
      <c r="E16" s="83" t="s">
        <v>13</v>
      </c>
      <c r="F16" s="83"/>
      <c r="G16" s="82" t="s">
        <v>39</v>
      </c>
      <c r="H16" s="82"/>
      <c r="I16" s="82" t="s">
        <v>40</v>
      </c>
      <c r="J16" s="82"/>
      <c r="K16" s="48" t="s">
        <v>4</v>
      </c>
      <c r="L16" s="92" t="s">
        <v>6</v>
      </c>
      <c r="M16" s="93"/>
      <c r="N16" s="106" t="s">
        <v>13</v>
      </c>
      <c r="O16" s="107"/>
    </row>
    <row r="17" spans="1:19" hidden="1">
      <c r="A17" s="13"/>
      <c r="B17" s="14"/>
      <c r="C17" s="83" t="s">
        <v>5</v>
      </c>
      <c r="D17" s="83"/>
      <c r="E17" s="83" t="s">
        <v>5</v>
      </c>
      <c r="F17" s="83"/>
      <c r="G17" s="83" t="s">
        <v>5</v>
      </c>
      <c r="H17" s="83"/>
      <c r="I17" s="83" t="s">
        <v>5</v>
      </c>
      <c r="J17" s="83"/>
      <c r="K17" s="14"/>
      <c r="L17" s="106" t="s">
        <v>5</v>
      </c>
      <c r="M17" s="107"/>
      <c r="N17" s="106" t="s">
        <v>5</v>
      </c>
      <c r="O17" s="107"/>
    </row>
    <row r="18" spans="1:19" ht="26" hidden="1">
      <c r="A18" s="13"/>
      <c r="B18" s="15"/>
      <c r="C18" s="21" t="s">
        <v>14</v>
      </c>
      <c r="D18" s="21" t="s">
        <v>44</v>
      </c>
      <c r="E18" s="22" t="s">
        <v>41</v>
      </c>
      <c r="F18" s="22" t="s">
        <v>15</v>
      </c>
      <c r="G18" s="21" t="s">
        <v>18</v>
      </c>
      <c r="H18" s="21" t="s">
        <v>45</v>
      </c>
      <c r="I18" s="21" t="s">
        <v>46</v>
      </c>
      <c r="J18" s="21" t="s">
        <v>19</v>
      </c>
      <c r="K18" s="15"/>
      <c r="L18" s="9" t="s">
        <v>14</v>
      </c>
      <c r="M18" s="9" t="s">
        <v>44</v>
      </c>
      <c r="N18" s="4" t="s">
        <v>41</v>
      </c>
      <c r="O18" s="4" t="s">
        <v>15</v>
      </c>
    </row>
    <row r="19" spans="1:19" ht="15" hidden="1" customHeight="1">
      <c r="A19" s="16" t="s">
        <v>50</v>
      </c>
      <c r="B19" s="16"/>
      <c r="C19" s="10"/>
      <c r="D19" s="10"/>
      <c r="E19" s="29"/>
      <c r="F19" s="29"/>
      <c r="G19" s="18"/>
      <c r="H19" s="17"/>
      <c r="I19" s="17"/>
      <c r="J19" s="17"/>
      <c r="K19" s="16"/>
      <c r="L19" s="10"/>
      <c r="M19" s="10"/>
      <c r="N19" s="10"/>
      <c r="O19" s="10"/>
    </row>
    <row r="20" spans="1:19" ht="15" hidden="1" customHeight="1">
      <c r="A20" s="16" t="s">
        <v>50</v>
      </c>
      <c r="B20" s="16"/>
      <c r="C20" s="10"/>
      <c r="D20" s="10"/>
      <c r="E20" s="29"/>
      <c r="F20" s="29"/>
      <c r="G20" s="18"/>
      <c r="H20" s="17"/>
      <c r="I20" s="17"/>
      <c r="J20" s="17"/>
      <c r="K20" s="16"/>
      <c r="L20" s="30"/>
      <c r="M20" s="30"/>
      <c r="N20" s="139"/>
      <c r="O20" s="140"/>
    </row>
    <row r="21" spans="1:19" ht="15" hidden="1" customHeight="1">
      <c r="A21" s="16" t="s">
        <v>22</v>
      </c>
      <c r="B21" s="16" t="s">
        <v>7</v>
      </c>
      <c r="C21" s="10">
        <v>44410</v>
      </c>
      <c r="D21" s="10">
        <f>C21</f>
        <v>44410</v>
      </c>
      <c r="E21" s="28" t="s">
        <v>29</v>
      </c>
      <c r="F21" s="28" t="str">
        <f>E21</f>
        <v>OMIT</v>
      </c>
      <c r="G21" s="18">
        <v>44417</v>
      </c>
      <c r="H21" s="17">
        <v>12</v>
      </c>
      <c r="I21" s="17">
        <v>44423</v>
      </c>
      <c r="J21" s="17">
        <f>I21+1</f>
        <v>44424</v>
      </c>
      <c r="K21" s="27" t="s">
        <v>51</v>
      </c>
      <c r="L21" s="108" t="s">
        <v>52</v>
      </c>
      <c r="M21" s="138"/>
      <c r="N21" s="138"/>
      <c r="O21" s="109"/>
    </row>
    <row r="22" spans="1:19" ht="15" hidden="1" customHeight="1">
      <c r="A22" s="16" t="s">
        <v>53</v>
      </c>
      <c r="B22" s="16" t="s">
        <v>54</v>
      </c>
      <c r="C22" s="10">
        <v>44417</v>
      </c>
      <c r="D22" s="10">
        <f>C22</f>
        <v>44417</v>
      </c>
      <c r="E22" s="10" t="s">
        <v>55</v>
      </c>
      <c r="F22" s="31" t="s">
        <v>56</v>
      </c>
      <c r="G22" s="28" t="s">
        <v>57</v>
      </c>
      <c r="H22" s="28" t="str">
        <f>G22</f>
        <v>OMIT</v>
      </c>
      <c r="I22" s="17">
        <v>44425</v>
      </c>
      <c r="J22" s="17">
        <f>I22+1</f>
        <v>44426</v>
      </c>
      <c r="K22" s="27" t="s">
        <v>51</v>
      </c>
      <c r="L22" s="37" t="s">
        <v>58</v>
      </c>
      <c r="M22" s="37" t="s">
        <v>59</v>
      </c>
      <c r="N22" s="31">
        <v>44432</v>
      </c>
      <c r="O22" s="31">
        <f>N22</f>
        <v>44432</v>
      </c>
    </row>
    <row r="23" spans="1:19" ht="15" hidden="1" customHeight="1">
      <c r="A23" s="27" t="s">
        <v>60</v>
      </c>
      <c r="B23" s="16"/>
      <c r="C23" s="10"/>
      <c r="D23" s="10"/>
      <c r="E23" s="10"/>
      <c r="F23" s="10"/>
      <c r="G23" s="18"/>
      <c r="H23" s="17"/>
      <c r="I23" s="17"/>
      <c r="J23" s="17"/>
      <c r="K23" s="16"/>
      <c r="L23" s="10"/>
      <c r="M23" s="10"/>
      <c r="N23" s="10"/>
      <c r="O23" s="10"/>
    </row>
    <row r="24" spans="1:19" ht="15" hidden="1" customHeight="1">
      <c r="A24" s="27" t="s">
        <v>23</v>
      </c>
      <c r="B24" s="16"/>
      <c r="C24" s="10"/>
      <c r="D24" s="10"/>
      <c r="E24" s="10"/>
      <c r="F24" s="10"/>
      <c r="G24" s="18"/>
      <c r="H24" s="17"/>
      <c r="I24" s="17"/>
      <c r="J24" s="17"/>
      <c r="K24" s="16"/>
      <c r="L24" s="10"/>
      <c r="M24" s="10"/>
      <c r="N24" s="10"/>
      <c r="O24" s="10"/>
    </row>
    <row r="25" spans="1:19" ht="15" hidden="1" customHeight="1">
      <c r="A25" s="27" t="s">
        <v>23</v>
      </c>
      <c r="B25" s="16"/>
      <c r="C25" s="10"/>
      <c r="D25" s="10"/>
      <c r="E25" s="10"/>
      <c r="F25" s="10"/>
      <c r="G25" s="18"/>
      <c r="H25" s="17"/>
      <c r="I25" s="17"/>
      <c r="J25" s="17"/>
      <c r="K25" s="16"/>
      <c r="L25" s="10"/>
      <c r="M25" s="10"/>
      <c r="N25" s="10"/>
      <c r="O25" s="10"/>
    </row>
    <row r="26" spans="1:19" ht="15" hidden="1" customHeight="1">
      <c r="A26" s="16" t="s">
        <v>30</v>
      </c>
      <c r="B26" s="16"/>
      <c r="C26" s="10"/>
      <c r="D26" s="10"/>
      <c r="E26" s="130" t="s">
        <v>61</v>
      </c>
      <c r="F26" s="131"/>
      <c r="G26" s="132" t="s">
        <v>62</v>
      </c>
      <c r="H26" s="133"/>
      <c r="I26" s="136" t="s">
        <v>31</v>
      </c>
      <c r="J26" s="137"/>
      <c r="K26" s="16" t="s">
        <v>32</v>
      </c>
      <c r="L26" s="108" t="s">
        <v>63</v>
      </c>
      <c r="M26" s="109"/>
      <c r="N26" s="108" t="s">
        <v>33</v>
      </c>
      <c r="O26" s="109"/>
    </row>
    <row r="27" spans="1:19" ht="15" hidden="1" customHeight="1">
      <c r="A27" s="16" t="s">
        <v>30</v>
      </c>
      <c r="B27" s="16" t="s">
        <v>34</v>
      </c>
      <c r="C27" s="108" t="s">
        <v>63</v>
      </c>
      <c r="D27" s="109"/>
      <c r="E27" s="108" t="s">
        <v>33</v>
      </c>
      <c r="F27" s="109"/>
      <c r="G27" s="32" t="s">
        <v>29</v>
      </c>
      <c r="H27" s="33" t="s">
        <v>29</v>
      </c>
      <c r="I27" s="17">
        <v>44468</v>
      </c>
      <c r="J27" s="17">
        <v>44488</v>
      </c>
      <c r="K27" s="146" t="s">
        <v>64</v>
      </c>
      <c r="L27" s="147"/>
      <c r="M27" s="147"/>
      <c r="N27" s="147"/>
      <c r="O27" s="148"/>
    </row>
    <row r="28" spans="1:19" ht="15" hidden="1" customHeight="1">
      <c r="A28" s="16" t="s">
        <v>65</v>
      </c>
      <c r="B28" s="16"/>
      <c r="C28" s="49"/>
      <c r="D28" s="50"/>
      <c r="E28" s="130" t="s">
        <v>66</v>
      </c>
      <c r="F28" s="131"/>
      <c r="G28" s="132" t="s">
        <v>67</v>
      </c>
      <c r="H28" s="133"/>
      <c r="I28" s="136" t="s">
        <v>68</v>
      </c>
      <c r="J28" s="137"/>
      <c r="K28" s="16" t="s">
        <v>69</v>
      </c>
      <c r="L28" s="130" t="s">
        <v>70</v>
      </c>
      <c r="M28" s="131"/>
      <c r="N28" s="130" t="s">
        <v>71</v>
      </c>
      <c r="O28" s="131"/>
    </row>
    <row r="29" spans="1:19" ht="15" hidden="1" customHeight="1">
      <c r="A29" s="16" t="s">
        <v>65</v>
      </c>
      <c r="B29" s="16" t="s">
        <v>72</v>
      </c>
      <c r="C29" s="130" t="s">
        <v>70</v>
      </c>
      <c r="D29" s="131"/>
      <c r="E29" s="130" t="s">
        <v>73</v>
      </c>
      <c r="F29" s="131"/>
      <c r="G29" s="32" t="s">
        <v>57</v>
      </c>
      <c r="H29" s="33" t="s">
        <v>57</v>
      </c>
      <c r="I29" s="17">
        <v>44480</v>
      </c>
      <c r="J29" s="17">
        <v>44482</v>
      </c>
      <c r="K29" s="16" t="s">
        <v>74</v>
      </c>
      <c r="L29" s="44" t="s">
        <v>75</v>
      </c>
      <c r="M29" s="36" t="s">
        <v>76</v>
      </c>
      <c r="N29" s="125" t="s">
        <v>77</v>
      </c>
      <c r="O29" s="126"/>
    </row>
    <row r="30" spans="1:19" ht="15" hidden="1" customHeight="1">
      <c r="A30" s="24" t="s">
        <v>65</v>
      </c>
      <c r="B30" s="38" t="s">
        <v>78</v>
      </c>
      <c r="C30" s="123" t="s">
        <v>79</v>
      </c>
      <c r="D30" s="124"/>
      <c r="E30" s="114" t="s">
        <v>80</v>
      </c>
      <c r="F30" s="115"/>
      <c r="G30" s="125" t="s">
        <v>81</v>
      </c>
      <c r="H30" s="126"/>
      <c r="I30" s="127" t="s">
        <v>82</v>
      </c>
      <c r="J30" s="128"/>
      <c r="K30" s="38" t="s">
        <v>83</v>
      </c>
      <c r="L30" s="36">
        <v>44504</v>
      </c>
      <c r="M30" s="36">
        <v>44504</v>
      </c>
      <c r="N30" s="36">
        <v>44506</v>
      </c>
      <c r="O30" s="36">
        <v>44506</v>
      </c>
    </row>
    <row r="31" spans="1:19" ht="15" hidden="1" customHeight="1">
      <c r="A31" s="27" t="s">
        <v>53</v>
      </c>
      <c r="B31" s="16" t="s">
        <v>84</v>
      </c>
      <c r="C31" s="130" t="s">
        <v>85</v>
      </c>
      <c r="D31" s="131"/>
      <c r="E31" s="121" t="s">
        <v>86</v>
      </c>
      <c r="F31" s="122"/>
      <c r="G31" s="18">
        <v>44498</v>
      </c>
      <c r="H31" s="17">
        <f>G31</f>
        <v>44498</v>
      </c>
      <c r="I31" s="18">
        <f>H31+1</f>
        <v>44499</v>
      </c>
      <c r="J31" s="17">
        <f>I31</f>
        <v>44499</v>
      </c>
      <c r="K31" s="16" t="s">
        <v>87</v>
      </c>
      <c r="L31" s="31" t="s">
        <v>88</v>
      </c>
      <c r="M31" s="31" t="s">
        <v>89</v>
      </c>
      <c r="N31" s="41" t="s">
        <v>90</v>
      </c>
      <c r="O31" s="42" t="s">
        <v>91</v>
      </c>
      <c r="P31" s="39"/>
      <c r="Q31" s="39"/>
      <c r="R31" s="40"/>
      <c r="S31" s="39"/>
    </row>
    <row r="32" spans="1:19" s="35" customFormat="1" ht="15" hidden="1" customHeight="1">
      <c r="A32" s="45" t="s">
        <v>65</v>
      </c>
      <c r="B32" s="45" t="s">
        <v>92</v>
      </c>
      <c r="C32" s="10">
        <v>44504</v>
      </c>
      <c r="D32" s="10">
        <v>44505</v>
      </c>
      <c r="E32" s="10">
        <f>D32+2</f>
        <v>44507</v>
      </c>
      <c r="F32" s="10">
        <v>44509</v>
      </c>
      <c r="G32" s="32" t="s">
        <v>57</v>
      </c>
      <c r="H32" s="33" t="s">
        <v>57</v>
      </c>
      <c r="I32" s="17">
        <v>44513</v>
      </c>
      <c r="J32" s="17">
        <v>44516</v>
      </c>
      <c r="K32" s="16" t="s">
        <v>93</v>
      </c>
      <c r="L32" s="108" t="s">
        <v>94</v>
      </c>
      <c r="M32" s="109"/>
      <c r="N32" s="108" t="s">
        <v>95</v>
      </c>
      <c r="O32" s="109"/>
    </row>
    <row r="33" spans="1:19" ht="15" hidden="1" customHeight="1">
      <c r="A33" s="16" t="s">
        <v>96</v>
      </c>
      <c r="B33" s="16"/>
      <c r="C33" s="43"/>
      <c r="D33" s="43"/>
      <c r="E33" s="43"/>
      <c r="F33" s="43"/>
      <c r="G33" s="149" t="s">
        <v>97</v>
      </c>
      <c r="H33" s="150"/>
      <c r="I33" s="150"/>
      <c r="J33" s="151"/>
      <c r="K33" s="16" t="s">
        <v>98</v>
      </c>
      <c r="L33" s="130" t="s">
        <v>99</v>
      </c>
      <c r="M33" s="131"/>
      <c r="N33" s="10"/>
      <c r="O33" s="10"/>
    </row>
    <row r="34" spans="1:19" ht="15" hidden="1" customHeight="1">
      <c r="A34" s="16" t="s">
        <v>96</v>
      </c>
      <c r="B34" s="16"/>
      <c r="C34" s="43"/>
      <c r="D34" s="43"/>
      <c r="E34" s="130" t="s">
        <v>99</v>
      </c>
      <c r="F34" s="131"/>
      <c r="G34" s="132" t="s">
        <v>100</v>
      </c>
      <c r="H34" s="133"/>
      <c r="I34" s="116" t="s">
        <v>101</v>
      </c>
      <c r="J34" s="118"/>
      <c r="K34" s="16" t="s">
        <v>102</v>
      </c>
      <c r="L34" s="10">
        <v>44513</v>
      </c>
      <c r="M34" s="10">
        <v>44514</v>
      </c>
      <c r="N34" s="10">
        <v>44515</v>
      </c>
      <c r="O34" s="10">
        <f>N34</f>
        <v>44515</v>
      </c>
    </row>
    <row r="35" spans="1:19" ht="15" hidden="1" customHeight="1">
      <c r="A35" s="27" t="s">
        <v>96</v>
      </c>
      <c r="B35" s="16" t="s">
        <v>103</v>
      </c>
      <c r="C35" s="10">
        <v>44513</v>
      </c>
      <c r="D35" s="10">
        <v>44514</v>
      </c>
      <c r="E35" s="10">
        <v>44515</v>
      </c>
      <c r="F35" s="10">
        <v>44518</v>
      </c>
      <c r="G35" s="18">
        <v>44521</v>
      </c>
      <c r="H35" s="17">
        <v>44524</v>
      </c>
      <c r="I35" s="18">
        <f>H35</f>
        <v>44524</v>
      </c>
      <c r="J35" s="17">
        <f>I35+1</f>
        <v>44525</v>
      </c>
      <c r="K35" s="16" t="s">
        <v>104</v>
      </c>
      <c r="L35" s="31">
        <v>44530</v>
      </c>
      <c r="M35" s="28" t="s">
        <v>105</v>
      </c>
      <c r="N35" s="31" t="s">
        <v>57</v>
      </c>
      <c r="O35" s="31" t="s">
        <v>57</v>
      </c>
      <c r="P35" s="39"/>
      <c r="Q35" s="39"/>
      <c r="R35" s="40"/>
      <c r="S35" s="39"/>
    </row>
    <row r="36" spans="1:19" s="35" customFormat="1" ht="15.65" hidden="1" customHeight="1">
      <c r="A36" s="45" t="s">
        <v>65</v>
      </c>
      <c r="B36" s="45" t="s">
        <v>106</v>
      </c>
      <c r="C36" s="41" t="s">
        <v>107</v>
      </c>
      <c r="D36" s="31" t="s">
        <v>108</v>
      </c>
      <c r="E36" s="108" t="s">
        <v>109</v>
      </c>
      <c r="F36" s="109"/>
      <c r="G36" s="18">
        <v>44533</v>
      </c>
      <c r="H36" s="17">
        <v>44535</v>
      </c>
      <c r="I36" s="17">
        <f>H36</f>
        <v>44535</v>
      </c>
      <c r="J36" s="17">
        <v>44537</v>
      </c>
      <c r="K36" s="45" t="s">
        <v>110</v>
      </c>
      <c r="L36" s="108" t="s">
        <v>111</v>
      </c>
      <c r="M36" s="109"/>
      <c r="N36" s="108" t="s">
        <v>112</v>
      </c>
      <c r="O36" s="109"/>
    </row>
    <row r="37" spans="1:19" s="35" customFormat="1" hidden="1">
      <c r="A37" s="45" t="s">
        <v>113</v>
      </c>
      <c r="B37" s="45" t="s">
        <v>114</v>
      </c>
      <c r="C37" s="10">
        <v>44528</v>
      </c>
      <c r="D37" s="10">
        <v>44529</v>
      </c>
      <c r="E37" s="10"/>
      <c r="F37" s="10"/>
      <c r="G37" s="18">
        <v>44534</v>
      </c>
      <c r="H37" s="17">
        <v>44537</v>
      </c>
      <c r="I37" s="18">
        <f>H37</f>
        <v>44537</v>
      </c>
      <c r="J37" s="17">
        <f>I37+1</f>
        <v>44538</v>
      </c>
      <c r="K37" s="16" t="s">
        <v>115</v>
      </c>
      <c r="L37" s="125" t="s">
        <v>101</v>
      </c>
      <c r="M37" s="126"/>
      <c r="N37" s="10">
        <v>44542</v>
      </c>
      <c r="O37" s="10">
        <v>44543</v>
      </c>
    </row>
    <row r="38" spans="1:19" hidden="1">
      <c r="A38" s="94" t="s">
        <v>116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5"/>
      <c r="S38" s="95"/>
    </row>
    <row r="39" spans="1:19" ht="15.5" hidden="1">
      <c r="A39" s="51" t="s">
        <v>1</v>
      </c>
      <c r="B39" s="51" t="s">
        <v>2</v>
      </c>
      <c r="C39" s="104" t="s">
        <v>117</v>
      </c>
      <c r="D39" s="105"/>
      <c r="E39" s="129" t="s">
        <v>35</v>
      </c>
      <c r="F39" s="82"/>
      <c r="G39" s="104" t="s">
        <v>118</v>
      </c>
      <c r="H39" s="105"/>
      <c r="I39" s="100" t="s">
        <v>119</v>
      </c>
      <c r="J39" s="101"/>
      <c r="K39" s="100" t="s">
        <v>120</v>
      </c>
      <c r="L39" s="101"/>
      <c r="M39" s="51" t="s">
        <v>2</v>
      </c>
      <c r="N39" s="104" t="s">
        <v>121</v>
      </c>
      <c r="O39" s="105"/>
      <c r="P39" s="129" t="s">
        <v>35</v>
      </c>
      <c r="Q39" s="82"/>
      <c r="R39" s="104" t="s">
        <v>122</v>
      </c>
      <c r="S39" s="105"/>
    </row>
    <row r="40" spans="1:19" hidden="1">
      <c r="A40" s="48" t="s">
        <v>3</v>
      </c>
      <c r="B40" s="48" t="s">
        <v>4</v>
      </c>
      <c r="C40" s="83" t="s">
        <v>123</v>
      </c>
      <c r="D40" s="83"/>
      <c r="E40" s="82" t="s">
        <v>38</v>
      </c>
      <c r="F40" s="82"/>
      <c r="G40" s="106" t="s">
        <v>124</v>
      </c>
      <c r="H40" s="107"/>
      <c r="I40" s="82" t="s">
        <v>125</v>
      </c>
      <c r="J40" s="82"/>
      <c r="K40" s="82" t="s">
        <v>126</v>
      </c>
      <c r="L40" s="82"/>
      <c r="M40" s="48" t="s">
        <v>4</v>
      </c>
      <c r="N40" s="83" t="s">
        <v>123</v>
      </c>
      <c r="O40" s="83"/>
      <c r="P40" s="82" t="s">
        <v>38</v>
      </c>
      <c r="Q40" s="82"/>
      <c r="R40" s="106" t="s">
        <v>124</v>
      </c>
      <c r="S40" s="107"/>
    </row>
    <row r="41" spans="1:19" hidden="1">
      <c r="A41" s="13"/>
      <c r="B41" s="14"/>
      <c r="C41" s="83" t="s">
        <v>5</v>
      </c>
      <c r="D41" s="83"/>
      <c r="E41" s="83" t="s">
        <v>5</v>
      </c>
      <c r="F41" s="83"/>
      <c r="G41" s="83" t="s">
        <v>5</v>
      </c>
      <c r="H41" s="83"/>
      <c r="I41" s="83" t="s">
        <v>5</v>
      </c>
      <c r="J41" s="83"/>
      <c r="K41" s="83" t="s">
        <v>5</v>
      </c>
      <c r="L41" s="83"/>
      <c r="M41" s="14"/>
      <c r="N41" s="83" t="s">
        <v>5</v>
      </c>
      <c r="O41" s="83"/>
      <c r="P41" s="83" t="s">
        <v>5</v>
      </c>
      <c r="Q41" s="83"/>
      <c r="R41" s="83" t="s">
        <v>5</v>
      </c>
      <c r="S41" s="83"/>
    </row>
    <row r="42" spans="1:19" ht="26" hidden="1">
      <c r="A42" s="13"/>
      <c r="B42" s="15"/>
      <c r="C42" s="22" t="s">
        <v>127</v>
      </c>
      <c r="D42" s="22" t="s">
        <v>128</v>
      </c>
      <c r="E42" s="22" t="s">
        <v>129</v>
      </c>
      <c r="F42" s="22" t="s">
        <v>130</v>
      </c>
      <c r="G42" s="22" t="s">
        <v>131</v>
      </c>
      <c r="H42" s="22" t="s">
        <v>132</v>
      </c>
      <c r="I42" s="21" t="s">
        <v>133</v>
      </c>
      <c r="J42" s="21" t="s">
        <v>134</v>
      </c>
      <c r="K42" s="21" t="s">
        <v>135</v>
      </c>
      <c r="L42" s="21" t="s">
        <v>136</v>
      </c>
      <c r="M42" s="15"/>
      <c r="N42" s="22" t="s">
        <v>127</v>
      </c>
      <c r="O42" s="22" t="s">
        <v>128</v>
      </c>
      <c r="P42" s="22" t="s">
        <v>129</v>
      </c>
      <c r="Q42" s="22" t="s">
        <v>130</v>
      </c>
      <c r="R42" s="22" t="s">
        <v>131</v>
      </c>
      <c r="S42" s="22" t="s">
        <v>137</v>
      </c>
    </row>
    <row r="43" spans="1:19" s="35" customFormat="1" ht="15.65" hidden="1" customHeight="1">
      <c r="A43" s="45" t="s">
        <v>141</v>
      </c>
      <c r="B43" s="45" t="s">
        <v>142</v>
      </c>
      <c r="C43" s="54">
        <v>44542</v>
      </c>
      <c r="D43" s="54">
        <v>44543</v>
      </c>
      <c r="E43" s="54">
        <f>D43+3</f>
        <v>44546</v>
      </c>
      <c r="F43" s="54">
        <f>E43</f>
        <v>44546</v>
      </c>
      <c r="G43" s="23">
        <v>44546</v>
      </c>
      <c r="H43" s="52">
        <v>44547</v>
      </c>
      <c r="I43" s="17">
        <v>44550</v>
      </c>
      <c r="J43" s="17">
        <f>I43+1</f>
        <v>44551</v>
      </c>
      <c r="K43" s="17">
        <v>44551</v>
      </c>
      <c r="L43" s="17">
        <f>K43+1</f>
        <v>44552</v>
      </c>
      <c r="M43" s="45" t="s">
        <v>143</v>
      </c>
      <c r="N43" s="52" t="s">
        <v>144</v>
      </c>
      <c r="O43" s="53" t="s">
        <v>145</v>
      </c>
      <c r="P43" s="31">
        <v>44563</v>
      </c>
      <c r="Q43" s="31">
        <v>44564</v>
      </c>
      <c r="R43" s="23" t="s">
        <v>146</v>
      </c>
      <c r="S43" s="23" t="s">
        <v>146</v>
      </c>
    </row>
    <row r="44" spans="1:19" s="35" customFormat="1" ht="15.65" hidden="1" customHeight="1">
      <c r="A44" s="45"/>
      <c r="B44" s="111" t="s">
        <v>147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3"/>
    </row>
    <row r="45" spans="1:19" s="35" customFormat="1" ht="15.65" hidden="1" customHeight="1">
      <c r="A45" s="45" t="s">
        <v>149</v>
      </c>
      <c r="B45" s="45" t="s">
        <v>150</v>
      </c>
      <c r="C45" s="52" t="s">
        <v>151</v>
      </c>
      <c r="D45" s="53" t="s">
        <v>152</v>
      </c>
      <c r="E45" s="56">
        <v>44563</v>
      </c>
      <c r="F45" s="56">
        <v>44564</v>
      </c>
      <c r="G45" s="23" t="s">
        <v>153</v>
      </c>
      <c r="H45" s="23" t="s">
        <v>153</v>
      </c>
      <c r="I45" s="17">
        <v>44566</v>
      </c>
      <c r="J45" s="17">
        <v>44569</v>
      </c>
      <c r="K45" s="17">
        <f>J45</f>
        <v>44569</v>
      </c>
      <c r="L45" s="17">
        <v>44574</v>
      </c>
      <c r="M45" s="45" t="s">
        <v>154</v>
      </c>
      <c r="N45" s="108" t="s">
        <v>155</v>
      </c>
      <c r="O45" s="109"/>
      <c r="P45" s="108" t="s">
        <v>156</v>
      </c>
      <c r="Q45" s="109"/>
      <c r="R45" s="110" t="s">
        <v>157</v>
      </c>
      <c r="S45" s="85"/>
    </row>
    <row r="46" spans="1:19" s="35" customFormat="1" ht="15.65" hidden="1" customHeight="1">
      <c r="A46" s="45" t="s">
        <v>158</v>
      </c>
      <c r="B46" s="45" t="s">
        <v>159</v>
      </c>
      <c r="C46" s="108" t="s">
        <v>160</v>
      </c>
      <c r="D46" s="109"/>
      <c r="E46" s="108" t="s">
        <v>161</v>
      </c>
      <c r="F46" s="109"/>
      <c r="G46" s="110" t="s">
        <v>162</v>
      </c>
      <c r="H46" s="85"/>
      <c r="I46" s="116" t="s">
        <v>163</v>
      </c>
      <c r="J46" s="117"/>
      <c r="K46" s="117"/>
      <c r="L46" s="118"/>
      <c r="M46" s="45" t="s">
        <v>164</v>
      </c>
      <c r="N46" s="119" t="s">
        <v>165</v>
      </c>
      <c r="O46" s="120"/>
      <c r="P46" s="114" t="s">
        <v>166</v>
      </c>
      <c r="Q46" s="115"/>
      <c r="R46" s="114" t="s">
        <v>167</v>
      </c>
      <c r="S46" s="115"/>
    </row>
    <row r="47" spans="1:19" hidden="1">
      <c r="A47" s="94" t="s">
        <v>148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5"/>
      <c r="O47" s="95"/>
    </row>
    <row r="48" spans="1:19" ht="15.5" hidden="1">
      <c r="A48" s="51" t="s">
        <v>1</v>
      </c>
      <c r="B48" s="51" t="s">
        <v>2</v>
      </c>
      <c r="C48" s="102" t="s">
        <v>138</v>
      </c>
      <c r="D48" s="103"/>
      <c r="E48" s="104" t="s">
        <v>121</v>
      </c>
      <c r="F48" s="105"/>
      <c r="G48" s="100" t="s">
        <v>139</v>
      </c>
      <c r="H48" s="101"/>
      <c r="I48" s="100" t="s">
        <v>120</v>
      </c>
      <c r="J48" s="101"/>
      <c r="K48" s="51" t="s">
        <v>2</v>
      </c>
      <c r="L48" s="102" t="s">
        <v>138</v>
      </c>
      <c r="M48" s="103"/>
      <c r="N48" s="104" t="s">
        <v>121</v>
      </c>
      <c r="O48" s="105"/>
    </row>
    <row r="49" spans="1:25" hidden="1">
      <c r="A49" s="48" t="s">
        <v>3</v>
      </c>
      <c r="B49" s="48" t="s">
        <v>4</v>
      </c>
      <c r="C49" s="82" t="s">
        <v>140</v>
      </c>
      <c r="D49" s="82"/>
      <c r="E49" s="83" t="s">
        <v>123</v>
      </c>
      <c r="F49" s="83"/>
      <c r="G49" s="82" t="s">
        <v>125</v>
      </c>
      <c r="H49" s="82"/>
      <c r="I49" s="82" t="s">
        <v>126</v>
      </c>
      <c r="J49" s="82"/>
      <c r="K49" s="48" t="s">
        <v>4</v>
      </c>
      <c r="L49" s="92" t="s">
        <v>140</v>
      </c>
      <c r="M49" s="93"/>
      <c r="N49" s="106" t="s">
        <v>123</v>
      </c>
      <c r="O49" s="107"/>
    </row>
    <row r="50" spans="1:25" hidden="1">
      <c r="A50" s="13"/>
      <c r="B50" s="14"/>
      <c r="C50" s="83" t="s">
        <v>5</v>
      </c>
      <c r="D50" s="83"/>
      <c r="E50" s="83" t="s">
        <v>5</v>
      </c>
      <c r="F50" s="83"/>
      <c r="G50" s="83" t="s">
        <v>5</v>
      </c>
      <c r="H50" s="83"/>
      <c r="I50" s="83" t="s">
        <v>5</v>
      </c>
      <c r="J50" s="83"/>
      <c r="K50" s="14"/>
      <c r="L50" s="106" t="s">
        <v>5</v>
      </c>
      <c r="M50" s="107"/>
      <c r="N50" s="106" t="s">
        <v>5</v>
      </c>
      <c r="O50" s="107"/>
    </row>
    <row r="51" spans="1:25" s="35" customFormat="1" ht="15.65" hidden="1" customHeight="1">
      <c r="A51" s="45" t="s">
        <v>168</v>
      </c>
      <c r="B51" s="45" t="s">
        <v>169</v>
      </c>
      <c r="C51" s="58">
        <v>44572</v>
      </c>
      <c r="D51" s="58">
        <v>44573</v>
      </c>
      <c r="E51" s="28" t="s">
        <v>170</v>
      </c>
      <c r="F51" s="28" t="s">
        <v>170</v>
      </c>
      <c r="G51" s="18">
        <v>44577</v>
      </c>
      <c r="H51" s="17">
        <v>44581</v>
      </c>
      <c r="I51" s="17">
        <f t="shared" ref="I51" si="0">H51+1</f>
        <v>44582</v>
      </c>
      <c r="J51" s="17">
        <v>44585</v>
      </c>
      <c r="K51" s="45" t="s">
        <v>171</v>
      </c>
      <c r="L51" s="163" t="s">
        <v>172</v>
      </c>
      <c r="M51" s="164"/>
      <c r="N51" s="116" t="s">
        <v>173</v>
      </c>
      <c r="O51" s="118"/>
      <c r="P51" s="39"/>
      <c r="Q51" s="39"/>
      <c r="R51" s="47"/>
      <c r="S51" s="46"/>
    </row>
    <row r="52" spans="1:25" s="35" customFormat="1" ht="15.65" hidden="1" customHeight="1">
      <c r="A52" s="45" t="s">
        <v>177</v>
      </c>
      <c r="B52" s="45" t="s">
        <v>169</v>
      </c>
      <c r="C52" s="159" t="s">
        <v>175</v>
      </c>
      <c r="D52" s="159"/>
      <c r="E52" s="160" t="s">
        <v>176</v>
      </c>
      <c r="F52" s="160"/>
      <c r="G52" s="18">
        <v>44580</v>
      </c>
      <c r="H52" s="17">
        <v>44582</v>
      </c>
      <c r="I52" s="17">
        <f>H52</f>
        <v>44582</v>
      </c>
      <c r="J52" s="17">
        <v>44586</v>
      </c>
      <c r="K52" s="45" t="s">
        <v>171</v>
      </c>
      <c r="L52" s="18">
        <f>J52+5</f>
        <v>44591</v>
      </c>
      <c r="M52" s="17">
        <v>44591</v>
      </c>
      <c r="N52" s="17">
        <f>M52+1</f>
        <v>44592</v>
      </c>
      <c r="O52" s="17">
        <f>N52+1</f>
        <v>44593</v>
      </c>
      <c r="P52" s="39"/>
      <c r="Q52" s="39"/>
      <c r="R52" s="47"/>
      <c r="S52" s="46"/>
    </row>
    <row r="53" spans="1:25" s="35" customFormat="1" ht="15.65" hidden="1" customHeight="1">
      <c r="A53" s="45" t="s">
        <v>226</v>
      </c>
      <c r="B53" s="45" t="s">
        <v>227</v>
      </c>
      <c r="C53" s="59" t="s">
        <v>228</v>
      </c>
      <c r="D53" s="59" t="s">
        <v>229</v>
      </c>
      <c r="E53" s="116" t="s">
        <v>230</v>
      </c>
      <c r="F53" s="118"/>
      <c r="G53" s="59" t="s">
        <v>231</v>
      </c>
      <c r="H53" s="17" t="s">
        <v>232</v>
      </c>
      <c r="I53" s="28" t="s">
        <v>233</v>
      </c>
      <c r="J53" s="28" t="s">
        <v>233</v>
      </c>
      <c r="K53" s="45" t="s">
        <v>234</v>
      </c>
      <c r="L53" s="161" t="s">
        <v>235</v>
      </c>
      <c r="M53" s="162"/>
      <c r="N53" s="57">
        <v>44605</v>
      </c>
      <c r="O53" s="57">
        <f>N53</f>
        <v>44605</v>
      </c>
      <c r="P53" s="39"/>
      <c r="Q53" s="39"/>
      <c r="R53" s="47"/>
      <c r="S53" s="46"/>
    </row>
    <row r="54" spans="1:25" s="35" customFormat="1" ht="15.65" hidden="1" customHeight="1">
      <c r="A54" s="45" t="s">
        <v>236</v>
      </c>
      <c r="B54" s="55" t="s">
        <v>237</v>
      </c>
      <c r="C54" s="18">
        <v>44591</v>
      </c>
      <c r="D54" s="17">
        <v>44592</v>
      </c>
      <c r="E54" s="17">
        <f>D54+1</f>
        <v>44593</v>
      </c>
      <c r="F54" s="17">
        <f>E54</f>
        <v>44593</v>
      </c>
      <c r="G54" s="116" t="s">
        <v>238</v>
      </c>
      <c r="H54" s="118"/>
      <c r="I54" s="17">
        <v>44599</v>
      </c>
      <c r="J54" s="17">
        <f>I54+2</f>
        <v>44601</v>
      </c>
      <c r="K54" s="45" t="s">
        <v>234</v>
      </c>
      <c r="L54" s="18">
        <f>J54+5</f>
        <v>44606</v>
      </c>
      <c r="M54" s="17">
        <f>L54</f>
        <v>44606</v>
      </c>
      <c r="N54" s="17">
        <f>M54+2</f>
        <v>44608</v>
      </c>
      <c r="O54" s="17">
        <f>N54</f>
        <v>44608</v>
      </c>
      <c r="P54" s="39"/>
      <c r="Q54" s="39"/>
      <c r="R54" s="47"/>
      <c r="S54" s="46"/>
    </row>
    <row r="55" spans="1:25" hidden="1">
      <c r="A55" s="94" t="s">
        <v>222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5"/>
      <c r="U55" s="95"/>
    </row>
    <row r="56" spans="1:25" ht="15.5" hidden="1">
      <c r="A56" s="60" t="s">
        <v>1</v>
      </c>
      <c r="B56" s="60" t="s">
        <v>2</v>
      </c>
      <c r="C56" s="102" t="s">
        <v>11</v>
      </c>
      <c r="D56" s="103"/>
      <c r="E56" s="104" t="s">
        <v>178</v>
      </c>
      <c r="F56" s="105"/>
      <c r="G56" s="100" t="s">
        <v>179</v>
      </c>
      <c r="H56" s="101"/>
      <c r="I56" s="100" t="s">
        <v>180</v>
      </c>
      <c r="J56" s="101"/>
      <c r="K56" s="60" t="s">
        <v>2</v>
      </c>
      <c r="L56" s="100" t="s">
        <v>181</v>
      </c>
      <c r="M56" s="101"/>
      <c r="N56" s="100" t="s">
        <v>182</v>
      </c>
      <c r="O56" s="101"/>
      <c r="P56" s="100" t="s">
        <v>183</v>
      </c>
      <c r="Q56" s="101"/>
      <c r="R56" s="102" t="s">
        <v>11</v>
      </c>
      <c r="S56" s="103"/>
      <c r="T56" s="104" t="s">
        <v>178</v>
      </c>
      <c r="U56" s="105"/>
    </row>
    <row r="57" spans="1:25" hidden="1">
      <c r="A57" s="61" t="s">
        <v>3</v>
      </c>
      <c r="B57" s="61" t="s">
        <v>4</v>
      </c>
      <c r="C57" s="82" t="s">
        <v>6</v>
      </c>
      <c r="D57" s="82"/>
      <c r="E57" s="83" t="s">
        <v>184</v>
      </c>
      <c r="F57" s="83"/>
      <c r="G57" s="82" t="s">
        <v>185</v>
      </c>
      <c r="H57" s="82"/>
      <c r="I57" s="82" t="s">
        <v>186</v>
      </c>
      <c r="J57" s="82"/>
      <c r="K57" s="61" t="s">
        <v>4</v>
      </c>
      <c r="L57" s="82" t="s">
        <v>187</v>
      </c>
      <c r="M57" s="82"/>
      <c r="N57" s="82" t="s">
        <v>188</v>
      </c>
      <c r="O57" s="82"/>
      <c r="P57" s="82" t="s">
        <v>189</v>
      </c>
      <c r="Q57" s="82"/>
      <c r="R57" s="92" t="s">
        <v>6</v>
      </c>
      <c r="S57" s="93"/>
      <c r="T57" s="106" t="s">
        <v>184</v>
      </c>
      <c r="U57" s="107"/>
    </row>
    <row r="58" spans="1:25" hidden="1">
      <c r="A58" s="13"/>
      <c r="B58" s="14"/>
      <c r="C58" s="83" t="s">
        <v>5</v>
      </c>
      <c r="D58" s="83"/>
      <c r="E58" s="83" t="s">
        <v>5</v>
      </c>
      <c r="F58" s="83"/>
      <c r="G58" s="83" t="s">
        <v>5</v>
      </c>
      <c r="H58" s="83"/>
      <c r="I58" s="83" t="s">
        <v>5</v>
      </c>
      <c r="J58" s="83"/>
      <c r="K58" s="14"/>
      <c r="L58" s="83" t="s">
        <v>5</v>
      </c>
      <c r="M58" s="83"/>
      <c r="N58" s="83" t="s">
        <v>5</v>
      </c>
      <c r="O58" s="83"/>
      <c r="P58" s="83" t="s">
        <v>5</v>
      </c>
      <c r="Q58" s="83"/>
      <c r="R58" s="106" t="s">
        <v>5</v>
      </c>
      <c r="S58" s="107"/>
      <c r="T58" s="106" t="s">
        <v>5</v>
      </c>
      <c r="U58" s="107"/>
    </row>
    <row r="59" spans="1:25" ht="26" hidden="1">
      <c r="A59" s="13"/>
      <c r="B59" s="15"/>
      <c r="C59" s="21" t="s">
        <v>190</v>
      </c>
      <c r="D59" s="21" t="s">
        <v>191</v>
      </c>
      <c r="E59" s="22" t="s">
        <v>192</v>
      </c>
      <c r="F59" s="22" t="s">
        <v>193</v>
      </c>
      <c r="G59" s="21" t="s">
        <v>194</v>
      </c>
      <c r="H59" s="21" t="s">
        <v>195</v>
      </c>
      <c r="I59" s="21" t="s">
        <v>194</v>
      </c>
      <c r="J59" s="21" t="s">
        <v>195</v>
      </c>
      <c r="K59" s="15"/>
      <c r="L59" s="21" t="s">
        <v>196</v>
      </c>
      <c r="M59" s="21" t="s">
        <v>197</v>
      </c>
      <c r="N59" s="21" t="s">
        <v>198</v>
      </c>
      <c r="O59" s="21" t="s">
        <v>199</v>
      </c>
      <c r="P59" s="21" t="s">
        <v>200</v>
      </c>
      <c r="Q59" s="21" t="s">
        <v>201</v>
      </c>
      <c r="R59" s="9" t="s">
        <v>190</v>
      </c>
      <c r="S59" s="9" t="s">
        <v>191</v>
      </c>
      <c r="T59" s="4" t="s">
        <v>192</v>
      </c>
      <c r="U59" s="4" t="s">
        <v>193</v>
      </c>
    </row>
    <row r="60" spans="1:25" s="35" customFormat="1" ht="15.65" hidden="1" customHeight="1">
      <c r="A60" s="45" t="s">
        <v>174</v>
      </c>
      <c r="B60" s="45" t="s">
        <v>224</v>
      </c>
      <c r="C60" s="67">
        <v>44606</v>
      </c>
      <c r="D60" s="67">
        <f t="shared" ref="D60" si="1">C60</f>
        <v>44606</v>
      </c>
      <c r="E60" s="67">
        <f t="shared" ref="E60" si="2">D60+2</f>
        <v>44608</v>
      </c>
      <c r="F60" s="67">
        <f t="shared" ref="F60" si="3">E60</f>
        <v>44608</v>
      </c>
      <c r="G60" s="59" t="s">
        <v>239</v>
      </c>
      <c r="H60" s="17">
        <v>44620</v>
      </c>
      <c r="I60" s="18">
        <f>H60+1</f>
        <v>44621</v>
      </c>
      <c r="J60" s="17">
        <f>I60</f>
        <v>44621</v>
      </c>
      <c r="K60" s="45" t="s">
        <v>225</v>
      </c>
      <c r="L60" s="17">
        <v>44626</v>
      </c>
      <c r="M60" s="17">
        <f>L60</f>
        <v>44626</v>
      </c>
      <c r="N60" s="52" t="s">
        <v>29</v>
      </c>
      <c r="O60" s="52" t="str">
        <f>N60</f>
        <v>OMIT</v>
      </c>
      <c r="P60" s="52" t="s">
        <v>29</v>
      </c>
      <c r="Q60" s="52" t="str">
        <f>P60</f>
        <v>OMIT</v>
      </c>
      <c r="R60" s="18">
        <f>M60+3</f>
        <v>44629</v>
      </c>
      <c r="S60" s="17">
        <f t="shared" ref="S60" si="4">R60</f>
        <v>44629</v>
      </c>
      <c r="T60" s="17">
        <f t="shared" ref="T60" si="5">S60+2</f>
        <v>44631</v>
      </c>
      <c r="U60" s="17">
        <f t="shared" ref="U60" si="6">T60</f>
        <v>44631</v>
      </c>
      <c r="V60" s="39"/>
      <c r="W60" s="39"/>
      <c r="X60" s="47"/>
      <c r="Y60" s="46"/>
    </row>
    <row r="61" spans="1:25">
      <c r="A61" s="94" t="s">
        <v>223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5"/>
      <c r="U61" s="95"/>
    </row>
    <row r="62" spans="1:25" ht="15.5">
      <c r="A62" s="63" t="s">
        <v>1</v>
      </c>
      <c r="B62" s="63" t="s">
        <v>2</v>
      </c>
      <c r="C62" s="102" t="s">
        <v>11</v>
      </c>
      <c r="D62" s="103"/>
      <c r="E62" s="104" t="s">
        <v>178</v>
      </c>
      <c r="F62" s="105"/>
      <c r="G62" s="100" t="s">
        <v>180</v>
      </c>
      <c r="H62" s="101"/>
      <c r="I62" s="63" t="s">
        <v>2</v>
      </c>
      <c r="J62" s="100" t="s">
        <v>181</v>
      </c>
      <c r="K62" s="101"/>
      <c r="L62" s="100" t="s">
        <v>182</v>
      </c>
      <c r="M62" s="101"/>
      <c r="N62" s="100" t="s">
        <v>183</v>
      </c>
      <c r="O62" s="101"/>
      <c r="P62" s="102" t="s">
        <v>11</v>
      </c>
      <c r="Q62" s="103"/>
      <c r="R62" s="104" t="s">
        <v>178</v>
      </c>
      <c r="S62" s="105"/>
    </row>
    <row r="63" spans="1:25">
      <c r="A63" s="62" t="s">
        <v>3</v>
      </c>
      <c r="B63" s="62" t="s">
        <v>4</v>
      </c>
      <c r="C63" s="82" t="s">
        <v>6</v>
      </c>
      <c r="D63" s="82"/>
      <c r="E63" s="83" t="s">
        <v>184</v>
      </c>
      <c r="F63" s="83"/>
      <c r="G63" s="82" t="s">
        <v>186</v>
      </c>
      <c r="H63" s="82"/>
      <c r="I63" s="62" t="s">
        <v>4</v>
      </c>
      <c r="J63" s="82" t="s">
        <v>187</v>
      </c>
      <c r="K63" s="82"/>
      <c r="L63" s="82" t="s">
        <v>188</v>
      </c>
      <c r="M63" s="82"/>
      <c r="N63" s="82" t="s">
        <v>189</v>
      </c>
      <c r="O63" s="82"/>
      <c r="P63" s="92" t="s">
        <v>6</v>
      </c>
      <c r="Q63" s="93"/>
      <c r="R63" s="106" t="s">
        <v>184</v>
      </c>
      <c r="S63" s="107"/>
    </row>
    <row r="64" spans="1:25">
      <c r="A64" s="13"/>
      <c r="B64" s="14"/>
      <c r="C64" s="83" t="s">
        <v>5</v>
      </c>
      <c r="D64" s="83"/>
      <c r="E64" s="83" t="s">
        <v>5</v>
      </c>
      <c r="F64" s="83"/>
      <c r="G64" s="83" t="s">
        <v>5</v>
      </c>
      <c r="H64" s="83"/>
      <c r="I64" s="14"/>
      <c r="J64" s="83" t="s">
        <v>5</v>
      </c>
      <c r="K64" s="83"/>
      <c r="L64" s="83" t="s">
        <v>5</v>
      </c>
      <c r="M64" s="83"/>
      <c r="N64" s="83" t="s">
        <v>5</v>
      </c>
      <c r="O64" s="83"/>
      <c r="P64" s="106" t="s">
        <v>5</v>
      </c>
      <c r="Q64" s="107"/>
      <c r="R64" s="106" t="s">
        <v>5</v>
      </c>
      <c r="S64" s="107"/>
    </row>
    <row r="65" spans="1:27" ht="26">
      <c r="A65" s="13"/>
      <c r="B65" s="15"/>
      <c r="C65" s="21" t="s">
        <v>190</v>
      </c>
      <c r="D65" s="21" t="s">
        <v>191</v>
      </c>
      <c r="E65" s="22" t="s">
        <v>192</v>
      </c>
      <c r="F65" s="22" t="s">
        <v>193</v>
      </c>
      <c r="G65" s="21" t="s">
        <v>194</v>
      </c>
      <c r="H65" s="21" t="s">
        <v>195</v>
      </c>
      <c r="I65" s="15"/>
      <c r="J65" s="21" t="s">
        <v>196</v>
      </c>
      <c r="K65" s="21" t="s">
        <v>197</v>
      </c>
      <c r="L65" s="21" t="s">
        <v>198</v>
      </c>
      <c r="M65" s="21" t="s">
        <v>199</v>
      </c>
      <c r="N65" s="21" t="s">
        <v>200</v>
      </c>
      <c r="O65" s="21" t="s">
        <v>201</v>
      </c>
      <c r="P65" s="9" t="s">
        <v>190</v>
      </c>
      <c r="Q65" s="9" t="s">
        <v>191</v>
      </c>
      <c r="R65" s="4" t="s">
        <v>192</v>
      </c>
      <c r="S65" s="4" t="s">
        <v>193</v>
      </c>
    </row>
    <row r="66" spans="1:27" s="35" customFormat="1" ht="15.65" hidden="1" customHeight="1">
      <c r="A66" s="45" t="s">
        <v>158</v>
      </c>
      <c r="B66" s="45" t="s">
        <v>241</v>
      </c>
      <c r="C66" s="68">
        <v>44613</v>
      </c>
      <c r="D66" s="68">
        <f t="shared" ref="D66:D68" si="7">C66</f>
        <v>44613</v>
      </c>
      <c r="E66" s="68">
        <f t="shared" ref="E66:E68" si="8">D66+2</f>
        <v>44615</v>
      </c>
      <c r="F66" s="68">
        <f t="shared" ref="F66:F68" si="9">E66</f>
        <v>44615</v>
      </c>
      <c r="G66" s="18">
        <v>44621</v>
      </c>
      <c r="H66" s="17">
        <v>44622</v>
      </c>
      <c r="I66" s="45" t="s">
        <v>240</v>
      </c>
      <c r="J66" s="52" t="s">
        <v>153</v>
      </c>
      <c r="K66" s="52" t="str">
        <f t="shared" ref="K66:M68" si="10">J66</f>
        <v>OMIT</v>
      </c>
      <c r="L66" s="17">
        <v>44627</v>
      </c>
      <c r="M66" s="17">
        <f t="shared" ref="M66" si="11">L66</f>
        <v>44627</v>
      </c>
      <c r="N66" s="52" t="s">
        <v>153</v>
      </c>
      <c r="O66" s="52" t="str">
        <f t="shared" ref="O66:O68" si="12">N66</f>
        <v>OMIT</v>
      </c>
      <c r="P66" s="18">
        <f>M66+3</f>
        <v>44630</v>
      </c>
      <c r="Q66" s="17">
        <f t="shared" ref="Q66:Q67" si="13">P66</f>
        <v>44630</v>
      </c>
      <c r="R66" s="17">
        <f t="shared" ref="R66:R67" si="14">Q66+2</f>
        <v>44632</v>
      </c>
      <c r="S66" s="17">
        <f t="shared" ref="S66:S67" si="15">R66</f>
        <v>44632</v>
      </c>
      <c r="T66" s="39"/>
      <c r="U66" s="39"/>
      <c r="V66" s="47"/>
      <c r="W66" s="46"/>
    </row>
    <row r="67" spans="1:27" s="35" customFormat="1" ht="15.65" hidden="1" customHeight="1">
      <c r="A67" s="45" t="s">
        <v>174</v>
      </c>
      <c r="B67" s="45" t="s">
        <v>241</v>
      </c>
      <c r="C67" s="68">
        <v>44630</v>
      </c>
      <c r="D67" s="68">
        <f t="shared" si="7"/>
        <v>44630</v>
      </c>
      <c r="E67" s="68">
        <f t="shared" si="8"/>
        <v>44632</v>
      </c>
      <c r="F67" s="68">
        <f t="shared" si="9"/>
        <v>44632</v>
      </c>
      <c r="G67" s="18" t="s">
        <v>242</v>
      </c>
      <c r="H67" s="17">
        <v>44640</v>
      </c>
      <c r="I67" s="45" t="s">
        <v>240</v>
      </c>
      <c r="J67" s="52" t="s">
        <v>153</v>
      </c>
      <c r="K67" s="52" t="str">
        <f t="shared" si="10"/>
        <v>OMIT</v>
      </c>
      <c r="L67" s="17">
        <v>44646</v>
      </c>
      <c r="M67" s="17">
        <v>44647</v>
      </c>
      <c r="N67" s="17">
        <v>44648</v>
      </c>
      <c r="O67" s="17">
        <f t="shared" si="12"/>
        <v>44648</v>
      </c>
      <c r="P67" s="18">
        <f>O67+2</f>
        <v>44650</v>
      </c>
      <c r="Q67" s="17">
        <f t="shared" si="13"/>
        <v>44650</v>
      </c>
      <c r="R67" s="17">
        <f t="shared" si="14"/>
        <v>44652</v>
      </c>
      <c r="S67" s="17">
        <f t="shared" si="15"/>
        <v>44652</v>
      </c>
      <c r="T67" s="39"/>
      <c r="U67" s="39"/>
      <c r="V67" s="47"/>
      <c r="W67" s="46"/>
    </row>
    <row r="68" spans="1:27" s="35" customFormat="1" ht="15.65" hidden="1" customHeight="1">
      <c r="A68" s="45" t="s">
        <v>113</v>
      </c>
      <c r="B68" s="45" t="s">
        <v>243</v>
      </c>
      <c r="C68" s="69">
        <v>44630</v>
      </c>
      <c r="D68" s="69">
        <f t="shared" si="7"/>
        <v>44630</v>
      </c>
      <c r="E68" s="69">
        <f t="shared" si="8"/>
        <v>44632</v>
      </c>
      <c r="F68" s="69">
        <f t="shared" si="9"/>
        <v>44632</v>
      </c>
      <c r="G68" s="18">
        <v>44637</v>
      </c>
      <c r="H68" s="17">
        <v>44639</v>
      </c>
      <c r="I68" s="45" t="s">
        <v>244</v>
      </c>
      <c r="J68" s="52" t="s">
        <v>146</v>
      </c>
      <c r="K68" s="52" t="str">
        <f t="shared" si="10"/>
        <v>OMIT</v>
      </c>
      <c r="L68" s="52" t="str">
        <f t="shared" si="10"/>
        <v>OMIT</v>
      </c>
      <c r="M68" s="52" t="str">
        <f t="shared" si="10"/>
        <v>OMIT</v>
      </c>
      <c r="N68" s="52" t="s">
        <v>146</v>
      </c>
      <c r="O68" s="52" t="str">
        <f t="shared" si="12"/>
        <v>OMIT</v>
      </c>
      <c r="P68" s="84" t="s">
        <v>245</v>
      </c>
      <c r="Q68" s="85"/>
      <c r="R68" s="86" t="s">
        <v>246</v>
      </c>
      <c r="S68" s="87"/>
      <c r="T68" s="39"/>
      <c r="U68" s="39"/>
      <c r="V68" s="47"/>
      <c r="W68" s="46"/>
    </row>
    <row r="69" spans="1:27" s="35" customFormat="1" ht="15.65" hidden="1" customHeight="1">
      <c r="A69" s="45" t="s">
        <v>251</v>
      </c>
      <c r="B69" s="45" t="s">
        <v>252</v>
      </c>
      <c r="C69" s="84" t="s">
        <v>245</v>
      </c>
      <c r="D69" s="85"/>
      <c r="E69" s="86" t="s">
        <v>246</v>
      </c>
      <c r="F69" s="87"/>
      <c r="G69" s="18">
        <v>44652</v>
      </c>
      <c r="H69" s="17">
        <v>44653</v>
      </c>
      <c r="I69" s="45" t="s">
        <v>253</v>
      </c>
      <c r="J69" s="80" t="s">
        <v>249</v>
      </c>
      <c r="K69" s="81"/>
      <c r="L69" s="17">
        <v>44660</v>
      </c>
      <c r="M69" s="17">
        <f>L69</f>
        <v>44660</v>
      </c>
      <c r="N69" s="80" t="s">
        <v>250</v>
      </c>
      <c r="O69" s="81"/>
      <c r="P69" s="18">
        <v>44663</v>
      </c>
      <c r="Q69" s="17">
        <v>44665</v>
      </c>
      <c r="R69" s="52" t="s">
        <v>254</v>
      </c>
      <c r="S69" s="52" t="str">
        <f>R69</f>
        <v>OMIT</v>
      </c>
      <c r="T69" s="39"/>
      <c r="U69" s="39"/>
      <c r="V69" s="47"/>
      <c r="W69" s="46"/>
    </row>
    <row r="70" spans="1:27" s="35" customFormat="1" ht="15.65" hidden="1" customHeight="1">
      <c r="A70" s="45" t="s">
        <v>174</v>
      </c>
      <c r="B70" s="45" t="s">
        <v>243</v>
      </c>
      <c r="C70" s="73">
        <v>44650</v>
      </c>
      <c r="D70" s="73">
        <f t="shared" ref="D70" si="16">C70</f>
        <v>44650</v>
      </c>
      <c r="E70" s="73">
        <f t="shared" ref="E70" si="17">D70+2</f>
        <v>44652</v>
      </c>
      <c r="F70" s="73">
        <f t="shared" ref="F70" si="18">E70</f>
        <v>44652</v>
      </c>
      <c r="G70" s="18" t="s">
        <v>255</v>
      </c>
      <c r="H70" s="17">
        <v>44659</v>
      </c>
      <c r="I70" s="45" t="s">
        <v>244</v>
      </c>
      <c r="J70" s="52" t="s">
        <v>57</v>
      </c>
      <c r="K70" s="52" t="str">
        <f t="shared" ref="K70:K73" si="19">J70</f>
        <v>OMIT</v>
      </c>
      <c r="L70" s="17">
        <f t="shared" ref="L70:L71" si="20">H70+5</f>
        <v>44664</v>
      </c>
      <c r="M70" s="17">
        <v>44665</v>
      </c>
      <c r="N70" s="17">
        <f>M70+1</f>
        <v>44666</v>
      </c>
      <c r="O70" s="17">
        <f t="shared" ref="O70:O72" si="21">N70</f>
        <v>44666</v>
      </c>
      <c r="P70" s="18">
        <f>O70+2</f>
        <v>44668</v>
      </c>
      <c r="Q70" s="17">
        <f t="shared" ref="Q70:Q73" si="22">P70</f>
        <v>44668</v>
      </c>
      <c r="R70" s="17">
        <f t="shared" ref="R70" si="23">Q70+2</f>
        <v>44670</v>
      </c>
      <c r="S70" s="17">
        <f t="shared" ref="S70" si="24">R70</f>
        <v>44670</v>
      </c>
      <c r="T70" s="39"/>
      <c r="U70" s="39"/>
      <c r="V70" s="47"/>
      <c r="W70" s="46"/>
    </row>
    <row r="71" spans="1:27" s="35" customFormat="1" ht="15.65" hidden="1" customHeight="1">
      <c r="A71" s="45" t="s">
        <v>286</v>
      </c>
      <c r="B71" s="45" t="s">
        <v>287</v>
      </c>
      <c r="C71" s="73">
        <v>44663</v>
      </c>
      <c r="D71" s="73">
        <v>44665</v>
      </c>
      <c r="E71" s="52" t="s">
        <v>57</v>
      </c>
      <c r="F71" s="52" t="str">
        <f>E71</f>
        <v>OMIT</v>
      </c>
      <c r="G71" s="18">
        <v>44670</v>
      </c>
      <c r="H71" s="17">
        <v>44671</v>
      </c>
      <c r="I71" s="45" t="s">
        <v>288</v>
      </c>
      <c r="J71" s="52" t="s">
        <v>57</v>
      </c>
      <c r="K71" s="52" t="str">
        <f t="shared" si="19"/>
        <v>OMIT</v>
      </c>
      <c r="L71" s="17">
        <f t="shared" si="20"/>
        <v>44676</v>
      </c>
      <c r="M71" s="17">
        <v>44677</v>
      </c>
      <c r="N71" s="17">
        <f>M71+1</f>
        <v>44678</v>
      </c>
      <c r="O71" s="17">
        <f t="shared" si="21"/>
        <v>44678</v>
      </c>
      <c r="P71" s="18">
        <f>O71+2</f>
        <v>44680</v>
      </c>
      <c r="Q71" s="17">
        <f t="shared" si="22"/>
        <v>44680</v>
      </c>
      <c r="R71" s="52" t="s">
        <v>57</v>
      </c>
      <c r="S71" s="52" t="str">
        <f>R71</f>
        <v>OMIT</v>
      </c>
      <c r="T71" s="39"/>
      <c r="U71" s="39"/>
      <c r="V71" s="47"/>
      <c r="W71" s="46"/>
    </row>
    <row r="72" spans="1:27" s="35" customFormat="1" ht="15.65" customHeight="1">
      <c r="A72" s="45" t="s">
        <v>174</v>
      </c>
      <c r="B72" s="45" t="s">
        <v>252</v>
      </c>
      <c r="C72" s="73">
        <v>44668</v>
      </c>
      <c r="D72" s="73">
        <v>44669</v>
      </c>
      <c r="E72" s="73">
        <v>44673</v>
      </c>
      <c r="F72" s="74" t="s">
        <v>258</v>
      </c>
      <c r="G72" s="18" t="s">
        <v>259</v>
      </c>
      <c r="H72" s="17">
        <v>44681</v>
      </c>
      <c r="I72" s="45" t="s">
        <v>253</v>
      </c>
      <c r="J72" s="17">
        <f>H72+5</f>
        <v>44686</v>
      </c>
      <c r="K72" s="17">
        <f t="shared" si="19"/>
        <v>44686</v>
      </c>
      <c r="L72" s="17">
        <v>44687</v>
      </c>
      <c r="M72" s="17">
        <f>L72</f>
        <v>44687</v>
      </c>
      <c r="N72" s="17">
        <f t="shared" ref="N72" si="25">M72+1</f>
        <v>44688</v>
      </c>
      <c r="O72" s="17">
        <f t="shared" si="21"/>
        <v>44688</v>
      </c>
      <c r="P72" s="18">
        <f t="shared" ref="P72:P73" si="26">O72+2</f>
        <v>44690</v>
      </c>
      <c r="Q72" s="17">
        <v>44692</v>
      </c>
      <c r="R72" s="17">
        <v>44693</v>
      </c>
      <c r="S72" s="17">
        <v>44695</v>
      </c>
      <c r="T72" s="39"/>
      <c r="U72" s="39"/>
      <c r="V72" s="47"/>
      <c r="W72" s="46"/>
    </row>
    <row r="73" spans="1:27" s="35" customFormat="1" ht="15.65" customHeight="1">
      <c r="A73" s="45" t="s">
        <v>113</v>
      </c>
      <c r="B73" s="45" t="s">
        <v>260</v>
      </c>
      <c r="C73" s="73">
        <v>44680</v>
      </c>
      <c r="D73" s="73">
        <v>44681</v>
      </c>
      <c r="E73" s="52" t="s">
        <v>57</v>
      </c>
      <c r="F73" s="52" t="str">
        <f>E73</f>
        <v>OMIT</v>
      </c>
      <c r="G73" s="18">
        <v>44687</v>
      </c>
      <c r="H73" s="17">
        <v>44689</v>
      </c>
      <c r="I73" s="45" t="s">
        <v>261</v>
      </c>
      <c r="J73" s="52" t="s">
        <v>57</v>
      </c>
      <c r="K73" s="52" t="str">
        <f t="shared" si="19"/>
        <v>OMIT</v>
      </c>
      <c r="L73" s="52" t="s">
        <v>57</v>
      </c>
      <c r="M73" s="52" t="str">
        <f t="shared" ref="M73" si="27">L73</f>
        <v>OMIT</v>
      </c>
      <c r="N73" s="17">
        <v>44693</v>
      </c>
      <c r="O73" s="17">
        <v>44694</v>
      </c>
      <c r="P73" s="18">
        <f t="shared" si="26"/>
        <v>44696</v>
      </c>
      <c r="Q73" s="17">
        <f t="shared" si="22"/>
        <v>44696</v>
      </c>
      <c r="R73" s="52" t="s">
        <v>291</v>
      </c>
      <c r="S73" s="52" t="str">
        <f t="shared" ref="S73" si="28">R73</f>
        <v>OMIT</v>
      </c>
      <c r="T73" s="39"/>
      <c r="U73" s="39"/>
      <c r="V73" s="47"/>
      <c r="W73" s="46"/>
    </row>
    <row r="74" spans="1:27">
      <c r="A74" s="94" t="s">
        <v>262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5"/>
      <c r="W74" s="95"/>
    </row>
    <row r="75" spans="1:27" ht="15.5">
      <c r="A75" s="72" t="s">
        <v>1</v>
      </c>
      <c r="B75" s="72" t="s">
        <v>2</v>
      </c>
      <c r="C75" s="96" t="s">
        <v>11</v>
      </c>
      <c r="D75" s="97"/>
      <c r="E75" s="98" t="s">
        <v>12</v>
      </c>
      <c r="F75" s="99"/>
      <c r="G75" s="100" t="s">
        <v>263</v>
      </c>
      <c r="H75" s="101"/>
      <c r="I75" s="100" t="s">
        <v>37</v>
      </c>
      <c r="J75" s="101"/>
      <c r="K75" s="100" t="s">
        <v>42</v>
      </c>
      <c r="L75" s="101"/>
      <c r="M75" s="70" t="s">
        <v>2</v>
      </c>
      <c r="N75" s="100" t="s">
        <v>264</v>
      </c>
      <c r="O75" s="101"/>
      <c r="P75" s="100" t="s">
        <v>265</v>
      </c>
      <c r="Q75" s="101"/>
      <c r="R75" s="100" t="s">
        <v>266</v>
      </c>
      <c r="S75" s="101"/>
      <c r="T75" s="96" t="s">
        <v>11</v>
      </c>
      <c r="U75" s="97"/>
      <c r="V75" s="98" t="s">
        <v>12</v>
      </c>
      <c r="W75" s="99"/>
    </row>
    <row r="76" spans="1:27">
      <c r="A76" s="71" t="s">
        <v>3</v>
      </c>
      <c r="B76" s="71" t="s">
        <v>4</v>
      </c>
      <c r="C76" s="82" t="s">
        <v>6</v>
      </c>
      <c r="D76" s="82"/>
      <c r="E76" s="83" t="s">
        <v>13</v>
      </c>
      <c r="F76" s="83"/>
      <c r="G76" s="82" t="s">
        <v>40</v>
      </c>
      <c r="H76" s="82"/>
      <c r="I76" s="82" t="s">
        <v>40</v>
      </c>
      <c r="J76" s="82"/>
      <c r="K76" s="82" t="s">
        <v>43</v>
      </c>
      <c r="L76" s="82"/>
      <c r="M76" s="71" t="s">
        <v>4</v>
      </c>
      <c r="N76" s="82" t="s">
        <v>267</v>
      </c>
      <c r="O76" s="82"/>
      <c r="P76" s="82" t="s">
        <v>268</v>
      </c>
      <c r="Q76" s="82"/>
      <c r="R76" s="82" t="s">
        <v>269</v>
      </c>
      <c r="S76" s="82"/>
      <c r="T76" s="92" t="s">
        <v>6</v>
      </c>
      <c r="U76" s="93"/>
      <c r="V76" s="106" t="s">
        <v>13</v>
      </c>
      <c r="W76" s="107"/>
    </row>
    <row r="77" spans="1:27">
      <c r="A77" s="13"/>
      <c r="B77" s="14"/>
      <c r="C77" s="83" t="s">
        <v>5</v>
      </c>
      <c r="D77" s="83"/>
      <c r="E77" s="83" t="s">
        <v>5</v>
      </c>
      <c r="F77" s="83"/>
      <c r="G77" s="83" t="s">
        <v>5</v>
      </c>
      <c r="H77" s="83"/>
      <c r="I77" s="83" t="s">
        <v>5</v>
      </c>
      <c r="J77" s="83"/>
      <c r="K77" s="83" t="s">
        <v>5</v>
      </c>
      <c r="L77" s="83"/>
      <c r="M77" s="14"/>
      <c r="N77" s="83" t="s">
        <v>5</v>
      </c>
      <c r="O77" s="83"/>
      <c r="P77" s="83" t="s">
        <v>5</v>
      </c>
      <c r="Q77" s="83"/>
      <c r="R77" s="83" t="s">
        <v>5</v>
      </c>
      <c r="S77" s="83"/>
      <c r="T77" s="106" t="s">
        <v>5</v>
      </c>
      <c r="U77" s="107"/>
      <c r="V77" s="106" t="s">
        <v>5</v>
      </c>
      <c r="W77" s="107"/>
    </row>
    <row r="78" spans="1:27" ht="26">
      <c r="A78" s="13"/>
      <c r="B78" s="15"/>
      <c r="C78" s="21" t="s">
        <v>14</v>
      </c>
      <c r="D78" s="21" t="s">
        <v>44</v>
      </c>
      <c r="E78" s="22" t="s">
        <v>41</v>
      </c>
      <c r="F78" s="22" t="s">
        <v>15</v>
      </c>
      <c r="G78" s="21" t="s">
        <v>270</v>
      </c>
      <c r="H78" s="21" t="s">
        <v>271</v>
      </c>
      <c r="I78" s="21" t="s">
        <v>272</v>
      </c>
      <c r="J78" s="21" t="s">
        <v>273</v>
      </c>
      <c r="K78" s="21" t="s">
        <v>274</v>
      </c>
      <c r="L78" s="21" t="s">
        <v>275</v>
      </c>
      <c r="M78" s="15"/>
      <c r="N78" s="21" t="s">
        <v>276</v>
      </c>
      <c r="O78" s="21" t="s">
        <v>277</v>
      </c>
      <c r="P78" s="21" t="s">
        <v>278</v>
      </c>
      <c r="Q78" s="21" t="s">
        <v>279</v>
      </c>
      <c r="R78" s="21" t="s">
        <v>280</v>
      </c>
      <c r="S78" s="21" t="s">
        <v>281</v>
      </c>
      <c r="T78" s="9" t="s">
        <v>14</v>
      </c>
      <c r="U78" s="9" t="s">
        <v>44</v>
      </c>
      <c r="V78" s="4" t="s">
        <v>41</v>
      </c>
      <c r="W78" s="4" t="s">
        <v>15</v>
      </c>
    </row>
    <row r="79" spans="1:27" s="35" customFormat="1" ht="15.65" customHeight="1">
      <c r="A79" s="77" t="s">
        <v>292</v>
      </c>
      <c r="B79" s="45" t="s">
        <v>293</v>
      </c>
      <c r="C79" s="75">
        <v>44687</v>
      </c>
      <c r="D79" s="75">
        <v>44688</v>
      </c>
      <c r="E79" s="28" t="s">
        <v>29</v>
      </c>
      <c r="F79" s="28" t="str">
        <f t="shared" ref="F79" si="29">E79</f>
        <v>OMIT</v>
      </c>
      <c r="G79" s="18">
        <v>44693</v>
      </c>
      <c r="H79" s="17">
        <f>G79</f>
        <v>44693</v>
      </c>
      <c r="I79" s="18">
        <v>44694</v>
      </c>
      <c r="J79" s="17">
        <f t="shared" ref="J79" si="30">I79+1</f>
        <v>44695</v>
      </c>
      <c r="K79" s="18">
        <f>J79+2</f>
        <v>44697</v>
      </c>
      <c r="L79" s="17">
        <v>44698</v>
      </c>
      <c r="M79" s="45" t="s">
        <v>294</v>
      </c>
      <c r="N79" s="17">
        <f>L79+4</f>
        <v>44702</v>
      </c>
      <c r="O79" s="17">
        <f>N79</f>
        <v>44702</v>
      </c>
      <c r="P79" s="17">
        <v>44702</v>
      </c>
      <c r="Q79" s="17">
        <f t="shared" ref="Q79" si="31">P79</f>
        <v>44702</v>
      </c>
      <c r="R79" s="17">
        <f t="shared" ref="R79" si="32">Q79+1</f>
        <v>44703</v>
      </c>
      <c r="S79" s="17">
        <f>R79</f>
        <v>44703</v>
      </c>
      <c r="T79" s="18">
        <v>44704</v>
      </c>
      <c r="U79" s="17">
        <f t="shared" ref="U79" si="33">T79</f>
        <v>44704</v>
      </c>
      <c r="V79" s="17">
        <f t="shared" ref="V79" si="34">U79+2</f>
        <v>44706</v>
      </c>
      <c r="W79" s="17">
        <f t="shared" ref="W79" si="35">V79</f>
        <v>44706</v>
      </c>
      <c r="X79" s="39"/>
      <c r="Y79" s="39"/>
      <c r="Z79" s="47"/>
      <c r="AA79" s="46"/>
    </row>
    <row r="80" spans="1:27" s="35" customFormat="1" ht="15.65" customHeight="1">
      <c r="A80" s="45" t="s">
        <v>174</v>
      </c>
      <c r="B80" s="45" t="s">
        <v>256</v>
      </c>
      <c r="C80" s="73">
        <v>44690</v>
      </c>
      <c r="D80" s="73">
        <v>44692</v>
      </c>
      <c r="E80" s="73">
        <v>44693</v>
      </c>
      <c r="F80" s="73">
        <v>44695</v>
      </c>
      <c r="G80" s="18">
        <v>44699</v>
      </c>
      <c r="H80" s="17">
        <f>G80</f>
        <v>44699</v>
      </c>
      <c r="I80" s="18">
        <f t="shared" ref="I80" si="36">H80</f>
        <v>44699</v>
      </c>
      <c r="J80" s="17">
        <f t="shared" ref="J80:J84" si="37">I80+1</f>
        <v>44700</v>
      </c>
      <c r="K80" s="18">
        <f>J80+3</f>
        <v>44703</v>
      </c>
      <c r="L80" s="17">
        <f t="shared" ref="L80:L87" si="38">K80+1</f>
        <v>44704</v>
      </c>
      <c r="M80" s="45" t="s">
        <v>257</v>
      </c>
      <c r="N80" s="17">
        <f t="shared" ref="N80:N87" si="39">L80+3</f>
        <v>44707</v>
      </c>
      <c r="O80" s="17">
        <f>N80+1</f>
        <v>44708</v>
      </c>
      <c r="P80" s="17">
        <f>O80</f>
        <v>44708</v>
      </c>
      <c r="Q80" s="17">
        <f t="shared" ref="Q80" si="40">P80</f>
        <v>44708</v>
      </c>
      <c r="R80" s="17">
        <f t="shared" ref="R80:R84" si="41">Q80+1</f>
        <v>44709</v>
      </c>
      <c r="S80" s="17">
        <f t="shared" ref="S80:S87" si="42">R80+1</f>
        <v>44710</v>
      </c>
      <c r="T80" s="18">
        <v>44711</v>
      </c>
      <c r="U80" s="17">
        <f t="shared" ref="U80:U84" si="43">T80</f>
        <v>44711</v>
      </c>
      <c r="V80" s="17">
        <f t="shared" ref="V80:V84" si="44">U80+2</f>
        <v>44713</v>
      </c>
      <c r="W80" s="17">
        <f t="shared" ref="W80:W84" si="45">V80</f>
        <v>44713</v>
      </c>
      <c r="X80" s="39"/>
      <c r="Y80" s="39"/>
      <c r="Z80" s="47"/>
      <c r="AA80" s="46"/>
    </row>
    <row r="81" spans="1:27" s="35" customFormat="1" ht="15.65" customHeight="1">
      <c r="A81" s="45" t="s">
        <v>113</v>
      </c>
      <c r="B81" s="45" t="s">
        <v>289</v>
      </c>
      <c r="C81" s="73">
        <v>44696</v>
      </c>
      <c r="D81" s="73">
        <f t="shared" ref="D81:D84" si="46">C81</f>
        <v>44696</v>
      </c>
      <c r="E81" s="28" t="s">
        <v>291</v>
      </c>
      <c r="F81" s="28" t="str">
        <f t="shared" ref="F81:F82" si="47">E81</f>
        <v>OMIT</v>
      </c>
      <c r="G81" s="18">
        <v>44703</v>
      </c>
      <c r="H81" s="17">
        <f t="shared" ref="H81:I84" si="48">G81</f>
        <v>44703</v>
      </c>
      <c r="I81" s="18">
        <f t="shared" si="48"/>
        <v>44703</v>
      </c>
      <c r="J81" s="17">
        <f t="shared" si="37"/>
        <v>44704</v>
      </c>
      <c r="K81" s="18">
        <f t="shared" ref="K81:K84" si="49">J81+3</f>
        <v>44707</v>
      </c>
      <c r="L81" s="17">
        <f t="shared" si="38"/>
        <v>44708</v>
      </c>
      <c r="M81" s="45" t="s">
        <v>290</v>
      </c>
      <c r="N81" s="17">
        <f t="shared" si="39"/>
        <v>44711</v>
      </c>
      <c r="O81" s="17">
        <f t="shared" ref="O81:O84" si="50">N81+1</f>
        <v>44712</v>
      </c>
      <c r="P81" s="17">
        <f t="shared" ref="P81:Q84" si="51">O81</f>
        <v>44712</v>
      </c>
      <c r="Q81" s="17">
        <f t="shared" si="51"/>
        <v>44712</v>
      </c>
      <c r="R81" s="17">
        <f t="shared" si="41"/>
        <v>44713</v>
      </c>
      <c r="S81" s="17">
        <f t="shared" si="42"/>
        <v>44714</v>
      </c>
      <c r="T81" s="18">
        <f t="shared" ref="T81:T87" si="52">S81+4</f>
        <v>44718</v>
      </c>
      <c r="U81" s="17">
        <f t="shared" si="43"/>
        <v>44718</v>
      </c>
      <c r="V81" s="28" t="s">
        <v>291</v>
      </c>
      <c r="W81" s="28" t="s">
        <v>291</v>
      </c>
      <c r="X81" s="39"/>
      <c r="Y81" s="39"/>
      <c r="Z81" s="47"/>
      <c r="AA81" s="46"/>
    </row>
    <row r="82" spans="1:27" s="35" customFormat="1" ht="15.65" customHeight="1">
      <c r="A82" s="45" t="s">
        <v>292</v>
      </c>
      <c r="B82" s="45" t="s">
        <v>295</v>
      </c>
      <c r="C82" s="75">
        <v>44704</v>
      </c>
      <c r="D82" s="75">
        <f t="shared" si="46"/>
        <v>44704</v>
      </c>
      <c r="E82" s="75">
        <f t="shared" ref="E82" si="53">D82+2</f>
        <v>44706</v>
      </c>
      <c r="F82" s="75">
        <f t="shared" si="47"/>
        <v>44706</v>
      </c>
      <c r="G82" s="18">
        <f t="shared" ref="G82:G87" si="54">F82+4</f>
        <v>44710</v>
      </c>
      <c r="H82" s="17">
        <f t="shared" si="48"/>
        <v>44710</v>
      </c>
      <c r="I82" s="18">
        <f t="shared" si="48"/>
        <v>44710</v>
      </c>
      <c r="J82" s="17">
        <f t="shared" si="37"/>
        <v>44711</v>
      </c>
      <c r="K82" s="18">
        <f t="shared" si="49"/>
        <v>44714</v>
      </c>
      <c r="L82" s="17">
        <f t="shared" si="38"/>
        <v>44715</v>
      </c>
      <c r="M82" s="45" t="s">
        <v>296</v>
      </c>
      <c r="N82" s="17">
        <f t="shared" si="39"/>
        <v>44718</v>
      </c>
      <c r="O82" s="17">
        <f t="shared" si="50"/>
        <v>44719</v>
      </c>
      <c r="P82" s="17">
        <f t="shared" si="51"/>
        <v>44719</v>
      </c>
      <c r="Q82" s="17">
        <f t="shared" si="51"/>
        <v>44719</v>
      </c>
      <c r="R82" s="17">
        <f t="shared" si="41"/>
        <v>44720</v>
      </c>
      <c r="S82" s="17">
        <f t="shared" si="42"/>
        <v>44721</v>
      </c>
      <c r="T82" s="18">
        <f t="shared" si="52"/>
        <v>44725</v>
      </c>
      <c r="U82" s="17">
        <f t="shared" si="43"/>
        <v>44725</v>
      </c>
      <c r="V82" s="17">
        <f t="shared" si="44"/>
        <v>44727</v>
      </c>
      <c r="W82" s="17">
        <f t="shared" si="45"/>
        <v>44727</v>
      </c>
      <c r="X82" s="39"/>
      <c r="Y82" s="39"/>
      <c r="Z82" s="47"/>
      <c r="AA82" s="46"/>
    </row>
    <row r="83" spans="1:27" s="35" customFormat="1" ht="15.65" customHeight="1">
      <c r="A83" s="45" t="s">
        <v>174</v>
      </c>
      <c r="B83" s="45" t="s">
        <v>260</v>
      </c>
      <c r="C83" s="73">
        <v>44711</v>
      </c>
      <c r="D83" s="73">
        <f t="shared" si="46"/>
        <v>44711</v>
      </c>
      <c r="E83" s="73">
        <f>D83+2</f>
        <v>44713</v>
      </c>
      <c r="F83" s="73">
        <f>E83</f>
        <v>44713</v>
      </c>
      <c r="G83" s="18">
        <f t="shared" si="54"/>
        <v>44717</v>
      </c>
      <c r="H83" s="17">
        <f t="shared" si="48"/>
        <v>44717</v>
      </c>
      <c r="I83" s="18">
        <f t="shared" si="48"/>
        <v>44717</v>
      </c>
      <c r="J83" s="17">
        <f t="shared" si="37"/>
        <v>44718</v>
      </c>
      <c r="K83" s="18">
        <f t="shared" si="49"/>
        <v>44721</v>
      </c>
      <c r="L83" s="17">
        <f t="shared" si="38"/>
        <v>44722</v>
      </c>
      <c r="M83" s="45" t="s">
        <v>261</v>
      </c>
      <c r="N83" s="17">
        <f t="shared" si="39"/>
        <v>44725</v>
      </c>
      <c r="O83" s="17">
        <f t="shared" si="50"/>
        <v>44726</v>
      </c>
      <c r="P83" s="17">
        <f t="shared" si="51"/>
        <v>44726</v>
      </c>
      <c r="Q83" s="17">
        <f t="shared" si="51"/>
        <v>44726</v>
      </c>
      <c r="R83" s="17">
        <f t="shared" si="41"/>
        <v>44727</v>
      </c>
      <c r="S83" s="17">
        <f t="shared" si="42"/>
        <v>44728</v>
      </c>
      <c r="T83" s="18">
        <f>S83+4</f>
        <v>44732</v>
      </c>
      <c r="U83" s="17">
        <f t="shared" si="43"/>
        <v>44732</v>
      </c>
      <c r="V83" s="17">
        <f t="shared" si="44"/>
        <v>44734</v>
      </c>
      <c r="W83" s="17">
        <f t="shared" si="45"/>
        <v>44734</v>
      </c>
      <c r="X83" s="39"/>
      <c r="Y83" s="39"/>
      <c r="Z83" s="47"/>
      <c r="AA83" s="46"/>
    </row>
    <row r="84" spans="1:27" s="35" customFormat="1" ht="15.65" customHeight="1">
      <c r="A84" s="45" t="s">
        <v>113</v>
      </c>
      <c r="B84" s="45" t="s">
        <v>303</v>
      </c>
      <c r="C84" s="76">
        <v>44718</v>
      </c>
      <c r="D84" s="76">
        <f t="shared" si="46"/>
        <v>44718</v>
      </c>
      <c r="E84" s="28" t="s">
        <v>291</v>
      </c>
      <c r="F84" s="28" t="s">
        <v>291</v>
      </c>
      <c r="G84" s="18">
        <v>44724</v>
      </c>
      <c r="H84" s="17">
        <f t="shared" si="48"/>
        <v>44724</v>
      </c>
      <c r="I84" s="18">
        <f t="shared" si="48"/>
        <v>44724</v>
      </c>
      <c r="J84" s="17">
        <f t="shared" si="37"/>
        <v>44725</v>
      </c>
      <c r="K84" s="18">
        <f t="shared" si="49"/>
        <v>44728</v>
      </c>
      <c r="L84" s="17">
        <f>K84+1</f>
        <v>44729</v>
      </c>
      <c r="M84" s="45" t="s">
        <v>304</v>
      </c>
      <c r="N84" s="17">
        <f>L84+3</f>
        <v>44732</v>
      </c>
      <c r="O84" s="17">
        <f t="shared" si="50"/>
        <v>44733</v>
      </c>
      <c r="P84" s="17">
        <f t="shared" si="51"/>
        <v>44733</v>
      </c>
      <c r="Q84" s="17">
        <f t="shared" si="51"/>
        <v>44733</v>
      </c>
      <c r="R84" s="17">
        <f t="shared" si="41"/>
        <v>44734</v>
      </c>
      <c r="S84" s="17">
        <f>R84+1</f>
        <v>44735</v>
      </c>
      <c r="T84" s="18">
        <f>S84+4</f>
        <v>44739</v>
      </c>
      <c r="U84" s="17">
        <f t="shared" si="43"/>
        <v>44739</v>
      </c>
      <c r="V84" s="17">
        <f t="shared" si="44"/>
        <v>44741</v>
      </c>
      <c r="W84" s="17">
        <f t="shared" si="45"/>
        <v>44741</v>
      </c>
      <c r="X84" s="39"/>
      <c r="Y84" s="39"/>
      <c r="Z84" s="47"/>
      <c r="AA84" s="46"/>
    </row>
    <row r="85" spans="1:27" s="35" customFormat="1" ht="15.65" customHeight="1">
      <c r="A85" s="45" t="s">
        <v>292</v>
      </c>
      <c r="B85" s="45" t="s">
        <v>297</v>
      </c>
      <c r="C85" s="75">
        <v>44725</v>
      </c>
      <c r="D85" s="75">
        <f t="shared" ref="D85:D87" si="55">C85</f>
        <v>44725</v>
      </c>
      <c r="E85" s="75">
        <f t="shared" ref="E85" si="56">D85+2</f>
        <v>44727</v>
      </c>
      <c r="F85" s="75">
        <f t="shared" ref="F85" si="57">E85</f>
        <v>44727</v>
      </c>
      <c r="G85" s="18">
        <f t="shared" si="54"/>
        <v>44731</v>
      </c>
      <c r="H85" s="17">
        <f t="shared" ref="H85:H87" si="58">G85</f>
        <v>44731</v>
      </c>
      <c r="I85" s="18">
        <f t="shared" ref="I85:I87" si="59">H85</f>
        <v>44731</v>
      </c>
      <c r="J85" s="17">
        <f t="shared" ref="J85:J87" si="60">I85+1</f>
        <v>44732</v>
      </c>
      <c r="K85" s="18">
        <f t="shared" ref="K85:K87" si="61">J85+3</f>
        <v>44735</v>
      </c>
      <c r="L85" s="17">
        <f t="shared" si="38"/>
        <v>44736</v>
      </c>
      <c r="M85" s="45" t="s">
        <v>300</v>
      </c>
      <c r="N85" s="17">
        <f t="shared" si="39"/>
        <v>44739</v>
      </c>
      <c r="O85" s="17">
        <f t="shared" ref="O85:O87" si="62">N85+1</f>
        <v>44740</v>
      </c>
      <c r="P85" s="17">
        <f t="shared" ref="P85:P87" si="63">O85</f>
        <v>44740</v>
      </c>
      <c r="Q85" s="17">
        <f t="shared" ref="Q85:Q87" si="64">P85</f>
        <v>44740</v>
      </c>
      <c r="R85" s="17">
        <f t="shared" ref="R85:R87" si="65">Q85+1</f>
        <v>44741</v>
      </c>
      <c r="S85" s="17">
        <f t="shared" si="42"/>
        <v>44742</v>
      </c>
      <c r="T85" s="18">
        <f t="shared" si="52"/>
        <v>44746</v>
      </c>
      <c r="U85" s="17">
        <f t="shared" ref="U85:U87" si="66">T85</f>
        <v>44746</v>
      </c>
      <c r="V85" s="17">
        <f t="shared" ref="V85:V87" si="67">U85+2</f>
        <v>44748</v>
      </c>
      <c r="W85" s="17">
        <f t="shared" ref="W85:W87" si="68">V85</f>
        <v>44748</v>
      </c>
      <c r="X85" s="39"/>
      <c r="Y85" s="39"/>
      <c r="Z85" s="47"/>
      <c r="AA85" s="46"/>
    </row>
    <row r="86" spans="1:27" s="35" customFormat="1" ht="15.65" customHeight="1">
      <c r="A86" s="45" t="s">
        <v>174</v>
      </c>
      <c r="B86" s="45" t="s">
        <v>298</v>
      </c>
      <c r="C86" s="75">
        <v>44732</v>
      </c>
      <c r="D86" s="75">
        <f t="shared" si="55"/>
        <v>44732</v>
      </c>
      <c r="E86" s="75">
        <f>D86+2</f>
        <v>44734</v>
      </c>
      <c r="F86" s="75">
        <f>E86</f>
        <v>44734</v>
      </c>
      <c r="G86" s="18">
        <f t="shared" si="54"/>
        <v>44738</v>
      </c>
      <c r="H86" s="17">
        <f t="shared" si="58"/>
        <v>44738</v>
      </c>
      <c r="I86" s="18">
        <f t="shared" si="59"/>
        <v>44738</v>
      </c>
      <c r="J86" s="17">
        <f t="shared" si="60"/>
        <v>44739</v>
      </c>
      <c r="K86" s="18">
        <f t="shared" si="61"/>
        <v>44742</v>
      </c>
      <c r="L86" s="17">
        <f t="shared" si="38"/>
        <v>44743</v>
      </c>
      <c r="M86" s="45" t="s">
        <v>301</v>
      </c>
      <c r="N86" s="17">
        <f t="shared" si="39"/>
        <v>44746</v>
      </c>
      <c r="O86" s="17">
        <f t="shared" si="62"/>
        <v>44747</v>
      </c>
      <c r="P86" s="17">
        <f t="shared" si="63"/>
        <v>44747</v>
      </c>
      <c r="Q86" s="17">
        <f t="shared" si="64"/>
        <v>44747</v>
      </c>
      <c r="R86" s="17">
        <f t="shared" si="65"/>
        <v>44748</v>
      </c>
      <c r="S86" s="17">
        <f t="shared" si="42"/>
        <v>44749</v>
      </c>
      <c r="T86" s="18">
        <f t="shared" si="52"/>
        <v>44753</v>
      </c>
      <c r="U86" s="17">
        <f t="shared" si="66"/>
        <v>44753</v>
      </c>
      <c r="V86" s="17">
        <f t="shared" si="67"/>
        <v>44755</v>
      </c>
      <c r="W86" s="17">
        <f t="shared" si="68"/>
        <v>44755</v>
      </c>
      <c r="X86" s="39"/>
      <c r="Y86" s="39"/>
      <c r="Z86" s="47"/>
      <c r="AA86" s="46"/>
    </row>
    <row r="87" spans="1:27" s="35" customFormat="1" ht="15.65" customHeight="1">
      <c r="A87" s="45" t="s">
        <v>113</v>
      </c>
      <c r="B87" s="45" t="s">
        <v>299</v>
      </c>
      <c r="C87" s="75">
        <v>44739</v>
      </c>
      <c r="D87" s="75">
        <f t="shared" si="55"/>
        <v>44739</v>
      </c>
      <c r="E87" s="75">
        <f t="shared" ref="E87" si="69">D87+2</f>
        <v>44741</v>
      </c>
      <c r="F87" s="75">
        <f t="shared" ref="F87" si="70">E87</f>
        <v>44741</v>
      </c>
      <c r="G87" s="18">
        <f t="shared" si="54"/>
        <v>44745</v>
      </c>
      <c r="H87" s="17">
        <f t="shared" si="58"/>
        <v>44745</v>
      </c>
      <c r="I87" s="18">
        <f t="shared" si="59"/>
        <v>44745</v>
      </c>
      <c r="J87" s="17">
        <f t="shared" si="60"/>
        <v>44746</v>
      </c>
      <c r="K87" s="18">
        <f t="shared" si="61"/>
        <v>44749</v>
      </c>
      <c r="L87" s="17">
        <f t="shared" si="38"/>
        <v>44750</v>
      </c>
      <c r="M87" s="45" t="s">
        <v>302</v>
      </c>
      <c r="N87" s="17">
        <f t="shared" si="39"/>
        <v>44753</v>
      </c>
      <c r="O87" s="17">
        <f t="shared" si="62"/>
        <v>44754</v>
      </c>
      <c r="P87" s="17">
        <f t="shared" si="63"/>
        <v>44754</v>
      </c>
      <c r="Q87" s="17">
        <f t="shared" si="64"/>
        <v>44754</v>
      </c>
      <c r="R87" s="17">
        <f t="shared" si="65"/>
        <v>44755</v>
      </c>
      <c r="S87" s="17">
        <f t="shared" si="42"/>
        <v>44756</v>
      </c>
      <c r="T87" s="18">
        <f t="shared" si="52"/>
        <v>44760</v>
      </c>
      <c r="U87" s="17">
        <f t="shared" si="66"/>
        <v>44760</v>
      </c>
      <c r="V87" s="17">
        <f t="shared" si="67"/>
        <v>44762</v>
      </c>
      <c r="W87" s="17">
        <f t="shared" si="68"/>
        <v>44762</v>
      </c>
      <c r="X87" s="39"/>
      <c r="Y87" s="39"/>
      <c r="Z87" s="47"/>
      <c r="AA87" s="46"/>
    </row>
    <row r="88" spans="1:27" ht="15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27" ht="16.5">
      <c r="A89" s="5" t="s">
        <v>282</v>
      </c>
      <c r="B89" s="88" t="s">
        <v>283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</row>
    <row r="90" spans="1:27" s="35" customFormat="1" ht="16.5" hidden="1">
      <c r="A90" s="34" t="s">
        <v>202</v>
      </c>
      <c r="B90" s="158" t="s">
        <v>203</v>
      </c>
      <c r="C90" s="158"/>
      <c r="D90" s="158"/>
      <c r="E90" s="158"/>
      <c r="F90" s="158"/>
      <c r="G90" s="158"/>
      <c r="H90" s="158"/>
      <c r="I90" s="158"/>
      <c r="J90" s="158"/>
      <c r="K90" s="158"/>
      <c r="L90" s="158"/>
    </row>
    <row r="91" spans="1:27" s="35" customFormat="1" ht="16.5" hidden="1">
      <c r="A91" s="34" t="s">
        <v>204</v>
      </c>
      <c r="B91" s="158" t="s">
        <v>205</v>
      </c>
      <c r="C91" s="158"/>
      <c r="D91" s="158"/>
      <c r="E91" s="158"/>
      <c r="F91" s="158"/>
      <c r="G91" s="158"/>
      <c r="H91" s="158"/>
      <c r="I91" s="158"/>
      <c r="J91" s="158"/>
      <c r="K91" s="158"/>
      <c r="L91" s="158"/>
    </row>
    <row r="92" spans="1:27" s="35" customFormat="1" ht="16.5" hidden="1">
      <c r="A92" s="34" t="s">
        <v>206</v>
      </c>
      <c r="B92" s="158" t="s">
        <v>207</v>
      </c>
      <c r="C92" s="158"/>
      <c r="D92" s="158"/>
      <c r="E92" s="158"/>
      <c r="F92" s="158"/>
      <c r="G92" s="158"/>
      <c r="H92" s="158"/>
      <c r="I92" s="158"/>
      <c r="J92" s="158"/>
      <c r="K92" s="158"/>
      <c r="L92" s="158"/>
    </row>
    <row r="93" spans="1:27" ht="16.5" hidden="1">
      <c r="A93" s="7" t="s">
        <v>208</v>
      </c>
      <c r="B93" s="78" t="s">
        <v>209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2"/>
    </row>
    <row r="94" spans="1:27" ht="16.5">
      <c r="A94" s="7" t="s">
        <v>210</v>
      </c>
      <c r="B94" s="155" t="s">
        <v>211</v>
      </c>
      <c r="C94" s="156"/>
      <c r="D94" s="156"/>
      <c r="E94" s="156"/>
      <c r="F94" s="156"/>
      <c r="G94" s="156"/>
      <c r="H94" s="156"/>
      <c r="I94" s="156"/>
      <c r="J94" s="156"/>
      <c r="K94" s="156"/>
      <c r="L94" s="157"/>
    </row>
    <row r="95" spans="1:27" ht="16.5">
      <c r="A95" s="6" t="s">
        <v>212</v>
      </c>
      <c r="B95" s="152" t="s">
        <v>213</v>
      </c>
      <c r="C95" s="153"/>
      <c r="D95" s="153"/>
      <c r="E95" s="153"/>
      <c r="F95" s="153"/>
      <c r="G95" s="153"/>
      <c r="H95" s="153"/>
      <c r="I95" s="153"/>
      <c r="J95" s="153"/>
      <c r="K95" s="153"/>
      <c r="L95" s="154"/>
      <c r="M95" s="1"/>
      <c r="N95" s="1"/>
      <c r="O95" s="1"/>
      <c r="P95" s="1"/>
      <c r="Q95" s="1"/>
    </row>
    <row r="96" spans="1:27" ht="16.5">
      <c r="A96" s="8" t="s">
        <v>214</v>
      </c>
      <c r="B96" s="155" t="s">
        <v>215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7"/>
    </row>
    <row r="97" spans="1:21" ht="16.5">
      <c r="A97" s="7" t="s">
        <v>216</v>
      </c>
      <c r="B97" s="155" t="s">
        <v>217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7"/>
    </row>
    <row r="98" spans="1:21" ht="16.5">
      <c r="A98" s="7" t="s">
        <v>284</v>
      </c>
      <c r="B98" s="78" t="s">
        <v>285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2"/>
      <c r="N98" s="2"/>
      <c r="O98" s="2"/>
      <c r="P98" s="2"/>
    </row>
    <row r="99" spans="1:21" ht="16.5">
      <c r="A99" s="64" t="s">
        <v>218</v>
      </c>
      <c r="B99" s="89" t="s">
        <v>219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65"/>
      <c r="N99" s="65"/>
      <c r="O99" s="65"/>
      <c r="P99" s="65"/>
      <c r="Q99" s="66"/>
      <c r="R99" s="2"/>
      <c r="S99" s="2"/>
      <c r="T99" s="2"/>
      <c r="U99" s="2"/>
    </row>
    <row r="100" spans="1:21" ht="16.5">
      <c r="A100" s="64" t="s">
        <v>220</v>
      </c>
      <c r="B100" s="89" t="s">
        <v>221</v>
      </c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2"/>
      <c r="S100" s="2"/>
      <c r="T100" s="2"/>
      <c r="U100" s="2"/>
    </row>
    <row r="101" spans="1:21" ht="16.5">
      <c r="A101" s="64" t="s">
        <v>247</v>
      </c>
      <c r="B101" s="79" t="s">
        <v>248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2"/>
      <c r="N101" s="2"/>
      <c r="O101" s="2"/>
      <c r="P101" s="2"/>
      <c r="Q101" s="2"/>
      <c r="R101" s="2"/>
      <c r="S101" s="2"/>
      <c r="T101" s="2"/>
      <c r="U101" s="2"/>
    </row>
  </sheetData>
  <mergeCells count="246">
    <mergeCell ref="V77:W77"/>
    <mergeCell ref="C77:D77"/>
    <mergeCell ref="E77:F77"/>
    <mergeCell ref="G77:H77"/>
    <mergeCell ref="I77:J77"/>
    <mergeCell ref="K77:L77"/>
    <mergeCell ref="N77:O77"/>
    <mergeCell ref="P77:Q77"/>
    <mergeCell ref="R77:S77"/>
    <mergeCell ref="T77:U77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P75:Q75"/>
    <mergeCell ref="R75:S75"/>
    <mergeCell ref="T75:U75"/>
    <mergeCell ref="N51:O51"/>
    <mergeCell ref="B95:L95"/>
    <mergeCell ref="B96:L96"/>
    <mergeCell ref="B97:L97"/>
    <mergeCell ref="B90:L90"/>
    <mergeCell ref="B91:L91"/>
    <mergeCell ref="B92:L92"/>
    <mergeCell ref="B93:L93"/>
    <mergeCell ref="B94:L94"/>
    <mergeCell ref="C52:D52"/>
    <mergeCell ref="E52:F52"/>
    <mergeCell ref="L53:M53"/>
    <mergeCell ref="L51:M51"/>
    <mergeCell ref="E53:F53"/>
    <mergeCell ref="G54:H54"/>
    <mergeCell ref="A55:U55"/>
    <mergeCell ref="C56:D56"/>
    <mergeCell ref="E56:F56"/>
    <mergeCell ref="G56:H56"/>
    <mergeCell ref="I56:J56"/>
    <mergeCell ref="L56:M56"/>
    <mergeCell ref="N56:O56"/>
    <mergeCell ref="P56:Q56"/>
    <mergeCell ref="R56:S56"/>
    <mergeCell ref="N50:O50"/>
    <mergeCell ref="A47:O47"/>
    <mergeCell ref="C48:D48"/>
    <mergeCell ref="E48:F48"/>
    <mergeCell ref="G48:H48"/>
    <mergeCell ref="I48:J48"/>
    <mergeCell ref="L48:M48"/>
    <mergeCell ref="N48:O48"/>
    <mergeCell ref="C49:D49"/>
    <mergeCell ref="E49:F49"/>
    <mergeCell ref="G49:H49"/>
    <mergeCell ref="I49:J49"/>
    <mergeCell ref="L49:M49"/>
    <mergeCell ref="N49:O49"/>
    <mergeCell ref="C50:D50"/>
    <mergeCell ref="E50:F50"/>
    <mergeCell ref="G50:H50"/>
    <mergeCell ref="I50:J50"/>
    <mergeCell ref="L50:M50"/>
    <mergeCell ref="T56:U56"/>
    <mergeCell ref="C27:D27"/>
    <mergeCell ref="E27:F27"/>
    <mergeCell ref="E28:F28"/>
    <mergeCell ref="G28:H28"/>
    <mergeCell ref="I28:J28"/>
    <mergeCell ref="K27:O27"/>
    <mergeCell ref="N29:O29"/>
    <mergeCell ref="N28:O28"/>
    <mergeCell ref="C31:D31"/>
    <mergeCell ref="L37:M37"/>
    <mergeCell ref="L36:M36"/>
    <mergeCell ref="L32:M32"/>
    <mergeCell ref="N32:O32"/>
    <mergeCell ref="E36:F36"/>
    <mergeCell ref="N36:O36"/>
    <mergeCell ref="G33:J33"/>
    <mergeCell ref="L28:M28"/>
    <mergeCell ref="C29:D29"/>
    <mergeCell ref="E29:F29"/>
    <mergeCell ref="C39:D39"/>
    <mergeCell ref="E39:F39"/>
    <mergeCell ref="A38:S38"/>
    <mergeCell ref="G39:H39"/>
    <mergeCell ref="N6:O6"/>
    <mergeCell ref="C7:D7"/>
    <mergeCell ref="N7:O7"/>
    <mergeCell ref="P7:Q7"/>
    <mergeCell ref="E7:F7"/>
    <mergeCell ref="G7:H7"/>
    <mergeCell ref="I7:J7"/>
    <mergeCell ref="K7:L7"/>
    <mergeCell ref="G5:H5"/>
    <mergeCell ref="C5:D5"/>
    <mergeCell ref="E5:F5"/>
    <mergeCell ref="N20:O20"/>
    <mergeCell ref="N15:O15"/>
    <mergeCell ref="A4:Q4"/>
    <mergeCell ref="K5:L5"/>
    <mergeCell ref="P5:Q5"/>
    <mergeCell ref="K6:L6"/>
    <mergeCell ref="G17:H17"/>
    <mergeCell ref="I17:J17"/>
    <mergeCell ref="L17:M17"/>
    <mergeCell ref="E17:F17"/>
    <mergeCell ref="I16:J16"/>
    <mergeCell ref="G9:H9"/>
    <mergeCell ref="C10:H10"/>
    <mergeCell ref="G13:H13"/>
    <mergeCell ref="E15:F15"/>
    <mergeCell ref="G15:H15"/>
    <mergeCell ref="I15:J15"/>
    <mergeCell ref="L15:M15"/>
    <mergeCell ref="P6:Q6"/>
    <mergeCell ref="N5:O5"/>
    <mergeCell ref="C6:D6"/>
    <mergeCell ref="E6:F6"/>
    <mergeCell ref="G6:H6"/>
    <mergeCell ref="I6:J6"/>
    <mergeCell ref="P39:Q39"/>
    <mergeCell ref="R39:S39"/>
    <mergeCell ref="L33:M33"/>
    <mergeCell ref="E34:F34"/>
    <mergeCell ref="G34:H34"/>
    <mergeCell ref="I34:J34"/>
    <mergeCell ref="B1:O1"/>
    <mergeCell ref="B2:O2"/>
    <mergeCell ref="E26:F26"/>
    <mergeCell ref="G26:H26"/>
    <mergeCell ref="I26:J26"/>
    <mergeCell ref="L26:M26"/>
    <mergeCell ref="N26:O26"/>
    <mergeCell ref="N17:O17"/>
    <mergeCell ref="C16:D16"/>
    <mergeCell ref="E16:F16"/>
    <mergeCell ref="G16:H16"/>
    <mergeCell ref="I5:J5"/>
    <mergeCell ref="A14:O14"/>
    <mergeCell ref="C15:D15"/>
    <mergeCell ref="N16:O16"/>
    <mergeCell ref="L16:M16"/>
    <mergeCell ref="C17:D17"/>
    <mergeCell ref="L21:O21"/>
    <mergeCell ref="E31:F31"/>
    <mergeCell ref="C30:D30"/>
    <mergeCell ref="E30:F30"/>
    <mergeCell ref="G30:H30"/>
    <mergeCell ref="I30:J30"/>
    <mergeCell ref="N40:O40"/>
    <mergeCell ref="P40:Q40"/>
    <mergeCell ref="R40:S40"/>
    <mergeCell ref="C41:D41"/>
    <mergeCell ref="E41:F41"/>
    <mergeCell ref="G41:H41"/>
    <mergeCell ref="I41:J41"/>
    <mergeCell ref="K41:L41"/>
    <mergeCell ref="N41:O41"/>
    <mergeCell ref="P41:Q41"/>
    <mergeCell ref="R41:S41"/>
    <mergeCell ref="C40:D40"/>
    <mergeCell ref="E40:F40"/>
    <mergeCell ref="G40:H40"/>
    <mergeCell ref="I40:J40"/>
    <mergeCell ref="K40:L40"/>
    <mergeCell ref="I39:J39"/>
    <mergeCell ref="K39:L39"/>
    <mergeCell ref="N39:O39"/>
    <mergeCell ref="C46:D46"/>
    <mergeCell ref="E46:F46"/>
    <mergeCell ref="G46:H46"/>
    <mergeCell ref="N45:O45"/>
    <mergeCell ref="P45:Q45"/>
    <mergeCell ref="R45:S45"/>
    <mergeCell ref="B44:S44"/>
    <mergeCell ref="P46:Q46"/>
    <mergeCell ref="I46:L46"/>
    <mergeCell ref="N46:O46"/>
    <mergeCell ref="R46:S46"/>
    <mergeCell ref="C57:D57"/>
    <mergeCell ref="E57:F57"/>
    <mergeCell ref="G57:H57"/>
    <mergeCell ref="I57:J57"/>
    <mergeCell ref="L57:M57"/>
    <mergeCell ref="N57:O57"/>
    <mergeCell ref="P57:Q57"/>
    <mergeCell ref="R57:S57"/>
    <mergeCell ref="T57:U57"/>
    <mergeCell ref="C58:D58"/>
    <mergeCell ref="E58:F58"/>
    <mergeCell ref="G58:H58"/>
    <mergeCell ref="I58:J58"/>
    <mergeCell ref="L58:M58"/>
    <mergeCell ref="N58:O58"/>
    <mergeCell ref="P58:Q58"/>
    <mergeCell ref="R58:S58"/>
    <mergeCell ref="T58:U58"/>
    <mergeCell ref="R68:S68"/>
    <mergeCell ref="A61:U61"/>
    <mergeCell ref="C62:D62"/>
    <mergeCell ref="E62:F62"/>
    <mergeCell ref="G62:H62"/>
    <mergeCell ref="J62:K62"/>
    <mergeCell ref="L62:M62"/>
    <mergeCell ref="N62:O62"/>
    <mergeCell ref="P62:Q62"/>
    <mergeCell ref="R62:S62"/>
    <mergeCell ref="R63:S63"/>
    <mergeCell ref="C64:D64"/>
    <mergeCell ref="E64:F64"/>
    <mergeCell ref="G64:H64"/>
    <mergeCell ref="J64:K64"/>
    <mergeCell ref="L64:M64"/>
    <mergeCell ref="N64:O64"/>
    <mergeCell ref="P64:Q64"/>
    <mergeCell ref="R64:S64"/>
    <mergeCell ref="B98:L98"/>
    <mergeCell ref="B101:L101"/>
    <mergeCell ref="J69:K69"/>
    <mergeCell ref="N69:O69"/>
    <mergeCell ref="C63:D63"/>
    <mergeCell ref="E63:F63"/>
    <mergeCell ref="G63:H63"/>
    <mergeCell ref="J63:K63"/>
    <mergeCell ref="L63:M63"/>
    <mergeCell ref="N63:O63"/>
    <mergeCell ref="C69:D69"/>
    <mergeCell ref="E69:F69"/>
    <mergeCell ref="B89:L89"/>
    <mergeCell ref="B99:L99"/>
    <mergeCell ref="B100:Q100"/>
    <mergeCell ref="P63:Q63"/>
    <mergeCell ref="P68:Q68"/>
    <mergeCell ref="A74:W74"/>
    <mergeCell ref="C75:D75"/>
    <mergeCell ref="E75:F75"/>
    <mergeCell ref="G75:H75"/>
    <mergeCell ref="I75:J75"/>
    <mergeCell ref="K75:L75"/>
    <mergeCell ref="N75:O75"/>
  </mergeCells>
  <phoneticPr fontId="3" type="noConversion"/>
  <conditionalFormatting sqref="E20">
    <cfRule type="colorScale" priority="63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62">
      <colorScale>
        <cfvo type="min" val="0"/>
        <cfvo type="max" val="0"/>
        <color rgb="FFFFFF00"/>
        <color rgb="FFFFFF00"/>
      </colorScale>
    </cfRule>
  </conditionalFormatting>
  <conditionalFormatting sqref="K27:O27">
    <cfRule type="colorScale" priority="49">
      <colorScale>
        <cfvo type="min" val="0"/>
        <cfvo type="max" val="0"/>
        <color rgb="FFFFFF00"/>
        <color rgb="FFFFFF00"/>
      </colorScale>
    </cfRule>
  </conditionalFormatting>
  <conditionalFormatting sqref="I34:J34">
    <cfRule type="colorScale" priority="41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26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19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15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13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ASL NPX SCHEDULE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2020-02-27T06:03:26Z</cp:lastPrinted>
  <dcterms:created xsi:type="dcterms:W3CDTF">2016-09-23T06:43:55Z</dcterms:created>
  <dcterms:modified xsi:type="dcterms:W3CDTF">2022-05-24T08:05:11Z</dcterms:modified>
</cp:coreProperties>
</file>