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0" i="1"/>
  <c r="G30" s="1"/>
  <c r="H30" s="1"/>
  <c r="J30" s="1"/>
  <c r="K30" s="1"/>
  <c r="L30" s="1"/>
  <c r="M30" s="1"/>
  <c r="E30"/>
  <c r="D30"/>
  <c r="J29"/>
  <c r="K29" s="1"/>
  <c r="L29" s="1"/>
  <c r="M29" s="1"/>
  <c r="H29"/>
  <c r="G29"/>
  <c r="F29"/>
  <c r="E29"/>
  <c r="D29"/>
  <c r="G28"/>
  <c r="H28" s="1"/>
  <c r="J28" s="1"/>
  <c r="K28" s="1"/>
  <c r="L28" s="1"/>
  <c r="M28" s="1"/>
  <c r="F28"/>
  <c r="E28"/>
  <c r="D28"/>
  <c r="L27"/>
  <c r="M27" s="1"/>
  <c r="K27"/>
  <c r="J27"/>
  <c r="H27"/>
  <c r="G27"/>
  <c r="F27"/>
  <c r="E27"/>
  <c r="H20"/>
  <c r="I20" s="1"/>
  <c r="F20"/>
  <c r="E20"/>
  <c r="D20"/>
  <c r="D19"/>
  <c r="E19" s="1"/>
  <c r="F19" s="1"/>
  <c r="H19" s="1"/>
  <c r="I19" s="1"/>
  <c r="I18"/>
  <c r="H18"/>
  <c r="F18"/>
  <c r="E18"/>
  <c r="D18"/>
  <c r="F17"/>
  <c r="H17" s="1"/>
  <c r="I17" s="1"/>
  <c r="E17"/>
  <c r="D17"/>
  <c r="E16"/>
  <c r="F16" s="1"/>
  <c r="H16" s="1"/>
  <c r="I16" s="1"/>
</calcChain>
</file>

<file path=xl/sharedStrings.xml><?xml version="1.0" encoding="utf-8"?>
<sst xmlns="http://schemas.openxmlformats.org/spreadsheetml/2006/main" count="131" uniqueCount="72">
  <si>
    <t>ASEAN SEAS LINE CO., LIMITED</t>
    <phoneticPr fontId="3" type="noConversion"/>
  </si>
  <si>
    <t>MOC-ML00252</t>
  </si>
  <si>
    <t xml:space="preserve">CRX: CNSHA--RUVLA--CHSHA         </t>
    <phoneticPr fontId="3" type="noConversion"/>
  </si>
  <si>
    <t>船名</t>
  </si>
  <si>
    <t>航次</t>
  </si>
  <si>
    <t>VESSEL</t>
  </si>
  <si>
    <t>VOY NO</t>
  </si>
  <si>
    <t>SHANGHAI</t>
    <phoneticPr fontId="3" type="noConversion"/>
  </si>
  <si>
    <t>VLADIVOSTOK</t>
    <phoneticPr fontId="3" type="noConversion"/>
  </si>
  <si>
    <t>ETB/ETD</t>
  </si>
  <si>
    <t>SUN                                                       1500</t>
    <phoneticPr fontId="3" type="noConversion"/>
  </si>
  <si>
    <t>WED                                 2359</t>
    <phoneticPr fontId="3" type="noConversion"/>
  </si>
  <si>
    <t>FENG ZE YUAN</t>
    <phoneticPr fontId="3" type="noConversion"/>
  </si>
  <si>
    <t>2117N</t>
    <phoneticPr fontId="3" type="noConversion"/>
  </si>
  <si>
    <t>22/Aug HKG</t>
    <phoneticPr fontId="3" type="noConversion"/>
  </si>
  <si>
    <t xml:space="preserve">CRX: CNSHA--RUVLA--CNSHA      </t>
    <phoneticPr fontId="3" type="noConversion"/>
  </si>
  <si>
    <t>TUE                      0000</t>
    <phoneticPr fontId="3" type="noConversion"/>
  </si>
  <si>
    <t>TUE                    1200</t>
    <phoneticPr fontId="3" type="noConversion"/>
  </si>
  <si>
    <t>FRI                                 2000</t>
    <phoneticPr fontId="3" type="noConversion"/>
  </si>
  <si>
    <t>2118N</t>
    <phoneticPr fontId="3" type="noConversion"/>
  </si>
  <si>
    <t>2118S</t>
    <phoneticPr fontId="3" type="noConversion"/>
  </si>
  <si>
    <t>2119N</t>
  </si>
  <si>
    <t>2119S</t>
    <phoneticPr fontId="3" type="noConversion"/>
  </si>
  <si>
    <t>2120N</t>
  </si>
  <si>
    <t>2120S</t>
  </si>
  <si>
    <t>2121N</t>
  </si>
  <si>
    <t>2121S</t>
  </si>
  <si>
    <t>2122N</t>
  </si>
  <si>
    <t>2122S</t>
  </si>
  <si>
    <t>2123N</t>
  </si>
  <si>
    <t>2123S</t>
  </si>
  <si>
    <t>QINGDAO</t>
    <phoneticPr fontId="3" type="noConversion"/>
  </si>
  <si>
    <t>2139N</t>
  </si>
  <si>
    <t>2139S</t>
  </si>
  <si>
    <t>2140N</t>
  </si>
  <si>
    <t>2140S</t>
  </si>
  <si>
    <t>Port</t>
    <phoneticPr fontId="3" type="noConversion"/>
  </si>
  <si>
    <t>Terminal at each port for CRX service</t>
    <phoneticPr fontId="3" type="noConversion"/>
  </si>
  <si>
    <t>QQCT Co., Ltd. (QQCT phase 3)</t>
  </si>
  <si>
    <t>Zhoushan Yongzhou Container Terminal Coo.,Ltd (YZCT)</t>
    <phoneticPr fontId="3" type="noConversion"/>
  </si>
  <si>
    <t>VostokMor Service terminal (VMS) only for FENG ZE YUAN V.2117</t>
    <phoneticPr fontId="3" type="noConversion"/>
  </si>
  <si>
    <t>Dalzavod (DZD) from FENG ZE YUAN V.2118</t>
    <phoneticPr fontId="3" type="noConversion"/>
  </si>
  <si>
    <t>青岛</t>
    <phoneticPr fontId="3" type="noConversion"/>
  </si>
  <si>
    <t>NINGBO</t>
    <phoneticPr fontId="3" type="noConversion"/>
  </si>
  <si>
    <t>THU                       1400</t>
    <phoneticPr fontId="3" type="noConversion"/>
  </si>
  <si>
    <t>FRI                  0500</t>
    <phoneticPr fontId="3" type="noConversion"/>
  </si>
  <si>
    <t>FAR EAST CHEER</t>
    <phoneticPr fontId="3" type="noConversion"/>
  </si>
  <si>
    <t>2137N</t>
    <phoneticPr fontId="3" type="noConversion"/>
  </si>
  <si>
    <t>2137S</t>
    <phoneticPr fontId="3" type="noConversion"/>
  </si>
  <si>
    <t>2138N</t>
    <phoneticPr fontId="3" type="noConversion"/>
  </si>
  <si>
    <t>2138S</t>
    <phoneticPr fontId="3" type="noConversion"/>
  </si>
  <si>
    <t>6-7/Sep TAO</t>
    <phoneticPr fontId="3" type="noConversion"/>
  </si>
  <si>
    <t>亚  海  航  运  有   限   公   司</t>
    <phoneticPr fontId="3" type="noConversion"/>
  </si>
  <si>
    <t>上海(WGQ5)</t>
    <phoneticPr fontId="3" type="noConversion"/>
  </si>
  <si>
    <t>海参崴</t>
    <phoneticPr fontId="3" type="noConversion"/>
  </si>
  <si>
    <t>SUN                           0300</t>
    <phoneticPr fontId="3" type="noConversion"/>
  </si>
  <si>
    <t>WED                                   1200</t>
    <phoneticPr fontId="3" type="noConversion"/>
  </si>
  <si>
    <t>SUN                             1500</t>
    <phoneticPr fontId="3" type="noConversion"/>
  </si>
  <si>
    <t>20/Aug Ytn</t>
    <phoneticPr fontId="3" type="noConversion"/>
  </si>
  <si>
    <t>28/Aug SHA</t>
    <phoneticPr fontId="3" type="noConversion"/>
  </si>
  <si>
    <t>2117S</t>
    <phoneticPr fontId="3" type="noConversion"/>
  </si>
  <si>
    <t>5/Sep TAO</t>
    <phoneticPr fontId="3" type="noConversion"/>
  </si>
  <si>
    <t>7/Sep SHA</t>
    <phoneticPr fontId="3" type="noConversion"/>
  </si>
  <si>
    <t>FRI                                   0000</t>
    <phoneticPr fontId="3" type="noConversion"/>
  </si>
  <si>
    <t>11-12/Sep SHA</t>
    <phoneticPr fontId="3" type="noConversion"/>
  </si>
  <si>
    <t xml:space="preserve">CRX2: CNTAO-CNNGB--RUVLA--CNTAO-CNNGB         </t>
    <phoneticPr fontId="3" type="noConversion"/>
  </si>
  <si>
    <t>宁波(YZCT)</t>
    <phoneticPr fontId="3" type="noConversion"/>
  </si>
  <si>
    <t>SAT                         0700</t>
    <phoneticPr fontId="3" type="noConversion"/>
  </si>
  <si>
    <t>SAT                      1600</t>
    <phoneticPr fontId="3" type="noConversion"/>
  </si>
  <si>
    <t>MON                          0000</t>
    <phoneticPr fontId="3" type="noConversion"/>
  </si>
  <si>
    <t>MON                         0800</t>
    <phoneticPr fontId="3" type="noConversion"/>
  </si>
  <si>
    <t>Shanghai Mingdong  Container Terminal Co., Ltd (SMCT) - WGQ5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</si>
</sst>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[$-409]d/mmm;@"/>
    <numFmt numFmtId="177" formatCode="0000&quot;S&quot;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indexed="10"/>
      <name val="微软雅黑"/>
      <family val="2"/>
      <charset val="134"/>
    </font>
    <font>
      <sz val="9"/>
      <name val="宋体"/>
      <family val="3"/>
      <charset val="134"/>
    </font>
    <font>
      <b/>
      <sz val="18"/>
      <color indexed="10"/>
      <name val="微软雅黑"/>
      <family val="2"/>
      <charset val="134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7" fontId="9" fillId="0" borderId="0"/>
  </cellStyleXfs>
  <cellXfs count="5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7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>
      <alignment vertical="center"/>
    </xf>
    <xf numFmtId="176" fontId="10" fillId="3" borderId="3" xfId="1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2" fillId="4" borderId="4" xfId="0" applyNumberFormat="1" applyFont="1" applyFill="1" applyBorder="1" applyAlignment="1">
      <alignment horizontal="center" vertical="center" wrapText="1"/>
    </xf>
    <xf numFmtId="176" fontId="13" fillId="0" borderId="3" xfId="1" applyNumberFormat="1" applyFont="1" applyFill="1" applyBorder="1" applyAlignment="1">
      <alignment horizontal="center" vertical="center"/>
    </xf>
    <xf numFmtId="177" fontId="13" fillId="0" borderId="3" xfId="1" applyNumberFormat="1" applyFont="1" applyFill="1" applyBorder="1" applyAlignment="1">
      <alignment horizontal="center" vertical="center"/>
    </xf>
    <xf numFmtId="16" fontId="14" fillId="0" borderId="3" xfId="0" applyNumberFormat="1" applyFont="1" applyFill="1" applyBorder="1" applyAlignment="1">
      <alignment horizontal="center" vertical="center"/>
    </xf>
    <xf numFmtId="16" fontId="13" fillId="0" borderId="8" xfId="0" applyNumberFormat="1" applyFont="1" applyFill="1" applyBorder="1" applyAlignment="1">
      <alignment horizontal="center" vertical="center"/>
    </xf>
    <xf numFmtId="16" fontId="13" fillId="0" borderId="3" xfId="0" applyNumberFormat="1" applyFont="1" applyFill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center" vertical="center"/>
    </xf>
    <xf numFmtId="16" fontId="14" fillId="0" borderId="0" xfId="0" applyNumberFormat="1" applyFont="1" applyFill="1" applyBorder="1" applyAlignment="1">
      <alignment horizontal="center" vertical="center"/>
    </xf>
    <xf numFmtId="16" fontId="13" fillId="0" borderId="0" xfId="0" applyNumberFormat="1" applyFont="1" applyFill="1" applyBorder="1" applyAlignment="1">
      <alignment horizontal="center" vertical="center"/>
    </xf>
    <xf numFmtId="176" fontId="15" fillId="5" borderId="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15" fillId="5" borderId="3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15" fillId="5" borderId="3" xfId="0" applyNumberFormat="1" applyFont="1" applyFill="1" applyBorder="1">
      <alignment vertical="center"/>
    </xf>
    <xf numFmtId="176" fontId="7" fillId="5" borderId="3" xfId="0" applyNumberFormat="1" applyFont="1" applyFill="1" applyBorder="1" applyAlignment="1">
      <alignment horizontal="left" vertical="center"/>
    </xf>
    <xf numFmtId="176" fontId="7" fillId="5" borderId="3" xfId="0" applyNumberFormat="1" applyFont="1" applyFill="1" applyBorder="1" applyAlignment="1">
      <alignment horizontal="center" vertical="center"/>
    </xf>
    <xf numFmtId="176" fontId="7" fillId="5" borderId="7" xfId="0" applyNumberFormat="1" applyFont="1" applyFill="1" applyBorder="1" applyAlignment="1">
      <alignment horizontal="left" vertical="center"/>
    </xf>
    <xf numFmtId="176" fontId="7" fillId="5" borderId="10" xfId="0" applyNumberFormat="1" applyFont="1" applyFill="1" applyBorder="1" applyAlignment="1">
      <alignment horizontal="left" vertical="center"/>
    </xf>
    <xf numFmtId="176" fontId="7" fillId="5" borderId="8" xfId="0" applyNumberFormat="1" applyFont="1" applyFill="1" applyBorder="1" applyAlignment="1">
      <alignment horizontal="left" vertical="center"/>
    </xf>
    <xf numFmtId="176" fontId="11" fillId="3" borderId="7" xfId="1" applyNumberFormat="1" applyFont="1" applyFill="1" applyBorder="1" applyAlignment="1">
      <alignment horizontal="center" vertical="center"/>
    </xf>
    <xf numFmtId="176" fontId="11" fillId="3" borderId="8" xfId="1" applyNumberFormat="1" applyFont="1" applyFill="1" applyBorder="1" applyAlignment="1">
      <alignment horizontal="center" vertical="center"/>
    </xf>
    <xf numFmtId="176" fontId="11" fillId="3" borderId="4" xfId="1" applyNumberFormat="1" applyFont="1" applyFill="1" applyBorder="1" applyAlignment="1">
      <alignment horizontal="center" vertical="center"/>
    </xf>
    <xf numFmtId="176" fontId="11" fillId="3" borderId="5" xfId="1" applyNumberFormat="1" applyFont="1" applyFill="1" applyBorder="1" applyAlignment="1">
      <alignment horizontal="center" vertical="center"/>
    </xf>
    <xf numFmtId="176" fontId="11" fillId="3" borderId="7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left" vertical="center"/>
    </xf>
    <xf numFmtId="176" fontId="8" fillId="2" borderId="0" xfId="0" applyNumberFormat="1" applyFont="1" applyFill="1" applyBorder="1" applyAlignment="1">
      <alignment horizontal="left" vertical="center"/>
    </xf>
    <xf numFmtId="176" fontId="10" fillId="3" borderId="7" xfId="1" applyNumberFormat="1" applyFont="1" applyFill="1" applyBorder="1" applyAlignment="1">
      <alignment horizontal="center" vertical="center"/>
    </xf>
    <xf numFmtId="176" fontId="10" fillId="3" borderId="8" xfId="1" applyNumberFormat="1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10" fillId="3" borderId="8" xfId="0" applyNumberFormat="1" applyFont="1" applyFill="1" applyBorder="1" applyAlignment="1">
      <alignment horizontal="center" vertical="center"/>
    </xf>
    <xf numFmtId="176" fontId="12" fillId="4" borderId="7" xfId="0" applyNumberFormat="1" applyFont="1" applyFill="1" applyBorder="1" applyAlignment="1">
      <alignment horizontal="center" vertical="center" wrapText="1"/>
    </xf>
    <xf numFmtId="176" fontId="12" fillId="4" borderId="8" xfId="0" applyNumberFormat="1" applyFont="1" applyFill="1" applyBorder="1" applyAlignment="1">
      <alignment horizontal="center" vertical="center" wrapText="1"/>
    </xf>
    <xf numFmtId="176" fontId="11" fillId="3" borderId="3" xfId="1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left" vertical="center"/>
    </xf>
    <xf numFmtId="176" fontId="10" fillId="3" borderId="3" xfId="1" applyNumberFormat="1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37"/>
  <sheetViews>
    <sheetView tabSelected="1" workbookViewId="0">
      <selection activeCell="E15" sqref="E15"/>
    </sheetView>
  </sheetViews>
  <sheetFormatPr defaultRowHeight="14"/>
  <cols>
    <col min="1" max="1" width="21.26953125" style="1" customWidth="1"/>
    <col min="2" max="13" width="10.54296875" style="1" customWidth="1"/>
    <col min="14" max="16384" width="8.7265625" style="1"/>
  </cols>
  <sheetData>
    <row r="1" spans="1:243" ht="54.65" customHeight="1">
      <c r="B1" s="50" t="s">
        <v>52</v>
      </c>
      <c r="C1" s="50"/>
      <c r="D1" s="50"/>
      <c r="E1" s="50"/>
      <c r="F1" s="50"/>
      <c r="G1" s="50"/>
      <c r="H1" s="50"/>
      <c r="I1" s="50"/>
      <c r="J1" s="50"/>
      <c r="K1" s="2"/>
      <c r="L1" s="2"/>
      <c r="M1" s="2"/>
      <c r="N1" s="3"/>
      <c r="O1" s="4"/>
    </row>
    <row r="2" spans="1:243" ht="18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"/>
      <c r="L2" s="5"/>
      <c r="M2" s="5"/>
      <c r="N2" s="6"/>
      <c r="O2" s="6"/>
    </row>
    <row r="3" spans="1:243" ht="15.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</row>
    <row r="4" spans="1:243" s="10" customFormat="1" ht="15.5">
      <c r="A4" s="52" t="s">
        <v>2</v>
      </c>
      <c r="B4" s="53"/>
      <c r="C4" s="53"/>
      <c r="D4" s="53"/>
      <c r="E4" s="53"/>
      <c r="F4" s="53"/>
      <c r="G4" s="53"/>
      <c r="H4" s="53"/>
      <c r="I4" s="53"/>
      <c r="J4" s="53"/>
    </row>
    <row r="5" spans="1:243">
      <c r="A5" s="11" t="s">
        <v>3</v>
      </c>
      <c r="B5" s="11" t="s">
        <v>4</v>
      </c>
      <c r="C5" s="54" t="s">
        <v>53</v>
      </c>
      <c r="D5" s="54"/>
      <c r="E5" s="54"/>
      <c r="F5" s="55" t="s">
        <v>54</v>
      </c>
      <c r="G5" s="49"/>
      <c r="H5" s="11" t="s">
        <v>4</v>
      </c>
      <c r="I5" s="54" t="s">
        <v>53</v>
      </c>
      <c r="J5" s="54"/>
    </row>
    <row r="6" spans="1:243">
      <c r="A6" s="36" t="s">
        <v>5</v>
      </c>
      <c r="B6" s="36" t="s">
        <v>6</v>
      </c>
      <c r="C6" s="48" t="s">
        <v>7</v>
      </c>
      <c r="D6" s="48"/>
      <c r="E6" s="48"/>
      <c r="F6" s="49" t="s">
        <v>8</v>
      </c>
      <c r="G6" s="49"/>
      <c r="H6" s="36" t="s">
        <v>6</v>
      </c>
      <c r="I6" s="48" t="s">
        <v>7</v>
      </c>
      <c r="J6" s="48"/>
    </row>
    <row r="7" spans="1:243">
      <c r="A7" s="37"/>
      <c r="B7" s="37"/>
      <c r="C7" s="36" t="s">
        <v>9</v>
      </c>
      <c r="D7" s="36"/>
      <c r="E7" s="36"/>
      <c r="F7" s="36" t="s">
        <v>9</v>
      </c>
      <c r="G7" s="36"/>
      <c r="H7" s="37"/>
      <c r="I7" s="36" t="s">
        <v>9</v>
      </c>
      <c r="J7" s="36"/>
    </row>
    <row r="8" spans="1:243" ht="31.75" customHeight="1">
      <c r="A8" s="12"/>
      <c r="B8" s="13"/>
      <c r="C8" s="14" t="s">
        <v>55</v>
      </c>
      <c r="D8" s="46" t="s">
        <v>10</v>
      </c>
      <c r="E8" s="47"/>
      <c r="F8" s="14" t="s">
        <v>56</v>
      </c>
      <c r="G8" s="14" t="s">
        <v>11</v>
      </c>
      <c r="H8" s="13"/>
      <c r="I8" s="14" t="s">
        <v>55</v>
      </c>
      <c r="J8" s="14" t="s">
        <v>57</v>
      </c>
    </row>
    <row r="9" spans="1:243">
      <c r="A9" s="15" t="s">
        <v>12</v>
      </c>
      <c r="B9" s="16" t="s">
        <v>13</v>
      </c>
      <c r="C9" s="17" t="s">
        <v>58</v>
      </c>
      <c r="D9" s="17" t="s">
        <v>14</v>
      </c>
      <c r="E9" s="17" t="s">
        <v>59</v>
      </c>
      <c r="F9" s="17">
        <v>44439</v>
      </c>
      <c r="G9" s="17">
        <v>44441</v>
      </c>
      <c r="H9" s="18" t="s">
        <v>60</v>
      </c>
      <c r="I9" s="17" t="s">
        <v>61</v>
      </c>
      <c r="J9" s="17" t="s">
        <v>62</v>
      </c>
    </row>
    <row r="10" spans="1:243" s="10" customFormat="1" ht="15.5">
      <c r="A10" s="40" t="s">
        <v>15</v>
      </c>
      <c r="B10" s="41"/>
      <c r="C10" s="41"/>
      <c r="D10" s="41"/>
      <c r="E10" s="41"/>
      <c r="F10" s="41"/>
      <c r="G10" s="41"/>
      <c r="H10" s="41"/>
      <c r="I10" s="41"/>
    </row>
    <row r="11" spans="1:243">
      <c r="A11" s="11" t="s">
        <v>3</v>
      </c>
      <c r="B11" s="11" t="s">
        <v>4</v>
      </c>
      <c r="C11" s="42" t="s">
        <v>53</v>
      </c>
      <c r="D11" s="43"/>
      <c r="E11" s="44" t="s">
        <v>54</v>
      </c>
      <c r="F11" s="45"/>
      <c r="G11" s="11" t="s">
        <v>4</v>
      </c>
      <c r="H11" s="42" t="s">
        <v>53</v>
      </c>
      <c r="I11" s="43"/>
    </row>
    <row r="12" spans="1:243">
      <c r="A12" s="36" t="s">
        <v>5</v>
      </c>
      <c r="B12" s="36" t="s">
        <v>6</v>
      </c>
      <c r="C12" s="34" t="s">
        <v>7</v>
      </c>
      <c r="D12" s="35"/>
      <c r="E12" s="38" t="s">
        <v>8</v>
      </c>
      <c r="F12" s="39"/>
      <c r="G12" s="36" t="s">
        <v>6</v>
      </c>
      <c r="H12" s="34" t="s">
        <v>7</v>
      </c>
      <c r="I12" s="35"/>
    </row>
    <row r="13" spans="1:243">
      <c r="A13" s="37"/>
      <c r="B13" s="37"/>
      <c r="C13" s="34" t="s">
        <v>9</v>
      </c>
      <c r="D13" s="35"/>
      <c r="E13" s="34" t="s">
        <v>9</v>
      </c>
      <c r="F13" s="35"/>
      <c r="G13" s="37"/>
      <c r="H13" s="34" t="s">
        <v>9</v>
      </c>
      <c r="I13" s="35"/>
    </row>
    <row r="14" spans="1:243" ht="31.75" customHeight="1">
      <c r="A14" s="12"/>
      <c r="B14" s="13"/>
      <c r="C14" s="14" t="s">
        <v>16</v>
      </c>
      <c r="D14" s="14" t="s">
        <v>17</v>
      </c>
      <c r="E14" s="14" t="s">
        <v>63</v>
      </c>
      <c r="F14" s="14" t="s">
        <v>18</v>
      </c>
      <c r="G14" s="13"/>
      <c r="H14" s="14" t="s">
        <v>16</v>
      </c>
      <c r="I14" s="14" t="s">
        <v>17</v>
      </c>
    </row>
    <row r="15" spans="1:243">
      <c r="A15" s="15" t="s">
        <v>12</v>
      </c>
      <c r="B15" s="16" t="s">
        <v>19</v>
      </c>
      <c r="C15" s="17" t="s">
        <v>51</v>
      </c>
      <c r="D15" s="17" t="s">
        <v>64</v>
      </c>
      <c r="E15" s="17">
        <v>44454</v>
      </c>
      <c r="F15" s="17">
        <v>44456</v>
      </c>
      <c r="G15" s="19" t="s">
        <v>20</v>
      </c>
      <c r="H15" s="17">
        <v>44459</v>
      </c>
      <c r="I15" s="17">
        <v>44460</v>
      </c>
    </row>
    <row r="16" spans="1:243">
      <c r="A16" s="15" t="s">
        <v>12</v>
      </c>
      <c r="B16" s="16" t="s">
        <v>21</v>
      </c>
      <c r="C16" s="17">
        <v>44459</v>
      </c>
      <c r="D16" s="17">
        <v>44460</v>
      </c>
      <c r="E16" s="17">
        <f t="shared" ref="E16:E20" si="0">D16+3</f>
        <v>44463</v>
      </c>
      <c r="F16" s="17">
        <f>E16+1</f>
        <v>44464</v>
      </c>
      <c r="G16" s="19" t="s">
        <v>22</v>
      </c>
      <c r="H16" s="17">
        <f>F16+3</f>
        <v>44467</v>
      </c>
      <c r="I16" s="17">
        <f t="shared" ref="I16:I20" si="1">H16</f>
        <v>44467</v>
      </c>
    </row>
    <row r="17" spans="1:13">
      <c r="A17" s="15" t="s">
        <v>12</v>
      </c>
      <c r="B17" s="16" t="s">
        <v>23</v>
      </c>
      <c r="C17" s="17">
        <v>44467</v>
      </c>
      <c r="D17" s="17">
        <f t="shared" ref="D17:D20" si="2">C17</f>
        <v>44467</v>
      </c>
      <c r="E17" s="17">
        <f t="shared" si="0"/>
        <v>44470</v>
      </c>
      <c r="F17" s="17">
        <f>E17+1</f>
        <v>44471</v>
      </c>
      <c r="G17" s="19" t="s">
        <v>24</v>
      </c>
      <c r="H17" s="17">
        <f>F17+3</f>
        <v>44474</v>
      </c>
      <c r="I17" s="17">
        <f t="shared" si="1"/>
        <v>44474</v>
      </c>
    </row>
    <row r="18" spans="1:13">
      <c r="A18" s="15" t="s">
        <v>12</v>
      </c>
      <c r="B18" s="16" t="s">
        <v>25</v>
      </c>
      <c r="C18" s="17">
        <v>44474</v>
      </c>
      <c r="D18" s="17">
        <f t="shared" si="2"/>
        <v>44474</v>
      </c>
      <c r="E18" s="17">
        <f t="shared" si="0"/>
        <v>44477</v>
      </c>
      <c r="F18" s="17">
        <f>E18+1</f>
        <v>44478</v>
      </c>
      <c r="G18" s="19" t="s">
        <v>26</v>
      </c>
      <c r="H18" s="17">
        <f>F18+3</f>
        <v>44481</v>
      </c>
      <c r="I18" s="17">
        <f t="shared" si="1"/>
        <v>44481</v>
      </c>
    </row>
    <row r="19" spans="1:13">
      <c r="A19" s="15" t="s">
        <v>12</v>
      </c>
      <c r="B19" s="16" t="s">
        <v>27</v>
      </c>
      <c r="C19" s="17">
        <v>44481</v>
      </c>
      <c r="D19" s="17">
        <f t="shared" si="2"/>
        <v>44481</v>
      </c>
      <c r="E19" s="17">
        <f t="shared" si="0"/>
        <v>44484</v>
      </c>
      <c r="F19" s="17">
        <f>E19+1</f>
        <v>44485</v>
      </c>
      <c r="G19" s="19" t="s">
        <v>28</v>
      </c>
      <c r="H19" s="17">
        <f>F19+3</f>
        <v>44488</v>
      </c>
      <c r="I19" s="17">
        <f t="shared" si="1"/>
        <v>44488</v>
      </c>
    </row>
    <row r="20" spans="1:13">
      <c r="A20" s="15" t="s">
        <v>12</v>
      </c>
      <c r="B20" s="16" t="s">
        <v>29</v>
      </c>
      <c r="C20" s="17">
        <v>44488</v>
      </c>
      <c r="D20" s="17">
        <f t="shared" si="2"/>
        <v>44488</v>
      </c>
      <c r="E20" s="17">
        <f t="shared" si="0"/>
        <v>44491</v>
      </c>
      <c r="F20" s="17">
        <f>E20+1</f>
        <v>44492</v>
      </c>
      <c r="G20" s="19" t="s">
        <v>30</v>
      </c>
      <c r="H20" s="17">
        <f>F20+3</f>
        <v>44495</v>
      </c>
      <c r="I20" s="17">
        <f t="shared" si="1"/>
        <v>44495</v>
      </c>
    </row>
    <row r="21" spans="1:13">
      <c r="A21" s="20"/>
      <c r="B21" s="21"/>
      <c r="C21" s="22"/>
      <c r="D21" s="22"/>
      <c r="E21" s="22"/>
      <c r="F21" s="22"/>
      <c r="G21" s="23"/>
      <c r="H21" s="22"/>
      <c r="I21" s="22"/>
    </row>
    <row r="22" spans="1:13" s="10" customFormat="1" ht="15.5">
      <c r="A22" s="40" t="s">
        <v>65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>
      <c r="A23" s="11" t="s">
        <v>3</v>
      </c>
      <c r="B23" s="11" t="s">
        <v>4</v>
      </c>
      <c r="C23" s="42" t="s">
        <v>42</v>
      </c>
      <c r="D23" s="43"/>
      <c r="E23" s="42" t="s">
        <v>66</v>
      </c>
      <c r="F23" s="43"/>
      <c r="G23" s="44" t="s">
        <v>54</v>
      </c>
      <c r="H23" s="45"/>
      <c r="I23" s="11" t="s">
        <v>4</v>
      </c>
      <c r="J23" s="42" t="s">
        <v>42</v>
      </c>
      <c r="K23" s="43"/>
      <c r="L23" s="42" t="s">
        <v>66</v>
      </c>
      <c r="M23" s="43"/>
    </row>
    <row r="24" spans="1:13">
      <c r="A24" s="36" t="s">
        <v>5</v>
      </c>
      <c r="B24" s="36" t="s">
        <v>6</v>
      </c>
      <c r="C24" s="34" t="s">
        <v>31</v>
      </c>
      <c r="D24" s="35"/>
      <c r="E24" s="34" t="s">
        <v>43</v>
      </c>
      <c r="F24" s="35"/>
      <c r="G24" s="38" t="s">
        <v>8</v>
      </c>
      <c r="H24" s="39"/>
      <c r="I24" s="36" t="s">
        <v>6</v>
      </c>
      <c r="J24" s="34" t="s">
        <v>31</v>
      </c>
      <c r="K24" s="35"/>
      <c r="L24" s="34" t="s">
        <v>43</v>
      </c>
      <c r="M24" s="35"/>
    </row>
    <row r="25" spans="1:13">
      <c r="A25" s="37"/>
      <c r="B25" s="37"/>
      <c r="C25" s="34" t="s">
        <v>9</v>
      </c>
      <c r="D25" s="35"/>
      <c r="E25" s="34" t="s">
        <v>9</v>
      </c>
      <c r="F25" s="35"/>
      <c r="G25" s="34" t="s">
        <v>9</v>
      </c>
      <c r="H25" s="35"/>
      <c r="I25" s="37"/>
      <c r="J25" s="34" t="s">
        <v>9</v>
      </c>
      <c r="K25" s="35"/>
      <c r="L25" s="34" t="s">
        <v>9</v>
      </c>
      <c r="M25" s="35"/>
    </row>
    <row r="26" spans="1:13" ht="31.75" customHeight="1">
      <c r="A26" s="12"/>
      <c r="B26" s="13"/>
      <c r="C26" s="14" t="s">
        <v>67</v>
      </c>
      <c r="D26" s="14" t="s">
        <v>68</v>
      </c>
      <c r="E26" s="14" t="s">
        <v>69</v>
      </c>
      <c r="F26" s="14" t="s">
        <v>70</v>
      </c>
      <c r="G26" s="14" t="s">
        <v>44</v>
      </c>
      <c r="H26" s="14" t="s">
        <v>45</v>
      </c>
      <c r="I26" s="13"/>
      <c r="J26" s="14" t="s">
        <v>67</v>
      </c>
      <c r="K26" s="14" t="s">
        <v>68</v>
      </c>
      <c r="L26" s="14" t="s">
        <v>69</v>
      </c>
      <c r="M26" s="14" t="s">
        <v>70</v>
      </c>
    </row>
    <row r="27" spans="1:13">
      <c r="A27" s="15" t="s">
        <v>46</v>
      </c>
      <c r="B27" s="16" t="s">
        <v>47</v>
      </c>
      <c r="C27" s="17">
        <v>44460</v>
      </c>
      <c r="D27" s="17">
        <v>44461</v>
      </c>
      <c r="E27" s="17">
        <f>D27+2</f>
        <v>44463</v>
      </c>
      <c r="F27" s="17">
        <f t="shared" ref="F27:F30" si="3">E27</f>
        <v>44463</v>
      </c>
      <c r="G27" s="17">
        <f>F27+4</f>
        <v>44467</v>
      </c>
      <c r="H27" s="17">
        <f>G27+1</f>
        <v>44468</v>
      </c>
      <c r="I27" s="19" t="s">
        <v>48</v>
      </c>
      <c r="J27" s="17">
        <f>H27+4</f>
        <v>44472</v>
      </c>
      <c r="K27" s="17">
        <f t="shared" ref="K27:K30" si="4">J27</f>
        <v>44472</v>
      </c>
      <c r="L27" s="17">
        <f>K27+2</f>
        <v>44474</v>
      </c>
      <c r="M27" s="17">
        <f t="shared" ref="M27:M30" si="5">L27</f>
        <v>44474</v>
      </c>
    </row>
    <row r="28" spans="1:13">
      <c r="A28" s="15" t="s">
        <v>46</v>
      </c>
      <c r="B28" s="16" t="s">
        <v>49</v>
      </c>
      <c r="C28" s="17">
        <v>44472</v>
      </c>
      <c r="D28" s="17">
        <f t="shared" ref="D28:D30" si="6">C28</f>
        <v>44472</v>
      </c>
      <c r="E28" s="17">
        <f>D28+2</f>
        <v>44474</v>
      </c>
      <c r="F28" s="17">
        <f t="shared" si="3"/>
        <v>44474</v>
      </c>
      <c r="G28" s="17">
        <f>F28+4</f>
        <v>44478</v>
      </c>
      <c r="H28" s="17">
        <f>G28+1</f>
        <v>44479</v>
      </c>
      <c r="I28" s="19" t="s">
        <v>50</v>
      </c>
      <c r="J28" s="17">
        <f>H28+4</f>
        <v>44483</v>
      </c>
      <c r="K28" s="17">
        <f t="shared" si="4"/>
        <v>44483</v>
      </c>
      <c r="L28" s="17">
        <f>K28+2</f>
        <v>44485</v>
      </c>
      <c r="M28" s="17">
        <f t="shared" si="5"/>
        <v>44485</v>
      </c>
    </row>
    <row r="29" spans="1:13">
      <c r="A29" s="15" t="s">
        <v>46</v>
      </c>
      <c r="B29" s="16" t="s">
        <v>32</v>
      </c>
      <c r="C29" s="17">
        <v>44483</v>
      </c>
      <c r="D29" s="17">
        <f t="shared" si="6"/>
        <v>44483</v>
      </c>
      <c r="E29" s="17">
        <f>D29+2</f>
        <v>44485</v>
      </c>
      <c r="F29" s="17">
        <f t="shared" si="3"/>
        <v>44485</v>
      </c>
      <c r="G29" s="17">
        <f>F29+4</f>
        <v>44489</v>
      </c>
      <c r="H29" s="17">
        <f>G29+1</f>
        <v>44490</v>
      </c>
      <c r="I29" s="19" t="s">
        <v>33</v>
      </c>
      <c r="J29" s="17">
        <f>H29+4</f>
        <v>44494</v>
      </c>
      <c r="K29" s="17">
        <f t="shared" si="4"/>
        <v>44494</v>
      </c>
      <c r="L29" s="17">
        <f>K29+2</f>
        <v>44496</v>
      </c>
      <c r="M29" s="17">
        <f t="shared" si="5"/>
        <v>44496</v>
      </c>
    </row>
    <row r="30" spans="1:13">
      <c r="A30" s="15" t="s">
        <v>46</v>
      </c>
      <c r="B30" s="16" t="s">
        <v>34</v>
      </c>
      <c r="C30" s="17">
        <v>44494</v>
      </c>
      <c r="D30" s="17">
        <f t="shared" si="6"/>
        <v>44494</v>
      </c>
      <c r="E30" s="17">
        <f>D30+2</f>
        <v>44496</v>
      </c>
      <c r="F30" s="17">
        <f t="shared" si="3"/>
        <v>44496</v>
      </c>
      <c r="G30" s="17">
        <f>F30+4</f>
        <v>44500</v>
      </c>
      <c r="H30" s="17">
        <f>G30+1</f>
        <v>44501</v>
      </c>
      <c r="I30" s="19" t="s">
        <v>35</v>
      </c>
      <c r="J30" s="17">
        <f>H30+4</f>
        <v>44505</v>
      </c>
      <c r="K30" s="17">
        <f t="shared" si="4"/>
        <v>44505</v>
      </c>
      <c r="L30" s="17">
        <f>K30+2</f>
        <v>44507</v>
      </c>
      <c r="M30" s="17">
        <f t="shared" si="5"/>
        <v>44507</v>
      </c>
    </row>
    <row r="32" spans="1:13" ht="16.5">
      <c r="A32" s="24" t="s">
        <v>36</v>
      </c>
      <c r="B32" s="30" t="s">
        <v>37</v>
      </c>
      <c r="C32" s="30"/>
      <c r="D32" s="30"/>
      <c r="E32" s="30"/>
      <c r="F32" s="30"/>
      <c r="G32" s="30"/>
      <c r="H32" s="25"/>
    </row>
    <row r="33" spans="1:10" ht="16.5">
      <c r="A33" s="26" t="s">
        <v>7</v>
      </c>
      <c r="B33" s="31" t="s">
        <v>71</v>
      </c>
      <c r="C33" s="32"/>
      <c r="D33" s="32"/>
      <c r="E33" s="32"/>
      <c r="F33" s="32"/>
      <c r="G33" s="33"/>
      <c r="H33" s="27"/>
    </row>
    <row r="34" spans="1:10" ht="16.5">
      <c r="A34" s="26" t="s">
        <v>31</v>
      </c>
      <c r="B34" s="29" t="s">
        <v>38</v>
      </c>
      <c r="C34" s="29"/>
      <c r="D34" s="29"/>
      <c r="E34" s="29"/>
      <c r="F34" s="29"/>
      <c r="G34" s="29"/>
      <c r="H34" s="8"/>
      <c r="I34" s="8"/>
      <c r="J34" s="27"/>
    </row>
    <row r="35" spans="1:10" ht="16.5">
      <c r="A35" s="26" t="s">
        <v>43</v>
      </c>
      <c r="B35" s="29" t="s">
        <v>39</v>
      </c>
      <c r="C35" s="29"/>
      <c r="D35" s="29"/>
      <c r="E35" s="29"/>
      <c r="F35" s="29"/>
      <c r="G35" s="29"/>
      <c r="H35" s="8"/>
      <c r="I35" s="8"/>
      <c r="J35" s="27"/>
    </row>
    <row r="36" spans="1:10" ht="16.5">
      <c r="A36" s="28" t="s">
        <v>8</v>
      </c>
      <c r="B36" s="29" t="s">
        <v>40</v>
      </c>
      <c r="C36" s="29"/>
      <c r="D36" s="29"/>
      <c r="E36" s="29"/>
      <c r="F36" s="29"/>
      <c r="G36" s="29"/>
      <c r="H36" s="27"/>
    </row>
    <row r="37" spans="1:10" ht="16.5">
      <c r="A37" s="28" t="s">
        <v>8</v>
      </c>
      <c r="B37" s="29" t="s">
        <v>41</v>
      </c>
      <c r="C37" s="29"/>
      <c r="D37" s="29"/>
      <c r="E37" s="29"/>
      <c r="F37" s="29"/>
      <c r="G37" s="29"/>
      <c r="H37" s="27"/>
    </row>
  </sheetData>
  <mergeCells count="54">
    <mergeCell ref="I6:J6"/>
    <mergeCell ref="C7:E7"/>
    <mergeCell ref="F7:G7"/>
    <mergeCell ref="I7:J7"/>
    <mergeCell ref="B1:J1"/>
    <mergeCell ref="B2:J2"/>
    <mergeCell ref="A4:J4"/>
    <mergeCell ref="C5:E5"/>
    <mergeCell ref="F5:G5"/>
    <mergeCell ref="I5:J5"/>
    <mergeCell ref="A6:A7"/>
    <mergeCell ref="B6:B7"/>
    <mergeCell ref="C6:E6"/>
    <mergeCell ref="F6:G6"/>
    <mergeCell ref="H6:H7"/>
    <mergeCell ref="D8:E8"/>
    <mergeCell ref="A10:I10"/>
    <mergeCell ref="C11:D11"/>
    <mergeCell ref="E11:F11"/>
    <mergeCell ref="H11:I11"/>
    <mergeCell ref="C23:D23"/>
    <mergeCell ref="E23:F23"/>
    <mergeCell ref="G23:H23"/>
    <mergeCell ref="J23:K23"/>
    <mergeCell ref="L23:M23"/>
    <mergeCell ref="H12:I12"/>
    <mergeCell ref="C13:D13"/>
    <mergeCell ref="E13:F13"/>
    <mergeCell ref="H13:I13"/>
    <mergeCell ref="A22:M22"/>
    <mergeCell ref="A12:A13"/>
    <mergeCell ref="B12:B13"/>
    <mergeCell ref="C12:D12"/>
    <mergeCell ref="E12:F12"/>
    <mergeCell ref="G12:G13"/>
    <mergeCell ref="A24:A25"/>
    <mergeCell ref="B24:B25"/>
    <mergeCell ref="C24:D24"/>
    <mergeCell ref="E24:F24"/>
    <mergeCell ref="G24:H24"/>
    <mergeCell ref="J24:K24"/>
    <mergeCell ref="L24:M24"/>
    <mergeCell ref="C25:D25"/>
    <mergeCell ref="E25:F25"/>
    <mergeCell ref="G25:H25"/>
    <mergeCell ref="J25:K25"/>
    <mergeCell ref="L25:M25"/>
    <mergeCell ref="I24:I25"/>
    <mergeCell ref="B36:G36"/>
    <mergeCell ref="B37:G37"/>
    <mergeCell ref="B32:G32"/>
    <mergeCell ref="B33:G33"/>
    <mergeCell ref="B34:G34"/>
    <mergeCell ref="B35:G3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2021-09-15T08:47:18Z</dcterms:modified>
</cp:coreProperties>
</file>