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92" yWindow="36" windowWidth="16560" windowHeight="9396" tabRatio="593" activeTab="4"/>
  </bookViews>
  <sheets>
    <sheet name="ASL PJX SCHEDULE" sheetId="2" r:id="rId1"/>
    <sheet name="QDKS" sheetId="24" r:id="rId2"/>
    <sheet name="KTX7" sheetId="13" r:id="rId3"/>
    <sheet name="JCV" sheetId="22" r:id="rId4"/>
    <sheet name="ASL HHX1&amp;HHX2 SCHEDULE" sheetId="3" r:id="rId5"/>
    <sheet name="ASL BVX SCHEDULE" sheetId="25" r:id="rId6"/>
    <sheet name="CSE" sheetId="23" r:id="rId7"/>
    <sheet name="RBC" sheetId="26" r:id="rId8"/>
    <sheet name="KCS" sheetId="15" r:id="rId9"/>
    <sheet name="CHINA-1" sheetId="7" r:id="rId10"/>
    <sheet name="TTP(CP6)" sheetId="10" r:id="rId11"/>
    <sheet name="Sheet1" sheetId="8" r:id="rId12"/>
  </sheets>
  <definedNames>
    <definedName name="_xlnm.Print_Area" localSheetId="4">'ASL HHX1&amp;HHX2 SCHEDULE'!$A$3:$U$172</definedName>
  </definedNames>
  <calcPr calcId="144525"/>
</workbook>
</file>

<file path=xl/calcChain.xml><?xml version="1.0" encoding="utf-8"?>
<calcChain xmlns="http://schemas.openxmlformats.org/spreadsheetml/2006/main">
  <c r="D89" i="25" l="1"/>
  <c r="E89" i="25" s="1"/>
  <c r="F89" i="25" s="1"/>
  <c r="G89" i="25" s="1"/>
  <c r="H89" i="25" s="1"/>
  <c r="I89" i="25" s="1"/>
  <c r="J89" i="25" s="1"/>
  <c r="K89" i="25" s="1"/>
  <c r="L89" i="25" s="1"/>
  <c r="N89" i="25" s="1"/>
  <c r="O89" i="25" s="1"/>
  <c r="P89" i="25" s="1"/>
  <c r="Q89" i="25" s="1"/>
  <c r="R89" i="25" s="1"/>
  <c r="S89" i="25" s="1"/>
  <c r="T89" i="25" s="1"/>
  <c r="U89" i="25" s="1"/>
  <c r="D90" i="25"/>
  <c r="E90" i="25" s="1"/>
  <c r="F90" i="25" s="1"/>
  <c r="G90" i="25" s="1"/>
  <c r="H90" i="25" s="1"/>
  <c r="I90" i="25" s="1"/>
  <c r="J90" i="25" s="1"/>
  <c r="K90" i="25" s="1"/>
  <c r="L90" i="25" s="1"/>
  <c r="N90" i="25" s="1"/>
  <c r="O90" i="25" s="1"/>
  <c r="P90" i="25" s="1"/>
  <c r="Q90" i="25" s="1"/>
  <c r="R90" i="25" s="1"/>
  <c r="S90" i="25" s="1"/>
  <c r="T90" i="25" s="1"/>
  <c r="U90" i="25" s="1"/>
  <c r="D91" i="25"/>
  <c r="E91" i="25"/>
  <c r="F91" i="25" s="1"/>
  <c r="G91" i="25" s="1"/>
  <c r="H91" i="25" s="1"/>
  <c r="I91" i="25" s="1"/>
  <c r="J91" i="25" s="1"/>
  <c r="K91" i="25" s="1"/>
  <c r="L91" i="25" s="1"/>
  <c r="N91" i="25" s="1"/>
  <c r="O91" i="25" s="1"/>
  <c r="P91" i="25" s="1"/>
  <c r="Q91" i="25" s="1"/>
  <c r="R91" i="25" s="1"/>
  <c r="S91" i="25" s="1"/>
  <c r="T91" i="25" s="1"/>
  <c r="U91" i="25" s="1"/>
  <c r="D92" i="25"/>
  <c r="E92" i="25" s="1"/>
  <c r="F92" i="25" s="1"/>
  <c r="G92" i="25" s="1"/>
  <c r="H92" i="25" s="1"/>
  <c r="I92" i="25" s="1"/>
  <c r="J92" i="25" s="1"/>
  <c r="K92" i="25" s="1"/>
  <c r="L92" i="25" s="1"/>
  <c r="N92" i="25" s="1"/>
  <c r="O92" i="25" s="1"/>
  <c r="P92" i="25" s="1"/>
  <c r="Q92" i="25" s="1"/>
  <c r="R92" i="25" s="1"/>
  <c r="S92" i="25" s="1"/>
  <c r="T92" i="25" s="1"/>
  <c r="U92" i="25" s="1"/>
  <c r="U84" i="25"/>
  <c r="R84" i="25"/>
  <c r="S84" i="25" s="1"/>
  <c r="Q84" i="25"/>
  <c r="O84" i="25"/>
  <c r="L85" i="25"/>
  <c r="J85" i="25"/>
  <c r="F85" i="25"/>
  <c r="G85" i="25" s="1"/>
  <c r="H85" i="25" s="1"/>
  <c r="D85" i="25"/>
  <c r="S90" i="3"/>
  <c r="T90" i="3"/>
  <c r="U90" i="3"/>
  <c r="S91" i="3"/>
  <c r="T91" i="3"/>
  <c r="U91" i="3"/>
  <c r="G90" i="3"/>
  <c r="H90" i="3"/>
  <c r="J90" i="3"/>
  <c r="N90" i="3"/>
  <c r="G91" i="3"/>
  <c r="H91" i="3"/>
  <c r="J91" i="3"/>
  <c r="N91" i="3"/>
  <c r="O157" i="3"/>
  <c r="P157" i="3"/>
  <c r="Q157" i="3"/>
  <c r="O158" i="3"/>
  <c r="P158" i="3"/>
  <c r="Q158" i="3"/>
  <c r="O159" i="3"/>
  <c r="P159" i="3" s="1"/>
  <c r="Q159" i="3" s="1"/>
  <c r="O160" i="3"/>
  <c r="P160" i="3"/>
  <c r="Q160" i="3" s="1"/>
  <c r="D157" i="3"/>
  <c r="E157" i="3" s="1"/>
  <c r="F157" i="3" s="1"/>
  <c r="D158" i="3"/>
  <c r="E158" i="3" s="1"/>
  <c r="F158" i="3" s="1"/>
  <c r="D159" i="3"/>
  <c r="E159" i="3"/>
  <c r="F159" i="3" s="1"/>
  <c r="D160" i="3"/>
  <c r="E160" i="3" s="1"/>
  <c r="F160" i="3" s="1"/>
  <c r="S88" i="3"/>
  <c r="T88" i="3"/>
  <c r="U88" i="3" s="1"/>
  <c r="S89" i="3"/>
  <c r="T89" i="3"/>
  <c r="U89" i="3"/>
  <c r="G88" i="3"/>
  <c r="H88" i="3"/>
  <c r="J88" i="3"/>
  <c r="N88" i="3"/>
  <c r="G89" i="3"/>
  <c r="H89" i="3"/>
  <c r="J89" i="3"/>
  <c r="N89" i="3"/>
  <c r="S83" i="3" l="1"/>
  <c r="T83" i="3" s="1"/>
  <c r="U83" i="3" s="1"/>
  <c r="O152" i="3"/>
  <c r="P152" i="3" s="1"/>
  <c r="Q152" i="3" s="1"/>
  <c r="L152" i="3"/>
  <c r="F83" i="25" l="1"/>
  <c r="G83" i="25" s="1"/>
  <c r="H83" i="25" s="1"/>
  <c r="Q82" i="25"/>
  <c r="R82" i="25" s="1"/>
  <c r="S82" i="25" s="1"/>
  <c r="P150" i="3" l="1"/>
  <c r="Q150" i="3" s="1"/>
  <c r="S81" i="3" l="1"/>
  <c r="U81" i="3" s="1"/>
  <c r="M70" i="23" l="1"/>
  <c r="N70" i="23" s="1"/>
  <c r="M71" i="23"/>
  <c r="N71" i="23"/>
  <c r="M72" i="23"/>
  <c r="N72" i="23"/>
  <c r="M73" i="23"/>
  <c r="N73" i="23"/>
  <c r="M74" i="23"/>
  <c r="N74" i="23"/>
  <c r="M75" i="23"/>
  <c r="N75" i="23"/>
  <c r="M76" i="23"/>
  <c r="N76" i="23"/>
  <c r="M77" i="23"/>
  <c r="N77" i="23"/>
  <c r="M67" i="23"/>
  <c r="M69" i="23"/>
  <c r="M68" i="23"/>
  <c r="F64" i="15" l="1"/>
  <c r="G64" i="15"/>
  <c r="H64" i="15" s="1"/>
  <c r="I64" i="15" s="1"/>
  <c r="J64" i="15" s="1"/>
  <c r="K64" i="15" s="1"/>
  <c r="L64" i="15" s="1"/>
  <c r="M64" i="15" s="1"/>
  <c r="N64" i="15" s="1"/>
  <c r="O64" i="15" s="1"/>
  <c r="F65" i="15"/>
  <c r="G65" i="15" s="1"/>
  <c r="H65" i="15" s="1"/>
  <c r="I65" i="15" s="1"/>
  <c r="J65" i="15" s="1"/>
  <c r="K65" i="15" s="1"/>
  <c r="L65" i="15" s="1"/>
  <c r="M65" i="15" s="1"/>
  <c r="N65" i="15" s="1"/>
  <c r="O65" i="15" s="1"/>
  <c r="F66" i="15"/>
  <c r="G66" i="15" s="1"/>
  <c r="H66" i="15" s="1"/>
  <c r="I66" i="15" s="1"/>
  <c r="J66" i="15" s="1"/>
  <c r="K66" i="15" s="1"/>
  <c r="L66" i="15" s="1"/>
  <c r="M66" i="15" s="1"/>
  <c r="N66" i="15" s="1"/>
  <c r="O66" i="15" s="1"/>
  <c r="F67" i="15"/>
  <c r="G67" i="15" s="1"/>
  <c r="H67" i="15" s="1"/>
  <c r="I67" i="15" s="1"/>
  <c r="J67" i="15" s="1"/>
  <c r="K67" i="15" s="1"/>
  <c r="L67" i="15" s="1"/>
  <c r="M67" i="15" s="1"/>
  <c r="N67" i="15" s="1"/>
  <c r="O67" i="15" s="1"/>
  <c r="F68" i="15"/>
  <c r="G68" i="15"/>
  <c r="H68" i="15"/>
  <c r="I68" i="15"/>
  <c r="J68" i="15"/>
  <c r="K68" i="15" s="1"/>
  <c r="L68" i="15" s="1"/>
  <c r="M68" i="15" s="1"/>
  <c r="N68" i="15" s="1"/>
  <c r="O68" i="15" s="1"/>
  <c r="F69" i="15"/>
  <c r="G69" i="15"/>
  <c r="H69" i="15"/>
  <c r="I69" i="15" s="1"/>
  <c r="J69" i="15" s="1"/>
  <c r="K69" i="15" s="1"/>
  <c r="L69" i="15" s="1"/>
  <c r="M69" i="15" s="1"/>
  <c r="N69" i="15" s="1"/>
  <c r="O69" i="15" s="1"/>
  <c r="F70" i="15"/>
  <c r="G70" i="15" s="1"/>
  <c r="H70" i="15" s="1"/>
  <c r="I70" i="15" s="1"/>
  <c r="J70" i="15" s="1"/>
  <c r="K70" i="15" s="1"/>
  <c r="L70" i="15" s="1"/>
  <c r="M70" i="15" s="1"/>
  <c r="N70" i="15" s="1"/>
  <c r="O70" i="15" s="1"/>
  <c r="D64" i="15"/>
  <c r="D65" i="15"/>
  <c r="D66" i="15"/>
  <c r="D67" i="15"/>
  <c r="D68" i="15"/>
  <c r="D69" i="15"/>
  <c r="D70" i="15"/>
  <c r="D88" i="25" l="1"/>
  <c r="E88" i="25" s="1"/>
  <c r="F88" i="25" s="1"/>
  <c r="G88" i="25" s="1"/>
  <c r="H88" i="25" s="1"/>
  <c r="I88" i="25" s="1"/>
  <c r="J88" i="25" s="1"/>
  <c r="K88" i="25" s="1"/>
  <c r="L88" i="25" s="1"/>
  <c r="N88" i="25" s="1"/>
  <c r="O88" i="25" s="1"/>
  <c r="P88" i="25" s="1"/>
  <c r="Q88" i="25" s="1"/>
  <c r="R88" i="25" s="1"/>
  <c r="S88" i="25" s="1"/>
  <c r="T88" i="25" s="1"/>
  <c r="U88" i="25" s="1"/>
  <c r="D87" i="25"/>
  <c r="E87" i="25" s="1"/>
  <c r="F87" i="25" s="1"/>
  <c r="G87" i="25" s="1"/>
  <c r="H87" i="25" s="1"/>
  <c r="I87" i="25" s="1"/>
  <c r="J87" i="25" s="1"/>
  <c r="K87" i="25" s="1"/>
  <c r="L87" i="25" s="1"/>
  <c r="N87" i="25" s="1"/>
  <c r="O87" i="25" s="1"/>
  <c r="P87" i="25" s="1"/>
  <c r="Q87" i="25" s="1"/>
  <c r="R87" i="25" s="1"/>
  <c r="S87" i="25" s="1"/>
  <c r="T87" i="25" s="1"/>
  <c r="U87" i="25" s="1"/>
  <c r="D86" i="25"/>
  <c r="E86" i="25" s="1"/>
  <c r="F86" i="25" s="1"/>
  <c r="G86" i="25" s="1"/>
  <c r="H86" i="25" s="1"/>
  <c r="I86" i="25" s="1"/>
  <c r="J86" i="25" s="1"/>
  <c r="K86" i="25" s="1"/>
  <c r="L86" i="25" s="1"/>
  <c r="N86" i="25" s="1"/>
  <c r="O86" i="25" s="1"/>
  <c r="P86" i="25" s="1"/>
  <c r="Q86" i="25" s="1"/>
  <c r="R86" i="25" s="1"/>
  <c r="S86" i="25" s="1"/>
  <c r="T86" i="25" s="1"/>
  <c r="U86" i="25" s="1"/>
  <c r="N85" i="25"/>
  <c r="O85" i="25" s="1"/>
  <c r="P85" i="25" s="1"/>
  <c r="Q85" i="25" s="1"/>
  <c r="R85" i="25" s="1"/>
  <c r="S85" i="25" s="1"/>
  <c r="T85" i="25" s="1"/>
  <c r="U85" i="25" s="1"/>
  <c r="P81" i="25"/>
  <c r="Q81" i="25" s="1"/>
  <c r="R81" i="25" s="1"/>
  <c r="S81" i="25" s="1"/>
  <c r="T81" i="25" s="1"/>
  <c r="U81" i="25" s="1"/>
  <c r="P64" i="10" l="1"/>
  <c r="Q64" i="10"/>
  <c r="R64" i="10" s="1"/>
  <c r="S64" i="10" s="1"/>
  <c r="U64" i="10"/>
  <c r="P65" i="10"/>
  <c r="Q65" i="10"/>
  <c r="R65" i="10" s="1"/>
  <c r="S65" i="10" s="1"/>
  <c r="U65" i="10"/>
  <c r="P66" i="10"/>
  <c r="Q66" i="10"/>
  <c r="R66" i="10"/>
  <c r="S66" i="10"/>
  <c r="U66" i="10"/>
  <c r="P67" i="10"/>
  <c r="Q67" i="10" s="1"/>
  <c r="R67" i="10" s="1"/>
  <c r="S67" i="10" s="1"/>
  <c r="U67" i="10"/>
  <c r="P68" i="10"/>
  <c r="Q68" i="10"/>
  <c r="R68" i="10" s="1"/>
  <c r="S68" i="10" s="1"/>
  <c r="U68" i="10"/>
  <c r="P69" i="10"/>
  <c r="Q69" i="10" s="1"/>
  <c r="R69" i="10" s="1"/>
  <c r="S69" i="10" s="1"/>
  <c r="U69" i="10"/>
  <c r="D64" i="10"/>
  <c r="E64" i="10"/>
  <c r="F64" i="10"/>
  <c r="G64" i="10" s="1"/>
  <c r="H64" i="10" s="1"/>
  <c r="I64" i="10" s="1"/>
  <c r="J64" i="10" s="1"/>
  <c r="K64" i="10" s="1"/>
  <c r="L64" i="10" s="1"/>
  <c r="D65" i="10"/>
  <c r="E65" i="10"/>
  <c r="F65" i="10"/>
  <c r="G65" i="10"/>
  <c r="H65" i="10"/>
  <c r="I65" i="10"/>
  <c r="J65" i="10"/>
  <c r="K65" i="10"/>
  <c r="L65" i="10" s="1"/>
  <c r="D66" i="10"/>
  <c r="E66" i="10"/>
  <c r="F66" i="10"/>
  <c r="G66" i="10"/>
  <c r="H66" i="10"/>
  <c r="I66" i="10" s="1"/>
  <c r="J66" i="10" s="1"/>
  <c r="K66" i="10" s="1"/>
  <c r="L66" i="10" s="1"/>
  <c r="D67" i="10"/>
  <c r="E67" i="10"/>
  <c r="F67" i="10" s="1"/>
  <c r="G67" i="10" s="1"/>
  <c r="H67" i="10" s="1"/>
  <c r="I67" i="10" s="1"/>
  <c r="J67" i="10" s="1"/>
  <c r="K67" i="10" s="1"/>
  <c r="L67" i="10" s="1"/>
  <c r="D68" i="10"/>
  <c r="E68" i="10"/>
  <c r="F68" i="10"/>
  <c r="G68" i="10"/>
  <c r="H68" i="10"/>
  <c r="I68" i="10"/>
  <c r="J68" i="10"/>
  <c r="K68" i="10" s="1"/>
  <c r="L68" i="10" s="1"/>
  <c r="D69" i="10"/>
  <c r="E69" i="10"/>
  <c r="F69" i="10"/>
  <c r="G69" i="10"/>
  <c r="H69" i="10" s="1"/>
  <c r="I69" i="10" s="1"/>
  <c r="J69" i="10" s="1"/>
  <c r="K69" i="10" s="1"/>
  <c r="L69" i="10" s="1"/>
  <c r="N67" i="10" l="1"/>
  <c r="M67" i="10"/>
  <c r="M65" i="10"/>
  <c r="N65" i="10"/>
  <c r="M64" i="10"/>
  <c r="N64" i="10"/>
  <c r="M68" i="10"/>
  <c r="N68" i="10"/>
  <c r="M66" i="10"/>
  <c r="N66" i="10"/>
  <c r="M69" i="10"/>
  <c r="N69" i="10"/>
  <c r="D72" i="23"/>
  <c r="E72" i="23"/>
  <c r="F72" i="23"/>
  <c r="G72" i="23"/>
  <c r="H72" i="23"/>
  <c r="I72" i="23" s="1"/>
  <c r="J72" i="23" s="1"/>
  <c r="D73" i="23"/>
  <c r="E73" i="23"/>
  <c r="F73" i="23" s="1"/>
  <c r="G73" i="23" s="1"/>
  <c r="H73" i="23" s="1"/>
  <c r="I73" i="23" s="1"/>
  <c r="J73" i="23" s="1"/>
  <c r="D74" i="23"/>
  <c r="E74" i="23"/>
  <c r="F74" i="23"/>
  <c r="G74" i="23"/>
  <c r="H74" i="23"/>
  <c r="I74" i="23"/>
  <c r="J74" i="23"/>
  <c r="D75" i="23"/>
  <c r="E75" i="23"/>
  <c r="F75" i="23"/>
  <c r="G75" i="23"/>
  <c r="H75" i="23" s="1"/>
  <c r="I75" i="23" s="1"/>
  <c r="J75" i="23" s="1"/>
  <c r="D76" i="23"/>
  <c r="E76" i="23" s="1"/>
  <c r="F76" i="23" s="1"/>
  <c r="G76" i="23" s="1"/>
  <c r="H76" i="23" s="1"/>
  <c r="I76" i="23" s="1"/>
  <c r="J76" i="23" s="1"/>
  <c r="D77" i="23"/>
  <c r="E77" i="23"/>
  <c r="F77" i="23"/>
  <c r="G77" i="23"/>
  <c r="H77" i="23"/>
  <c r="I77" i="23"/>
  <c r="J77" i="23" s="1"/>
  <c r="O155" i="3"/>
  <c r="P155" i="3"/>
  <c r="Q155" i="3"/>
  <c r="O156" i="3"/>
  <c r="P156" i="3"/>
  <c r="Q156" i="3"/>
  <c r="D155" i="3"/>
  <c r="E155" i="3" s="1"/>
  <c r="F155" i="3" s="1"/>
  <c r="D156" i="3"/>
  <c r="E156" i="3" s="1"/>
  <c r="F156" i="3" s="1"/>
  <c r="S86" i="3"/>
  <c r="T86" i="3" s="1"/>
  <c r="U86" i="3" s="1"/>
  <c r="S87" i="3"/>
  <c r="T87" i="3" s="1"/>
  <c r="U87" i="3" s="1"/>
  <c r="G86" i="3"/>
  <c r="H86" i="3"/>
  <c r="J86" i="3"/>
  <c r="N86" i="3"/>
  <c r="G87" i="3"/>
  <c r="H87" i="3"/>
  <c r="J87" i="3"/>
  <c r="N87" i="3"/>
  <c r="D57" i="24"/>
  <c r="E57" i="24"/>
  <c r="F57" i="24"/>
  <c r="G57" i="24"/>
  <c r="H57" i="24"/>
  <c r="K57" i="24"/>
  <c r="D58" i="24"/>
  <c r="E58" i="24" s="1"/>
  <c r="F58" i="24" s="1"/>
  <c r="G58" i="24" s="1"/>
  <c r="H58" i="24" s="1"/>
  <c r="K58" i="24"/>
  <c r="D59" i="24"/>
  <c r="E59" i="24"/>
  <c r="F59" i="24"/>
  <c r="G59" i="24" s="1"/>
  <c r="H59" i="24" s="1"/>
  <c r="K59" i="24"/>
  <c r="D60" i="24"/>
  <c r="E60" i="24"/>
  <c r="F60" i="24"/>
  <c r="G60" i="24"/>
  <c r="H60" i="24"/>
  <c r="K60" i="24"/>
  <c r="E148" i="3" l="1"/>
  <c r="F148" i="3"/>
  <c r="I27" i="26" l="1"/>
  <c r="J27" i="26"/>
  <c r="K27" i="26"/>
  <c r="L27" i="26" s="1"/>
  <c r="I28" i="26"/>
  <c r="J28" i="26"/>
  <c r="K28" i="26"/>
  <c r="L28" i="26" s="1"/>
  <c r="I29" i="26"/>
  <c r="J29" i="26"/>
  <c r="K29" i="26"/>
  <c r="L29" i="26" s="1"/>
  <c r="I30" i="26"/>
  <c r="J30" i="26"/>
  <c r="K30" i="26"/>
  <c r="L30" i="26" s="1"/>
  <c r="I31" i="26"/>
  <c r="J31" i="26"/>
  <c r="K31" i="26"/>
  <c r="L31" i="26" s="1"/>
  <c r="I32" i="26"/>
  <c r="J32" i="26"/>
  <c r="K32" i="26"/>
  <c r="L32" i="26" s="1"/>
  <c r="C27" i="26"/>
  <c r="D27" i="26"/>
  <c r="E27" i="26" s="1"/>
  <c r="F27" i="26" s="1"/>
  <c r="G27" i="26" s="1"/>
  <c r="C28" i="26"/>
  <c r="D28" i="26"/>
  <c r="E28" i="26"/>
  <c r="F28" i="26" s="1"/>
  <c r="G28" i="26" s="1"/>
  <c r="C29" i="26"/>
  <c r="D29" i="26" s="1"/>
  <c r="E29" i="26" s="1"/>
  <c r="F29" i="26" s="1"/>
  <c r="G29" i="26" s="1"/>
  <c r="C30" i="26"/>
  <c r="D30" i="26" s="1"/>
  <c r="E30" i="26" s="1"/>
  <c r="F30" i="26" s="1"/>
  <c r="G30" i="26" s="1"/>
  <c r="C31" i="26"/>
  <c r="D31" i="26"/>
  <c r="E31" i="26"/>
  <c r="F31" i="26"/>
  <c r="G31" i="26" s="1"/>
  <c r="C32" i="26"/>
  <c r="D32" i="26" s="1"/>
  <c r="E32" i="26" s="1"/>
  <c r="F32" i="26" s="1"/>
  <c r="G32" i="26" s="1"/>
  <c r="M75" i="7" l="1"/>
  <c r="F75" i="7"/>
  <c r="O70" i="7" l="1"/>
  <c r="G57" i="22" l="1"/>
  <c r="H57" i="22" s="1"/>
  <c r="G58" i="22"/>
  <c r="H58" i="22"/>
  <c r="G59" i="22"/>
  <c r="H59" i="22" s="1"/>
  <c r="G60" i="22"/>
  <c r="H60" i="22"/>
  <c r="G61" i="22"/>
  <c r="H61" i="22" s="1"/>
  <c r="G62" i="22"/>
  <c r="H62" i="22"/>
  <c r="C57" i="22"/>
  <c r="D57" i="22"/>
  <c r="E57" i="22"/>
  <c r="C58" i="22"/>
  <c r="D58" i="22"/>
  <c r="E58" i="22"/>
  <c r="C59" i="22"/>
  <c r="D59" i="22"/>
  <c r="E59" i="22" s="1"/>
  <c r="C60" i="22"/>
  <c r="D60" i="22"/>
  <c r="E60" i="22"/>
  <c r="C61" i="22"/>
  <c r="D61" i="22"/>
  <c r="E61" i="22"/>
  <c r="C62" i="22"/>
  <c r="D62" i="22" s="1"/>
  <c r="E62" i="22" s="1"/>
  <c r="P61" i="10" l="1"/>
  <c r="Q61" i="10"/>
  <c r="R61" i="10" s="1"/>
  <c r="S61" i="10" s="1"/>
  <c r="U61" i="10"/>
  <c r="P62" i="10"/>
  <c r="Q62" i="10"/>
  <c r="R62" i="10"/>
  <c r="S62" i="10" s="1"/>
  <c r="U62" i="10"/>
  <c r="P63" i="10"/>
  <c r="Q63" i="10" s="1"/>
  <c r="R63" i="10" s="1"/>
  <c r="S63" i="10" s="1"/>
  <c r="U63" i="10"/>
  <c r="D61" i="10"/>
  <c r="E61" i="10"/>
  <c r="F61" i="10" s="1"/>
  <c r="G61" i="10" s="1"/>
  <c r="H61" i="10" s="1"/>
  <c r="I61" i="10" s="1"/>
  <c r="J61" i="10" s="1"/>
  <c r="K61" i="10" s="1"/>
  <c r="L61" i="10" s="1"/>
  <c r="D62" i="10"/>
  <c r="E62" i="10"/>
  <c r="F62" i="10"/>
  <c r="G62" i="10"/>
  <c r="H62" i="10"/>
  <c r="I62" i="10" s="1"/>
  <c r="J62" i="10" s="1"/>
  <c r="K62" i="10" s="1"/>
  <c r="L62" i="10" s="1"/>
  <c r="D63" i="10"/>
  <c r="E63" i="10"/>
  <c r="F63" i="10" s="1"/>
  <c r="G63" i="10" s="1"/>
  <c r="H63" i="10" s="1"/>
  <c r="I63" i="10" s="1"/>
  <c r="J63" i="10" s="1"/>
  <c r="K63" i="10" s="1"/>
  <c r="L63" i="10" s="1"/>
  <c r="L76" i="7"/>
  <c r="M76" i="7" s="1"/>
  <c r="N76" i="7" s="1"/>
  <c r="O76" i="7" s="1"/>
  <c r="L77" i="7"/>
  <c r="M77" i="7"/>
  <c r="N77" i="7"/>
  <c r="O77" i="7"/>
  <c r="L78" i="7"/>
  <c r="M78" i="7" s="1"/>
  <c r="N78" i="7" s="1"/>
  <c r="O78" i="7" s="1"/>
  <c r="L79" i="7"/>
  <c r="M79" i="7"/>
  <c r="N79" i="7"/>
  <c r="O79" i="7"/>
  <c r="L80" i="7"/>
  <c r="M80" i="7" s="1"/>
  <c r="N80" i="7" s="1"/>
  <c r="O80" i="7" s="1"/>
  <c r="L81" i="7"/>
  <c r="M81" i="7"/>
  <c r="N81" i="7"/>
  <c r="O81" i="7" s="1"/>
  <c r="L82" i="7"/>
  <c r="M82" i="7" s="1"/>
  <c r="N82" i="7" s="1"/>
  <c r="O82" i="7" s="1"/>
  <c r="L83" i="7"/>
  <c r="M83" i="7" s="1"/>
  <c r="N83" i="7" s="1"/>
  <c r="O83" i="7" s="1"/>
  <c r="L84" i="7"/>
  <c r="M84" i="7" s="1"/>
  <c r="N84" i="7" s="1"/>
  <c r="O84" i="7" s="1"/>
  <c r="L85" i="7"/>
  <c r="M85" i="7"/>
  <c r="N85" i="7"/>
  <c r="O85" i="7"/>
  <c r="L86" i="7"/>
  <c r="M86" i="7" s="1"/>
  <c r="N86" i="7" s="1"/>
  <c r="O86" i="7" s="1"/>
  <c r="L73" i="7"/>
  <c r="L72" i="7"/>
  <c r="D83" i="7"/>
  <c r="E83" i="7"/>
  <c r="F83" i="7"/>
  <c r="H83" i="7" s="1"/>
  <c r="I83" i="7" s="1"/>
  <c r="J83" i="7" s="1"/>
  <c r="K83" i="7" s="1"/>
  <c r="D84" i="7"/>
  <c r="E84" i="7"/>
  <c r="F84" i="7"/>
  <c r="H84" i="7" s="1"/>
  <c r="I84" i="7" s="1"/>
  <c r="J84" i="7" s="1"/>
  <c r="K84" i="7" s="1"/>
  <c r="D85" i="7"/>
  <c r="E85" i="7"/>
  <c r="F85" i="7" s="1"/>
  <c r="H85" i="7" s="1"/>
  <c r="I85" i="7" s="1"/>
  <c r="J85" i="7" s="1"/>
  <c r="K85" i="7" s="1"/>
  <c r="D86" i="7"/>
  <c r="E86" i="7" s="1"/>
  <c r="F86" i="7" s="1"/>
  <c r="H86" i="7" s="1"/>
  <c r="I86" i="7" s="1"/>
  <c r="J86" i="7" s="1"/>
  <c r="K86" i="7" s="1"/>
  <c r="M61" i="10" l="1"/>
  <c r="N61" i="10"/>
  <c r="N62" i="10"/>
  <c r="M62" i="10"/>
  <c r="N63" i="10"/>
  <c r="M63" i="10"/>
  <c r="O153" i="3"/>
  <c r="P153" i="3" s="1"/>
  <c r="Q153" i="3" s="1"/>
  <c r="O154" i="3"/>
  <c r="P154" i="3" s="1"/>
  <c r="Q154" i="3" s="1"/>
  <c r="D151" i="3"/>
  <c r="E151" i="3" s="1"/>
  <c r="F151" i="3" s="1"/>
  <c r="E153" i="3"/>
  <c r="F153" i="3" s="1"/>
  <c r="D154" i="3"/>
  <c r="E154" i="3"/>
  <c r="F154" i="3" s="1"/>
  <c r="D148" i="3"/>
  <c r="S84" i="3"/>
  <c r="T84" i="3"/>
  <c r="U84" i="3"/>
  <c r="S85" i="3"/>
  <c r="T85" i="3" s="1"/>
  <c r="U85" i="3" s="1"/>
  <c r="H82" i="3"/>
  <c r="J82" i="3"/>
  <c r="N82" i="3"/>
  <c r="G84" i="3"/>
  <c r="H84" i="3" s="1"/>
  <c r="N84" i="3"/>
  <c r="G85" i="3"/>
  <c r="H85" i="3" s="1"/>
  <c r="J85" i="3"/>
  <c r="N85" i="3"/>
  <c r="H82" i="7" l="1"/>
  <c r="I82" i="7" s="1"/>
  <c r="J82" i="7" s="1"/>
  <c r="K82" i="7" s="1"/>
  <c r="D79" i="7"/>
  <c r="E79" i="7" s="1"/>
  <c r="F79" i="7" s="1"/>
  <c r="H79" i="7" s="1"/>
  <c r="I79" i="7" s="1"/>
  <c r="J79" i="7" s="1"/>
  <c r="K79" i="7" s="1"/>
  <c r="D80" i="7"/>
  <c r="E80" i="7" s="1"/>
  <c r="F80" i="7" s="1"/>
  <c r="H80" i="7" s="1"/>
  <c r="I80" i="7" s="1"/>
  <c r="J80" i="7" s="1"/>
  <c r="K80" i="7" s="1"/>
  <c r="D81" i="7"/>
  <c r="E81" i="7"/>
  <c r="F81" i="7" s="1"/>
  <c r="H81" i="7" s="1"/>
  <c r="I81" i="7" s="1"/>
  <c r="J81" i="7" s="1"/>
  <c r="K81" i="7" s="1"/>
  <c r="D82" i="7"/>
  <c r="E82" i="7" s="1"/>
  <c r="F82" i="7" s="1"/>
  <c r="F57" i="15"/>
  <c r="G57" i="15" s="1"/>
  <c r="H57" i="15" s="1"/>
  <c r="I57" i="15" s="1"/>
  <c r="J57" i="15" s="1"/>
  <c r="K57" i="15" s="1"/>
  <c r="L57" i="15" s="1"/>
  <c r="M57" i="15" s="1"/>
  <c r="N57" i="15" s="1"/>
  <c r="O57" i="15" s="1"/>
  <c r="F58" i="15"/>
  <c r="G58" i="15" s="1"/>
  <c r="H58" i="15" s="1"/>
  <c r="I58" i="15" s="1"/>
  <c r="J58" i="15" s="1"/>
  <c r="K58" i="15" s="1"/>
  <c r="L58" i="15" s="1"/>
  <c r="M58" i="15" s="1"/>
  <c r="N58" i="15" s="1"/>
  <c r="O58" i="15" s="1"/>
  <c r="F59" i="15"/>
  <c r="G59" i="15"/>
  <c r="H59" i="15"/>
  <c r="I59" i="15" s="1"/>
  <c r="J59" i="15" s="1"/>
  <c r="K59" i="15" s="1"/>
  <c r="L59" i="15" s="1"/>
  <c r="M59" i="15" s="1"/>
  <c r="N59" i="15" s="1"/>
  <c r="O59" i="15" s="1"/>
  <c r="F60" i="15"/>
  <c r="G60" i="15" s="1"/>
  <c r="H60" i="15" s="1"/>
  <c r="I60" i="15" s="1"/>
  <c r="J60" i="15" s="1"/>
  <c r="K60" i="15" s="1"/>
  <c r="L60" i="15" s="1"/>
  <c r="M60" i="15" s="1"/>
  <c r="N60" i="15" s="1"/>
  <c r="O60" i="15" s="1"/>
  <c r="F61" i="15"/>
  <c r="G61" i="15" s="1"/>
  <c r="H61" i="15" s="1"/>
  <c r="I61" i="15" s="1"/>
  <c r="J61" i="15" s="1"/>
  <c r="K61" i="15" s="1"/>
  <c r="L61" i="15" s="1"/>
  <c r="M61" i="15" s="1"/>
  <c r="N61" i="15" s="1"/>
  <c r="O61" i="15" s="1"/>
  <c r="F62" i="15"/>
  <c r="G62" i="15" s="1"/>
  <c r="H62" i="15" s="1"/>
  <c r="I62" i="15" s="1"/>
  <c r="J62" i="15" s="1"/>
  <c r="K62" i="15" s="1"/>
  <c r="L62" i="15" s="1"/>
  <c r="M62" i="15" s="1"/>
  <c r="N62" i="15" s="1"/>
  <c r="O62" i="15" s="1"/>
  <c r="F63" i="15"/>
  <c r="G63" i="15"/>
  <c r="H63" i="15"/>
  <c r="I63" i="15" s="1"/>
  <c r="J63" i="15" s="1"/>
  <c r="K63" i="15" s="1"/>
  <c r="L63" i="15" s="1"/>
  <c r="M63" i="15" s="1"/>
  <c r="N63" i="15" s="1"/>
  <c r="O63" i="15" s="1"/>
  <c r="D57" i="15"/>
  <c r="D58" i="15"/>
  <c r="D59" i="15"/>
  <c r="D60" i="15"/>
  <c r="D61" i="15"/>
  <c r="D62" i="15"/>
  <c r="D63" i="15"/>
  <c r="D66" i="23"/>
  <c r="E66" i="23"/>
  <c r="F66" i="23" s="1"/>
  <c r="G66" i="23" s="1"/>
  <c r="H66" i="23" s="1"/>
  <c r="I66" i="23" s="1"/>
  <c r="J66" i="23" s="1"/>
  <c r="K66" i="23" s="1"/>
  <c r="L66" i="23" s="1"/>
  <c r="M66" i="23" s="1"/>
  <c r="N66" i="23" s="1"/>
  <c r="D67" i="23"/>
  <c r="E67" i="23" s="1"/>
  <c r="F67" i="23" s="1"/>
  <c r="G67" i="23" s="1"/>
  <c r="H67" i="23" s="1"/>
  <c r="I67" i="23" s="1"/>
  <c r="J67" i="23" s="1"/>
  <c r="N67" i="23" s="1"/>
  <c r="D68" i="23"/>
  <c r="E68" i="23" s="1"/>
  <c r="F68" i="23" s="1"/>
  <c r="G68" i="23" s="1"/>
  <c r="H68" i="23" s="1"/>
  <c r="I68" i="23" s="1"/>
  <c r="J68" i="23" s="1"/>
  <c r="N68" i="23" s="1"/>
  <c r="D69" i="23"/>
  <c r="E69" i="23"/>
  <c r="F69" i="23" s="1"/>
  <c r="G69" i="23" s="1"/>
  <c r="H69" i="23" s="1"/>
  <c r="I69" i="23" s="1"/>
  <c r="J69" i="23" s="1"/>
  <c r="N69" i="23" s="1"/>
  <c r="D70" i="23"/>
  <c r="E70" i="23" s="1"/>
  <c r="F70" i="23" s="1"/>
  <c r="G70" i="23" s="1"/>
  <c r="H70" i="23" s="1"/>
  <c r="I70" i="23" s="1"/>
  <c r="J70" i="23" s="1"/>
  <c r="D71" i="23"/>
  <c r="E71" i="23"/>
  <c r="F71" i="23"/>
  <c r="G71" i="23"/>
  <c r="H71" i="23"/>
  <c r="I71" i="23" s="1"/>
  <c r="J71" i="23" s="1"/>
  <c r="O146" i="3"/>
  <c r="P146" i="3" s="1"/>
  <c r="Q146" i="3" s="1"/>
  <c r="O147" i="3"/>
  <c r="P147" i="3" s="1"/>
  <c r="Q147" i="3" s="1"/>
  <c r="O148" i="3"/>
  <c r="P148" i="3" s="1"/>
  <c r="Q148" i="3" s="1"/>
  <c r="D146" i="3"/>
  <c r="E146" i="3" s="1"/>
  <c r="F146" i="3" s="1"/>
  <c r="D147" i="3"/>
  <c r="E147" i="3" s="1"/>
  <c r="F147" i="3" s="1"/>
  <c r="D149" i="3"/>
  <c r="E149" i="3" s="1"/>
  <c r="F149" i="3" s="1"/>
  <c r="S78" i="3"/>
  <c r="T78" i="3" s="1"/>
  <c r="U78" i="3" s="1"/>
  <c r="S79" i="3"/>
  <c r="T79" i="3" s="1"/>
  <c r="U79" i="3" s="1"/>
  <c r="H77" i="3"/>
  <c r="J77" i="3"/>
  <c r="N77" i="3"/>
  <c r="N78" i="3"/>
  <c r="N79" i="3"/>
  <c r="D54" i="24"/>
  <c r="E54" i="24" s="1"/>
  <c r="F54" i="24" s="1"/>
  <c r="G54" i="24" s="1"/>
  <c r="H54" i="24" s="1"/>
  <c r="K54" i="24"/>
  <c r="D55" i="24"/>
  <c r="E55" i="24" s="1"/>
  <c r="F55" i="24" s="1"/>
  <c r="G55" i="24" s="1"/>
  <c r="H55" i="24" s="1"/>
  <c r="K55" i="24"/>
  <c r="D56" i="24"/>
  <c r="E56" i="24" s="1"/>
  <c r="F56" i="24" s="1"/>
  <c r="G56" i="24" s="1"/>
  <c r="H56" i="24" s="1"/>
  <c r="K56" i="24"/>
  <c r="I24" i="26" l="1"/>
  <c r="J24" i="26"/>
  <c r="K24" i="26"/>
  <c r="L24" i="26"/>
  <c r="I25" i="26"/>
  <c r="J25" i="26"/>
  <c r="K25" i="26"/>
  <c r="L25" i="26"/>
  <c r="I26" i="26"/>
  <c r="J26" i="26"/>
  <c r="K26" i="26"/>
  <c r="L26" i="26"/>
  <c r="C24" i="26"/>
  <c r="D24" i="26"/>
  <c r="E24" i="26" s="1"/>
  <c r="F24" i="26" s="1"/>
  <c r="G24" i="26" s="1"/>
  <c r="C25" i="26"/>
  <c r="D25" i="26"/>
  <c r="E25" i="26"/>
  <c r="F25" i="26"/>
  <c r="G25" i="26"/>
  <c r="C26" i="26"/>
  <c r="D26" i="26"/>
  <c r="E26" i="26" s="1"/>
  <c r="F26" i="26" s="1"/>
  <c r="G26" i="26" s="1"/>
  <c r="I21" i="26"/>
  <c r="J21" i="26" s="1"/>
  <c r="K21" i="26" s="1"/>
  <c r="L21" i="26" s="1"/>
  <c r="I22" i="26"/>
  <c r="J22" i="26"/>
  <c r="K22" i="26"/>
  <c r="L22" i="26"/>
  <c r="C21" i="26"/>
  <c r="D21" i="26" s="1"/>
  <c r="E21" i="26" s="1"/>
  <c r="F21" i="26" s="1"/>
  <c r="G21" i="26" s="1"/>
  <c r="C22" i="26"/>
  <c r="D22" i="26" s="1"/>
  <c r="E22" i="26" s="1"/>
  <c r="F22" i="26" s="1"/>
  <c r="G22" i="26" s="1"/>
  <c r="D23" i="26"/>
  <c r="E23" i="26" s="1"/>
  <c r="F23" i="26" s="1"/>
  <c r="G23" i="26" s="1"/>
  <c r="I23" i="26" s="1"/>
  <c r="J23" i="26" s="1"/>
  <c r="K23" i="26" s="1"/>
  <c r="L23" i="26" s="1"/>
  <c r="F70" i="25" l="1"/>
  <c r="S70" i="3" l="1"/>
  <c r="T70" i="3" s="1"/>
  <c r="U70" i="3" s="1"/>
  <c r="N70" i="3"/>
  <c r="F70" i="3"/>
  <c r="G70" i="3" s="1"/>
  <c r="H70" i="3" s="1"/>
  <c r="U70" i="25" l="1"/>
  <c r="Q70" i="25"/>
  <c r="L70" i="25"/>
  <c r="N70" i="25" s="1"/>
  <c r="O70" i="25" s="1"/>
  <c r="Q69" i="25"/>
  <c r="U55" i="10" l="1"/>
  <c r="U56" i="10"/>
  <c r="P57" i="10"/>
  <c r="Q57" i="10" s="1"/>
  <c r="R57" i="10" s="1"/>
  <c r="S57" i="10" s="1"/>
  <c r="U57" i="10"/>
  <c r="P58" i="10"/>
  <c r="Q58" i="10"/>
  <c r="R58" i="10"/>
  <c r="S58" i="10"/>
  <c r="U58" i="10"/>
  <c r="P59" i="10"/>
  <c r="Q59" i="10"/>
  <c r="R59" i="10"/>
  <c r="S59" i="10" s="1"/>
  <c r="U59" i="10"/>
  <c r="P60" i="10"/>
  <c r="Q60" i="10"/>
  <c r="R60" i="10" s="1"/>
  <c r="S60" i="10" s="1"/>
  <c r="U60" i="10"/>
  <c r="D55" i="10"/>
  <c r="E55" i="10" s="1"/>
  <c r="F55" i="10" s="1"/>
  <c r="G55" i="10" s="1"/>
  <c r="H55" i="10" s="1"/>
  <c r="I55" i="10" s="1"/>
  <c r="J55" i="10" s="1"/>
  <c r="K55" i="10" s="1"/>
  <c r="L55" i="10" s="1"/>
  <c r="D56" i="10"/>
  <c r="E56" i="10"/>
  <c r="F56" i="10" s="1"/>
  <c r="G56" i="10" s="1"/>
  <c r="H56" i="10" s="1"/>
  <c r="I56" i="10" s="1"/>
  <c r="J56" i="10" s="1"/>
  <c r="K56" i="10" s="1"/>
  <c r="L56" i="10" s="1"/>
  <c r="D57" i="10"/>
  <c r="E57" i="10" s="1"/>
  <c r="F57" i="10" s="1"/>
  <c r="G57" i="10" s="1"/>
  <c r="H57" i="10" s="1"/>
  <c r="I57" i="10" s="1"/>
  <c r="J57" i="10" s="1"/>
  <c r="K57" i="10" s="1"/>
  <c r="L57" i="10" s="1"/>
  <c r="D58" i="10"/>
  <c r="E58" i="10" s="1"/>
  <c r="F58" i="10" s="1"/>
  <c r="G58" i="10" s="1"/>
  <c r="H58" i="10" s="1"/>
  <c r="I58" i="10" s="1"/>
  <c r="J58" i="10" s="1"/>
  <c r="K58" i="10" s="1"/>
  <c r="L58" i="10" s="1"/>
  <c r="D59" i="10"/>
  <c r="E59" i="10" s="1"/>
  <c r="F59" i="10" s="1"/>
  <c r="G59" i="10" s="1"/>
  <c r="H59" i="10" s="1"/>
  <c r="I59" i="10" s="1"/>
  <c r="J59" i="10" s="1"/>
  <c r="K59" i="10" s="1"/>
  <c r="L59" i="10" s="1"/>
  <c r="D60" i="10"/>
  <c r="E60" i="10"/>
  <c r="F60" i="10"/>
  <c r="G60" i="10" s="1"/>
  <c r="H60" i="10" s="1"/>
  <c r="I60" i="10" s="1"/>
  <c r="J60" i="10" s="1"/>
  <c r="K60" i="10" s="1"/>
  <c r="L60" i="10" s="1"/>
  <c r="H78" i="7"/>
  <c r="I78" i="7" s="1"/>
  <c r="J78" i="7" s="1"/>
  <c r="K78" i="7" s="1"/>
  <c r="D76" i="7"/>
  <c r="E76" i="7" s="1"/>
  <c r="F76" i="7" s="1"/>
  <c r="H76" i="7" s="1"/>
  <c r="I76" i="7" s="1"/>
  <c r="J76" i="7" s="1"/>
  <c r="K76" i="7" s="1"/>
  <c r="D77" i="7"/>
  <c r="E77" i="7" s="1"/>
  <c r="F77" i="7" s="1"/>
  <c r="H77" i="7" s="1"/>
  <c r="I77" i="7" s="1"/>
  <c r="J77" i="7" s="1"/>
  <c r="K77" i="7" s="1"/>
  <c r="D78" i="7"/>
  <c r="E78" i="7"/>
  <c r="F78" i="7" s="1"/>
  <c r="D72" i="7"/>
  <c r="E72" i="7" s="1"/>
  <c r="F72" i="7" s="1"/>
  <c r="H72" i="7" s="1"/>
  <c r="I72" i="7" s="1"/>
  <c r="J72" i="7" s="1"/>
  <c r="K72" i="7" s="1"/>
  <c r="M72" i="7" s="1"/>
  <c r="D73" i="7"/>
  <c r="I73" i="7" s="1"/>
  <c r="J73" i="7" s="1"/>
  <c r="K73" i="7" s="1"/>
  <c r="M73" i="7" s="1"/>
  <c r="D75" i="7"/>
  <c r="I75" i="7"/>
  <c r="J75" i="7" s="1"/>
  <c r="K75" i="7" s="1"/>
  <c r="O75" i="7" s="1"/>
  <c r="L74" i="25"/>
  <c r="S68" i="3"/>
  <c r="T68" i="3" s="1"/>
  <c r="U68" i="3" s="1"/>
  <c r="N68" i="3"/>
  <c r="N72" i="7" l="1"/>
  <c r="O72" i="7" s="1"/>
  <c r="N73" i="7"/>
  <c r="O73" i="7" s="1"/>
  <c r="M59" i="10"/>
  <c r="N59" i="10"/>
  <c r="M56" i="10"/>
  <c r="N56" i="10"/>
  <c r="P56" i="10" s="1"/>
  <c r="Q56" i="10" s="1"/>
  <c r="R56" i="10" s="1"/>
  <c r="S56" i="10" s="1"/>
  <c r="M58" i="10"/>
  <c r="N58" i="10"/>
  <c r="N57" i="10"/>
  <c r="M57" i="10"/>
  <c r="N60" i="10"/>
  <c r="M60" i="10"/>
  <c r="N55" i="10"/>
  <c r="P55" i="10" s="1"/>
  <c r="Q55" i="10" s="1"/>
  <c r="R55" i="10" s="1"/>
  <c r="S55" i="10" s="1"/>
  <c r="M55" i="10"/>
  <c r="G54" i="22"/>
  <c r="H54" i="22" s="1"/>
  <c r="G55" i="22"/>
  <c r="H55" i="22"/>
  <c r="C54" i="22"/>
  <c r="D54" i="22" s="1"/>
  <c r="E54" i="22" s="1"/>
  <c r="C55" i="22"/>
  <c r="D55" i="22" s="1"/>
  <c r="E55" i="22" s="1"/>
  <c r="C56" i="22"/>
  <c r="D56" i="22"/>
  <c r="E56" i="22"/>
  <c r="G56" i="22" s="1"/>
  <c r="H56" i="22" s="1"/>
  <c r="D52" i="24" l="1"/>
  <c r="E52" i="24" s="1"/>
  <c r="F52" i="24" s="1"/>
  <c r="G52" i="24" s="1"/>
  <c r="H52" i="24" s="1"/>
  <c r="K52" i="24"/>
  <c r="D48" i="24"/>
  <c r="E48" i="24" s="1"/>
  <c r="F48" i="24" s="1"/>
  <c r="G48" i="24" s="1"/>
  <c r="H48" i="24" s="1"/>
  <c r="K48" i="24"/>
  <c r="D49" i="24"/>
  <c r="E49" i="24" s="1"/>
  <c r="F49" i="24" s="1"/>
  <c r="G49" i="24" s="1"/>
  <c r="H49" i="24" s="1"/>
  <c r="K49" i="24"/>
  <c r="D50" i="24"/>
  <c r="E50" i="24" s="1"/>
  <c r="F50" i="24" s="1"/>
  <c r="G50" i="24" s="1"/>
  <c r="H50" i="24" s="1"/>
  <c r="K50" i="24"/>
  <c r="D51" i="24"/>
  <c r="E51" i="24"/>
  <c r="F51" i="24" s="1"/>
  <c r="G51" i="24" s="1"/>
  <c r="H51" i="24" s="1"/>
  <c r="K51" i="24"/>
  <c r="O143" i="3" l="1"/>
  <c r="P143" i="3" s="1"/>
  <c r="Q143" i="3" s="1"/>
  <c r="O144" i="3"/>
  <c r="P144" i="3" s="1"/>
  <c r="Q144" i="3" s="1"/>
  <c r="O145" i="3"/>
  <c r="P145" i="3" s="1"/>
  <c r="Q145" i="3" s="1"/>
  <c r="D143" i="3"/>
  <c r="E143" i="3" s="1"/>
  <c r="F143" i="3" s="1"/>
  <c r="D144" i="3"/>
  <c r="E144" i="3" s="1"/>
  <c r="F144" i="3" s="1"/>
  <c r="D145" i="3"/>
  <c r="E145" i="3" s="1"/>
  <c r="F145" i="3" s="1"/>
  <c r="T73" i="3"/>
  <c r="U73" i="3" s="1"/>
  <c r="S76" i="3"/>
  <c r="T76" i="3" s="1"/>
  <c r="U76" i="3" s="1"/>
  <c r="J73" i="3"/>
  <c r="N73" i="3"/>
  <c r="J74" i="3"/>
  <c r="N74" i="3"/>
  <c r="N76" i="3"/>
  <c r="D71" i="25" l="1"/>
  <c r="F71" i="25"/>
  <c r="J71" i="25" s="1"/>
  <c r="K71" i="25" s="1"/>
  <c r="L71" i="25" s="1"/>
  <c r="D60" i="25"/>
  <c r="E60" i="25" s="1"/>
  <c r="F60" i="25" s="1"/>
  <c r="G60" i="25" s="1"/>
  <c r="H60" i="25" s="1"/>
  <c r="I60" i="25" s="1"/>
  <c r="J60" i="25" s="1"/>
  <c r="N66" i="3" l="1"/>
  <c r="O141" i="3" l="1"/>
  <c r="P141" i="3" s="1"/>
  <c r="Q141" i="3" s="1"/>
  <c r="O142" i="3"/>
  <c r="P142" i="3"/>
  <c r="Q142" i="3" s="1"/>
  <c r="D142" i="3"/>
  <c r="E142" i="3" s="1"/>
  <c r="F142" i="3" s="1"/>
  <c r="S71" i="3"/>
  <c r="T71" i="3" s="1"/>
  <c r="U71" i="3" s="1"/>
  <c r="N71" i="3"/>
  <c r="G72" i="3"/>
  <c r="N72" i="3"/>
  <c r="F67" i="3" l="1"/>
  <c r="I59" i="7" l="1"/>
  <c r="J59" i="7" s="1"/>
  <c r="K59" i="7" s="1"/>
  <c r="L59" i="7" s="1"/>
  <c r="M59" i="7" s="1"/>
  <c r="N59" i="7" s="1"/>
  <c r="O59" i="7" s="1"/>
  <c r="C20" i="26" l="1"/>
  <c r="D20" i="26" s="1"/>
  <c r="E20" i="26" s="1"/>
  <c r="F20" i="26" s="1"/>
  <c r="G20" i="26" s="1"/>
  <c r="I20" i="26" s="1"/>
  <c r="J20" i="26" s="1"/>
  <c r="K20" i="26" s="1"/>
  <c r="L20" i="26" s="1"/>
  <c r="C19" i="26"/>
  <c r="D19" i="26" s="1"/>
  <c r="E19" i="26" s="1"/>
  <c r="F19" i="26" s="1"/>
  <c r="G19" i="26" s="1"/>
  <c r="I19" i="26" s="1"/>
  <c r="J19" i="26" s="1"/>
  <c r="K19" i="26" s="1"/>
  <c r="L19" i="26" s="1"/>
  <c r="C18" i="26"/>
  <c r="D18" i="26" s="1"/>
  <c r="E18" i="26" s="1"/>
  <c r="F18" i="26" s="1"/>
  <c r="G18" i="26" s="1"/>
  <c r="I18" i="26" s="1"/>
  <c r="J18" i="26" s="1"/>
  <c r="K18" i="26" s="1"/>
  <c r="L18" i="26" s="1"/>
  <c r="C17" i="26"/>
  <c r="D17" i="26" s="1"/>
  <c r="E17" i="26" s="1"/>
  <c r="F17" i="26" s="1"/>
  <c r="G17" i="26" s="1"/>
  <c r="I17" i="26" s="1"/>
  <c r="J17" i="26" s="1"/>
  <c r="K17" i="26" s="1"/>
  <c r="C16" i="26"/>
  <c r="D16" i="26" s="1"/>
  <c r="E16" i="26" s="1"/>
  <c r="F16" i="26" s="1"/>
  <c r="G16" i="26" s="1"/>
  <c r="I16" i="26" s="1"/>
  <c r="J16" i="26" s="1"/>
  <c r="K16" i="26" s="1"/>
  <c r="L16" i="26" s="1"/>
  <c r="C15" i="26"/>
  <c r="D15" i="26" s="1"/>
  <c r="E15" i="26" s="1"/>
  <c r="F15" i="26" s="1"/>
  <c r="G15" i="26" s="1"/>
  <c r="I15" i="26" s="1"/>
  <c r="J15" i="26" s="1"/>
  <c r="K15" i="26" s="1"/>
  <c r="L15" i="26" s="1"/>
  <c r="C14" i="26"/>
  <c r="D14" i="26" s="1"/>
  <c r="E14" i="26" s="1"/>
  <c r="F14" i="26" s="1"/>
  <c r="G14" i="26" s="1"/>
  <c r="I14" i="26" s="1"/>
  <c r="J14" i="26" s="1"/>
  <c r="K14" i="26" s="1"/>
  <c r="L14" i="26" s="1"/>
  <c r="C13" i="26"/>
  <c r="D13" i="26" s="1"/>
  <c r="E13" i="26" s="1"/>
  <c r="F13" i="26" s="1"/>
  <c r="G13" i="26" s="1"/>
  <c r="I13" i="26" s="1"/>
  <c r="J13" i="26" s="1"/>
  <c r="K13" i="26" s="1"/>
  <c r="L13" i="26" s="1"/>
  <c r="C12" i="26"/>
  <c r="D12" i="26" s="1"/>
  <c r="E12" i="26" s="1"/>
  <c r="F12" i="26" s="1"/>
  <c r="G12" i="26" s="1"/>
  <c r="I12" i="26" s="1"/>
  <c r="J12" i="26" s="1"/>
  <c r="K12" i="26" s="1"/>
  <c r="L12" i="26" s="1"/>
  <c r="C11" i="26"/>
  <c r="D11" i="26" s="1"/>
  <c r="E11" i="26" s="1"/>
  <c r="F11" i="26" s="1"/>
  <c r="G11" i="26" s="1"/>
  <c r="I11" i="26" s="1"/>
  <c r="J11" i="26" s="1"/>
  <c r="K11" i="26" s="1"/>
  <c r="L11" i="26" s="1"/>
  <c r="C10" i="26"/>
  <c r="D10" i="26" s="1"/>
  <c r="E10" i="26" s="1"/>
  <c r="F10" i="26" s="1"/>
  <c r="G10" i="26" s="1"/>
  <c r="I10" i="26" s="1"/>
  <c r="J10" i="26" s="1"/>
  <c r="K10" i="26" s="1"/>
  <c r="L10" i="26" s="1"/>
  <c r="C9" i="26"/>
  <c r="D9" i="26" s="1"/>
  <c r="E9" i="26" s="1"/>
  <c r="F9" i="26" s="1"/>
  <c r="G9" i="26" s="1"/>
  <c r="I9" i="26" s="1"/>
  <c r="J9" i="26" s="1"/>
  <c r="K9" i="26" s="1"/>
  <c r="L9" i="26" s="1"/>
  <c r="C8" i="26"/>
  <c r="D8" i="26" s="1"/>
  <c r="E8" i="26" s="1"/>
  <c r="F8" i="26" s="1"/>
  <c r="G8" i="26" s="1"/>
  <c r="I8" i="26" s="1"/>
  <c r="J8" i="26" s="1"/>
  <c r="K8" i="26" s="1"/>
  <c r="L8" i="26" s="1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64" i="23"/>
  <c r="E64" i="23" s="1"/>
  <c r="F64" i="23" s="1"/>
  <c r="G64" i="23" s="1"/>
  <c r="H64" i="23" s="1"/>
  <c r="I64" i="23" s="1"/>
  <c r="J64" i="23" s="1"/>
  <c r="K64" i="23" s="1"/>
  <c r="L64" i="23" s="1"/>
  <c r="M64" i="23" s="1"/>
  <c r="N64" i="23" s="1"/>
  <c r="D63" i="23"/>
  <c r="E63" i="23" s="1"/>
  <c r="F63" i="23" s="1"/>
  <c r="G63" i="23" s="1"/>
  <c r="H63" i="23" s="1"/>
  <c r="I63" i="23" s="1"/>
  <c r="J63" i="23" s="1"/>
  <c r="K63" i="23" s="1"/>
  <c r="L63" i="23" s="1"/>
  <c r="M63" i="23" s="1"/>
  <c r="N63" i="23" s="1"/>
  <c r="D62" i="23"/>
  <c r="E62" i="23" s="1"/>
  <c r="F62" i="23" s="1"/>
  <c r="G62" i="23" s="1"/>
  <c r="H62" i="23" s="1"/>
  <c r="I62" i="23" s="1"/>
  <c r="J62" i="23" s="1"/>
  <c r="K62" i="23" s="1"/>
  <c r="L62" i="23" s="1"/>
  <c r="M62" i="23" s="1"/>
  <c r="N62" i="23" s="1"/>
  <c r="D61" i="23"/>
  <c r="E61" i="23" s="1"/>
  <c r="F61" i="23" s="1"/>
  <c r="G61" i="23" s="1"/>
  <c r="H61" i="23" s="1"/>
  <c r="I61" i="23" s="1"/>
  <c r="J61" i="23" s="1"/>
  <c r="K61" i="23" s="1"/>
  <c r="L61" i="23" s="1"/>
  <c r="M61" i="23" s="1"/>
  <c r="N61" i="23" s="1"/>
  <c r="D60" i="23"/>
  <c r="E60" i="23" s="1"/>
  <c r="F60" i="23" s="1"/>
  <c r="G60" i="23" s="1"/>
  <c r="H60" i="23" s="1"/>
  <c r="I60" i="23" s="1"/>
  <c r="J60" i="23" s="1"/>
  <c r="K60" i="23" s="1"/>
  <c r="L60" i="23" s="1"/>
  <c r="M60" i="23" s="1"/>
  <c r="N60" i="23" s="1"/>
  <c r="D59" i="23"/>
  <c r="E59" i="23" s="1"/>
  <c r="F59" i="23" s="1"/>
  <c r="G59" i="23" s="1"/>
  <c r="H59" i="23" s="1"/>
  <c r="I59" i="23" s="1"/>
  <c r="J59" i="23" s="1"/>
  <c r="L59" i="23" s="1"/>
  <c r="N59" i="23" s="1"/>
  <c r="D58" i="23"/>
  <c r="E58" i="23" s="1"/>
  <c r="F58" i="23" s="1"/>
  <c r="G58" i="23" s="1"/>
  <c r="H58" i="23" s="1"/>
  <c r="I58" i="23" s="1"/>
  <c r="J58" i="23" s="1"/>
  <c r="K58" i="23" s="1"/>
  <c r="L58" i="23" s="1"/>
  <c r="M58" i="23" s="1"/>
  <c r="N58" i="23" s="1"/>
  <c r="D53" i="23"/>
  <c r="E53" i="23" s="1"/>
  <c r="F53" i="23" s="1"/>
  <c r="G53" i="23" s="1"/>
  <c r="H53" i="23" s="1"/>
  <c r="I53" i="23" s="1"/>
  <c r="J53" i="23" s="1"/>
  <c r="K53" i="23" s="1"/>
  <c r="L53" i="23" s="1"/>
  <c r="M53" i="23" s="1"/>
  <c r="N53" i="23" s="1"/>
  <c r="D52" i="23"/>
  <c r="E52" i="23" s="1"/>
  <c r="F52" i="23" s="1"/>
  <c r="G52" i="23" s="1"/>
  <c r="H52" i="23" s="1"/>
  <c r="I52" i="23" s="1"/>
  <c r="J52" i="23" s="1"/>
  <c r="K52" i="23" s="1"/>
  <c r="L52" i="23" s="1"/>
  <c r="M52" i="23" s="1"/>
  <c r="N52" i="23" s="1"/>
  <c r="D51" i="23"/>
  <c r="E51" i="23" s="1"/>
  <c r="F51" i="23" s="1"/>
  <c r="G51" i="23" s="1"/>
  <c r="H51" i="23" s="1"/>
  <c r="I51" i="23" s="1"/>
  <c r="J51" i="23" s="1"/>
  <c r="K51" i="23" s="1"/>
  <c r="L51" i="23" s="1"/>
  <c r="M51" i="23" s="1"/>
  <c r="N51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J56" i="7" l="1"/>
  <c r="K56" i="7" s="1"/>
  <c r="C48" i="22"/>
  <c r="D48" i="22" s="1"/>
  <c r="E48" i="22" s="1"/>
  <c r="G48" i="22" s="1"/>
  <c r="H48" i="22" s="1"/>
  <c r="C49" i="22"/>
  <c r="D49" i="22" s="1"/>
  <c r="E49" i="22" s="1"/>
  <c r="G49" i="22" s="1"/>
  <c r="H49" i="22" s="1"/>
  <c r="C50" i="22"/>
  <c r="D50" i="22" s="1"/>
  <c r="E50" i="22" s="1"/>
  <c r="G50" i="22" s="1"/>
  <c r="H50" i="22" s="1"/>
  <c r="C51" i="22"/>
  <c r="D51" i="22" s="1"/>
  <c r="E51" i="22" s="1"/>
  <c r="G51" i="22" s="1"/>
  <c r="H51" i="22" s="1"/>
  <c r="C52" i="22"/>
  <c r="D52" i="22" s="1"/>
  <c r="E52" i="22" s="1"/>
  <c r="G52" i="22" s="1"/>
  <c r="H52" i="22" s="1"/>
  <c r="C53" i="22"/>
  <c r="D53" i="22" s="1"/>
  <c r="E53" i="22" s="1"/>
  <c r="G53" i="22" s="1"/>
  <c r="H53" i="22" s="1"/>
  <c r="G69" i="3" l="1"/>
  <c r="H69" i="3" s="1"/>
  <c r="J69" i="3"/>
  <c r="N69" i="3"/>
  <c r="N57" i="3" l="1"/>
  <c r="N56" i="3" l="1"/>
  <c r="N54" i="3"/>
  <c r="O137" i="3"/>
  <c r="P137" i="3" s="1"/>
  <c r="Q137" i="3" s="1"/>
  <c r="O138" i="3"/>
  <c r="P138" i="3" s="1"/>
  <c r="Q138" i="3" s="1"/>
  <c r="O140" i="3"/>
  <c r="P140" i="3" s="1"/>
  <c r="Q140" i="3" s="1"/>
  <c r="D137" i="3"/>
  <c r="E137" i="3" s="1"/>
  <c r="F137" i="3" s="1"/>
  <c r="D138" i="3"/>
  <c r="E138" i="3" s="1"/>
  <c r="F138" i="3" s="1"/>
  <c r="D139" i="3"/>
  <c r="F139" i="3" s="1"/>
  <c r="D140" i="3"/>
  <c r="E140" i="3" s="1"/>
  <c r="F140" i="3" s="1"/>
  <c r="S67" i="3"/>
  <c r="T67" i="3" s="1"/>
  <c r="U67" i="3" s="1"/>
  <c r="G67" i="3"/>
  <c r="H67" i="3" s="1"/>
  <c r="N67" i="3"/>
  <c r="U52" i="10" l="1"/>
  <c r="U53" i="10"/>
  <c r="U54" i="10"/>
  <c r="D52" i="10"/>
  <c r="E52" i="10" s="1"/>
  <c r="F52" i="10" s="1"/>
  <c r="G52" i="10" s="1"/>
  <c r="H52" i="10" s="1"/>
  <c r="I52" i="10" s="1"/>
  <c r="J52" i="10" s="1"/>
  <c r="K52" i="10" s="1"/>
  <c r="L52" i="10" s="1"/>
  <c r="D53" i="10"/>
  <c r="E53" i="10" s="1"/>
  <c r="F53" i="10" s="1"/>
  <c r="G53" i="10" s="1"/>
  <c r="H53" i="10" s="1"/>
  <c r="I53" i="10" s="1"/>
  <c r="J53" i="10" s="1"/>
  <c r="K53" i="10" s="1"/>
  <c r="L53" i="10" s="1"/>
  <c r="D54" i="10"/>
  <c r="E54" i="10" s="1"/>
  <c r="F54" i="10" s="1"/>
  <c r="G54" i="10" s="1"/>
  <c r="H54" i="10" s="1"/>
  <c r="I54" i="10" s="1"/>
  <c r="J54" i="10" s="1"/>
  <c r="K54" i="10" s="1"/>
  <c r="L54" i="10" s="1"/>
  <c r="M54" i="10" l="1"/>
  <c r="N54" i="10"/>
  <c r="P54" i="10" s="1"/>
  <c r="Q54" i="10" s="1"/>
  <c r="R54" i="10" s="1"/>
  <c r="S54" i="10" s="1"/>
  <c r="M53" i="10"/>
  <c r="N53" i="10"/>
  <c r="P53" i="10" s="1"/>
  <c r="Q53" i="10" s="1"/>
  <c r="R53" i="10" s="1"/>
  <c r="S53" i="10" s="1"/>
  <c r="M52" i="10"/>
  <c r="N52" i="10"/>
  <c r="P52" i="10" s="1"/>
  <c r="Q52" i="10" s="1"/>
  <c r="R52" i="10" s="1"/>
  <c r="S52" i="10" s="1"/>
  <c r="D44" i="24"/>
  <c r="E44" i="24" s="1"/>
  <c r="F44" i="24" s="1"/>
  <c r="G44" i="24" s="1"/>
  <c r="H44" i="24" s="1"/>
  <c r="K44" i="24"/>
  <c r="D45" i="24"/>
  <c r="E45" i="24" s="1"/>
  <c r="F45" i="24" s="1"/>
  <c r="G45" i="24" s="1"/>
  <c r="H45" i="24" s="1"/>
  <c r="K45" i="24"/>
  <c r="D46" i="24"/>
  <c r="E46" i="24"/>
  <c r="F46" i="24" s="1"/>
  <c r="G46" i="24" s="1"/>
  <c r="H46" i="24" s="1"/>
  <c r="K46" i="24"/>
  <c r="D47" i="24"/>
  <c r="E47" i="24" s="1"/>
  <c r="F47" i="24" s="1"/>
  <c r="G47" i="24" s="1"/>
  <c r="H47" i="24" s="1"/>
  <c r="K47" i="24"/>
  <c r="F51" i="15" l="1"/>
  <c r="G51" i="15"/>
  <c r="H51" i="15" s="1"/>
  <c r="I51" i="15" s="1"/>
  <c r="J51" i="15" s="1"/>
  <c r="K51" i="15" s="1"/>
  <c r="L51" i="15" s="1"/>
  <c r="M51" i="15" s="1"/>
  <c r="N51" i="15" s="1"/>
  <c r="O51" i="15" s="1"/>
  <c r="F55" i="15"/>
  <c r="G55" i="15" s="1"/>
  <c r="H55" i="15" s="1"/>
  <c r="I55" i="15" s="1"/>
  <c r="J55" i="15" s="1"/>
  <c r="K55" i="15" s="1"/>
  <c r="L55" i="15" s="1"/>
  <c r="M55" i="15" s="1"/>
  <c r="N55" i="15" s="1"/>
  <c r="O55" i="15" s="1"/>
  <c r="D50" i="15"/>
  <c r="F50" i="15" s="1"/>
  <c r="G50" i="15" s="1"/>
  <c r="H50" i="15" s="1"/>
  <c r="I50" i="15" s="1"/>
  <c r="J50" i="15" s="1"/>
  <c r="K50" i="15" s="1"/>
  <c r="L50" i="15" s="1"/>
  <c r="M50" i="15" s="1"/>
  <c r="N50" i="15" s="1"/>
  <c r="O50" i="15" s="1"/>
  <c r="D51" i="15"/>
  <c r="D52" i="15"/>
  <c r="F52" i="15" s="1"/>
  <c r="G52" i="15" s="1"/>
  <c r="H52" i="15" s="1"/>
  <c r="I52" i="15" s="1"/>
  <c r="J52" i="15" s="1"/>
  <c r="K52" i="15" s="1"/>
  <c r="L52" i="15" s="1"/>
  <c r="M52" i="15" s="1"/>
  <c r="N52" i="15" s="1"/>
  <c r="O52" i="15" s="1"/>
  <c r="D53" i="15"/>
  <c r="F53" i="15" s="1"/>
  <c r="G53" i="15" s="1"/>
  <c r="H53" i="15" s="1"/>
  <c r="I53" i="15" s="1"/>
  <c r="J53" i="15" s="1"/>
  <c r="K53" i="15" s="1"/>
  <c r="L53" i="15" s="1"/>
  <c r="M53" i="15" s="1"/>
  <c r="N53" i="15" s="1"/>
  <c r="O53" i="15" s="1"/>
  <c r="D54" i="15"/>
  <c r="F54" i="15" s="1"/>
  <c r="G54" i="15" s="1"/>
  <c r="H54" i="15" s="1"/>
  <c r="I54" i="15" s="1"/>
  <c r="J54" i="15" s="1"/>
  <c r="K54" i="15" s="1"/>
  <c r="L54" i="15" s="1"/>
  <c r="M54" i="15" s="1"/>
  <c r="N54" i="15" s="1"/>
  <c r="O54" i="15" s="1"/>
  <c r="D55" i="15"/>
  <c r="D56" i="15"/>
  <c r="F56" i="15" s="1"/>
  <c r="G56" i="15" s="1"/>
  <c r="H56" i="15" s="1"/>
  <c r="I56" i="15" s="1"/>
  <c r="J56" i="15" s="1"/>
  <c r="K56" i="15" s="1"/>
  <c r="L56" i="15" s="1"/>
  <c r="M56" i="15" s="1"/>
  <c r="N56" i="15" s="1"/>
  <c r="O56" i="15" s="1"/>
  <c r="D67" i="7" l="1"/>
  <c r="E67" i="7" s="1"/>
  <c r="F67" i="7" s="1"/>
  <c r="H67" i="7" s="1"/>
  <c r="I67" i="7" s="1"/>
  <c r="J67" i="7" s="1"/>
  <c r="K67" i="7" s="1"/>
  <c r="D68" i="7"/>
  <c r="E68" i="7"/>
  <c r="F68" i="7" s="1"/>
  <c r="H68" i="7" s="1"/>
  <c r="I68" i="7" s="1"/>
  <c r="J68" i="7" s="1"/>
  <c r="K68" i="7" s="1"/>
  <c r="D69" i="7"/>
  <c r="E69" i="7"/>
  <c r="F69" i="7" s="1"/>
  <c r="H69" i="7" s="1"/>
  <c r="I69" i="7" s="1"/>
  <c r="J69" i="7" s="1"/>
  <c r="K69" i="7" s="1"/>
  <c r="D70" i="7"/>
  <c r="E70" i="7" s="1"/>
  <c r="F70" i="7" s="1"/>
  <c r="H70" i="7" s="1"/>
  <c r="I70" i="7" s="1"/>
  <c r="J70" i="7" s="1"/>
  <c r="K70" i="7" s="1"/>
  <c r="L70" i="7" s="1"/>
  <c r="M70" i="7" s="1"/>
  <c r="D71" i="7"/>
  <c r="E71" i="7" s="1"/>
  <c r="F71" i="7" s="1"/>
  <c r="H71" i="7" s="1"/>
  <c r="I71" i="7" s="1"/>
  <c r="J71" i="7" s="1"/>
  <c r="K71" i="7" s="1"/>
  <c r="L68" i="7" l="1"/>
  <c r="M68" i="7" s="1"/>
  <c r="L71" i="7"/>
  <c r="M71" i="7" s="1"/>
  <c r="L69" i="7"/>
  <c r="M69" i="7" s="1"/>
  <c r="N69" i="7" s="1"/>
  <c r="L67" i="7"/>
  <c r="M67" i="7" s="1"/>
  <c r="U49" i="10"/>
  <c r="U50" i="10"/>
  <c r="U51" i="10"/>
  <c r="D49" i="10"/>
  <c r="E49" i="10" s="1"/>
  <c r="F49" i="10" s="1"/>
  <c r="G49" i="10" s="1"/>
  <c r="H49" i="10" s="1"/>
  <c r="I49" i="10" s="1"/>
  <c r="J49" i="10" s="1"/>
  <c r="K49" i="10" s="1"/>
  <c r="L49" i="10" s="1"/>
  <c r="D50" i="10"/>
  <c r="E50" i="10" s="1"/>
  <c r="F50" i="10" s="1"/>
  <c r="G50" i="10" s="1"/>
  <c r="H50" i="10" s="1"/>
  <c r="I50" i="10" s="1"/>
  <c r="J50" i="10" s="1"/>
  <c r="K50" i="10" s="1"/>
  <c r="L50" i="10" s="1"/>
  <c r="D51" i="10"/>
  <c r="E51" i="10" s="1"/>
  <c r="F51" i="10" s="1"/>
  <c r="G51" i="10" s="1"/>
  <c r="H51" i="10" s="1"/>
  <c r="I51" i="10" s="1"/>
  <c r="J51" i="10" s="1"/>
  <c r="K51" i="10" s="1"/>
  <c r="L51" i="10" s="1"/>
  <c r="N67" i="7" l="1"/>
  <c r="O67" i="7" s="1"/>
  <c r="N68" i="7"/>
  <c r="O68" i="7" s="1"/>
  <c r="N51" i="10"/>
  <c r="P51" i="10" s="1"/>
  <c r="Q51" i="10" s="1"/>
  <c r="R51" i="10" s="1"/>
  <c r="S51" i="10" s="1"/>
  <c r="M51" i="10"/>
  <c r="M49" i="10"/>
  <c r="N49" i="10"/>
  <c r="P49" i="10" s="1"/>
  <c r="Q49" i="10" s="1"/>
  <c r="R49" i="10" s="1"/>
  <c r="S49" i="10" s="1"/>
  <c r="M50" i="10"/>
  <c r="N50" i="10"/>
  <c r="P50" i="10" s="1"/>
  <c r="Q50" i="10" s="1"/>
  <c r="R50" i="10" s="1"/>
  <c r="S50" i="10" s="1"/>
  <c r="O135" i="3" l="1"/>
  <c r="P135" i="3" s="1"/>
  <c r="Q135" i="3" s="1"/>
  <c r="O136" i="3"/>
  <c r="P136" i="3" s="1"/>
  <c r="Q136" i="3" s="1"/>
  <c r="D133" i="3"/>
  <c r="E133" i="3" s="1"/>
  <c r="F133" i="3" s="1"/>
  <c r="D134" i="3"/>
  <c r="E134" i="3" s="1"/>
  <c r="F134" i="3" s="1"/>
  <c r="U65" i="3"/>
  <c r="H58" i="3"/>
  <c r="N58" i="3"/>
  <c r="H65" i="3"/>
  <c r="N65" i="3"/>
  <c r="C42" i="22" l="1"/>
  <c r="D42" i="22" s="1"/>
  <c r="E42" i="22" s="1"/>
  <c r="G42" i="22" s="1"/>
  <c r="H42" i="22" s="1"/>
  <c r="C43" i="22"/>
  <c r="D43" i="22" s="1"/>
  <c r="E43" i="22" s="1"/>
  <c r="G43" i="22" s="1"/>
  <c r="H43" i="22" s="1"/>
  <c r="C44" i="22"/>
  <c r="D44" i="22" s="1"/>
  <c r="E44" i="22" s="1"/>
  <c r="G44" i="22" s="1"/>
  <c r="H44" i="22" s="1"/>
  <c r="C45" i="22"/>
  <c r="D45" i="22" s="1"/>
  <c r="E45" i="22" s="1"/>
  <c r="G45" i="22" s="1"/>
  <c r="H45" i="22" s="1"/>
  <c r="C46" i="22"/>
  <c r="D46" i="22" s="1"/>
  <c r="E46" i="22" s="1"/>
  <c r="G46" i="22" s="1"/>
  <c r="H46" i="22" s="1"/>
  <c r="C47" i="22"/>
  <c r="D47" i="22" s="1"/>
  <c r="E47" i="22" s="1"/>
  <c r="G47" i="22" s="1"/>
  <c r="H47" i="22" s="1"/>
  <c r="D39" i="24"/>
  <c r="E39" i="24" s="1"/>
  <c r="F39" i="24" s="1"/>
  <c r="G39" i="24" s="1"/>
  <c r="H39" i="24" s="1"/>
  <c r="K39" i="24"/>
  <c r="D40" i="24"/>
  <c r="E40" i="24" s="1"/>
  <c r="F40" i="24" s="1"/>
  <c r="G40" i="24" s="1"/>
  <c r="H40" i="24" s="1"/>
  <c r="K40" i="24"/>
  <c r="D41" i="24"/>
  <c r="E41" i="24" s="1"/>
  <c r="F41" i="24" s="1"/>
  <c r="G41" i="24" s="1"/>
  <c r="H41" i="24" s="1"/>
  <c r="K41" i="24"/>
  <c r="D42" i="24"/>
  <c r="E42" i="24" s="1"/>
  <c r="F42" i="24" s="1"/>
  <c r="G42" i="24" s="1"/>
  <c r="H42" i="24" s="1"/>
  <c r="K42" i="24"/>
  <c r="D43" i="24"/>
  <c r="E43" i="24" s="1"/>
  <c r="F43" i="24" s="1"/>
  <c r="G43" i="24" s="1"/>
  <c r="H43" i="24" s="1"/>
  <c r="K43" i="24"/>
  <c r="Q59" i="25" l="1"/>
  <c r="O59" i="25"/>
  <c r="M59" i="25"/>
  <c r="D59" i="25"/>
  <c r="J59" i="25" s="1"/>
  <c r="M58" i="25"/>
  <c r="D58" i="25"/>
  <c r="E58" i="25" s="1"/>
  <c r="F58" i="25" s="1"/>
  <c r="G58" i="25" s="1"/>
  <c r="H58" i="25" s="1"/>
  <c r="I58" i="25" s="1"/>
  <c r="J58" i="25" s="1"/>
  <c r="Q57" i="25"/>
  <c r="O57" i="25"/>
  <c r="M57" i="25"/>
  <c r="D57" i="25"/>
  <c r="E57" i="25" s="1"/>
  <c r="F57" i="25" s="1"/>
  <c r="G57" i="25" s="1"/>
  <c r="H57" i="25" s="1"/>
  <c r="I57" i="25" s="1"/>
  <c r="J57" i="25" s="1"/>
  <c r="Q56" i="25"/>
  <c r="O56" i="25"/>
  <c r="M56" i="25"/>
  <c r="D56" i="25"/>
  <c r="E56" i="25" s="1"/>
  <c r="F56" i="25" s="1"/>
  <c r="G56" i="25" s="1"/>
  <c r="H56" i="25" s="1"/>
  <c r="I56" i="25" s="1"/>
  <c r="J56" i="25" s="1"/>
  <c r="Q55" i="25"/>
  <c r="O55" i="25"/>
  <c r="D55" i="25"/>
  <c r="E55" i="25" s="1"/>
  <c r="F55" i="25" s="1"/>
  <c r="G55" i="25" s="1"/>
  <c r="H55" i="25" s="1"/>
  <c r="I55" i="25" s="1"/>
  <c r="J55" i="25" s="1"/>
  <c r="O128" i="3" l="1"/>
  <c r="P128" i="3" s="1"/>
  <c r="Q128" i="3" s="1"/>
  <c r="D43" i="15" l="1"/>
  <c r="F43" i="15" s="1"/>
  <c r="G43" i="15" s="1"/>
  <c r="H43" i="15" s="1"/>
  <c r="I43" i="15" s="1"/>
  <c r="J43" i="15" s="1"/>
  <c r="K43" i="15" s="1"/>
  <c r="L43" i="15" s="1"/>
  <c r="M43" i="15" s="1"/>
  <c r="N43" i="15" s="1"/>
  <c r="O43" i="15" s="1"/>
  <c r="D44" i="15"/>
  <c r="F44" i="15" s="1"/>
  <c r="G44" i="15" s="1"/>
  <c r="H44" i="15" s="1"/>
  <c r="I44" i="15" s="1"/>
  <c r="J44" i="15" s="1"/>
  <c r="K44" i="15" s="1"/>
  <c r="L44" i="15" s="1"/>
  <c r="M44" i="15" s="1"/>
  <c r="N44" i="15" s="1"/>
  <c r="O44" i="15" s="1"/>
  <c r="D45" i="15"/>
  <c r="F45" i="15" s="1"/>
  <c r="G45" i="15" s="1"/>
  <c r="H45" i="15" s="1"/>
  <c r="I45" i="15" s="1"/>
  <c r="J45" i="15" s="1"/>
  <c r="K45" i="15" s="1"/>
  <c r="L45" i="15" s="1"/>
  <c r="M45" i="15" s="1"/>
  <c r="N45" i="15" s="1"/>
  <c r="O45" i="15" s="1"/>
  <c r="D46" i="15"/>
  <c r="F46" i="15" s="1"/>
  <c r="G46" i="15" s="1"/>
  <c r="H46" i="15" s="1"/>
  <c r="I46" i="15" s="1"/>
  <c r="J46" i="15" s="1"/>
  <c r="K46" i="15" s="1"/>
  <c r="L46" i="15" s="1"/>
  <c r="M46" i="15" s="1"/>
  <c r="N46" i="15" s="1"/>
  <c r="O46" i="15" s="1"/>
  <c r="D47" i="15"/>
  <c r="F47" i="15" s="1"/>
  <c r="G47" i="15" s="1"/>
  <c r="H47" i="15" s="1"/>
  <c r="I47" i="15" s="1"/>
  <c r="J47" i="15" s="1"/>
  <c r="K47" i="15" s="1"/>
  <c r="L47" i="15" s="1"/>
  <c r="M47" i="15" s="1"/>
  <c r="N47" i="15" s="1"/>
  <c r="O47" i="15" s="1"/>
  <c r="D48" i="15"/>
  <c r="F48" i="15" s="1"/>
  <c r="G48" i="15" s="1"/>
  <c r="H48" i="15" s="1"/>
  <c r="I48" i="15" s="1"/>
  <c r="J48" i="15" s="1"/>
  <c r="K48" i="15" s="1"/>
  <c r="L48" i="15" s="1"/>
  <c r="M48" i="15" s="1"/>
  <c r="N48" i="15" s="1"/>
  <c r="O48" i="15" s="1"/>
  <c r="D49" i="15"/>
  <c r="F49" i="15" s="1"/>
  <c r="G49" i="15" s="1"/>
  <c r="H49" i="15" s="1"/>
  <c r="I49" i="15" s="1"/>
  <c r="J49" i="15" s="1"/>
  <c r="K49" i="15" s="1"/>
  <c r="L49" i="15" s="1"/>
  <c r="M49" i="15" s="1"/>
  <c r="N49" i="15" s="1"/>
  <c r="O49" i="15" s="1"/>
  <c r="U43" i="10"/>
  <c r="U44" i="10"/>
  <c r="U45" i="10"/>
  <c r="U46" i="10"/>
  <c r="U47" i="10"/>
  <c r="U48" i="10"/>
  <c r="D43" i="10"/>
  <c r="E43" i="10"/>
  <c r="F43" i="10" s="1"/>
  <c r="G43" i="10" s="1"/>
  <c r="H43" i="10" s="1"/>
  <c r="I43" i="10" s="1"/>
  <c r="J43" i="10" s="1"/>
  <c r="K43" i="10" s="1"/>
  <c r="L43" i="10" s="1"/>
  <c r="D44" i="10"/>
  <c r="E44" i="10"/>
  <c r="F44" i="10" s="1"/>
  <c r="G44" i="10" s="1"/>
  <c r="H44" i="10" s="1"/>
  <c r="I44" i="10" s="1"/>
  <c r="J44" i="10" s="1"/>
  <c r="K44" i="10" s="1"/>
  <c r="L44" i="10" s="1"/>
  <c r="D45" i="10"/>
  <c r="E45" i="10" s="1"/>
  <c r="F45" i="10" s="1"/>
  <c r="G45" i="10" s="1"/>
  <c r="H45" i="10" s="1"/>
  <c r="I45" i="10" s="1"/>
  <c r="J45" i="10" s="1"/>
  <c r="K45" i="10" s="1"/>
  <c r="L45" i="10" s="1"/>
  <c r="D46" i="10"/>
  <c r="E46" i="10"/>
  <c r="F46" i="10"/>
  <c r="G46" i="10"/>
  <c r="H46" i="10" s="1"/>
  <c r="I46" i="10" s="1"/>
  <c r="J46" i="10" s="1"/>
  <c r="K46" i="10" s="1"/>
  <c r="L46" i="10" s="1"/>
  <c r="D47" i="10"/>
  <c r="E47" i="10" s="1"/>
  <c r="F47" i="10" s="1"/>
  <c r="G47" i="10" s="1"/>
  <c r="H47" i="10" s="1"/>
  <c r="I47" i="10" s="1"/>
  <c r="J47" i="10" s="1"/>
  <c r="K47" i="10" s="1"/>
  <c r="L47" i="10" s="1"/>
  <c r="D48" i="10"/>
  <c r="E48" i="10"/>
  <c r="F48" i="10" s="1"/>
  <c r="G48" i="10" s="1"/>
  <c r="H48" i="10" s="1"/>
  <c r="I48" i="10" s="1"/>
  <c r="J48" i="10" s="1"/>
  <c r="K48" i="10" s="1"/>
  <c r="L48" i="10" s="1"/>
  <c r="M46" i="10" l="1"/>
  <c r="N46" i="10"/>
  <c r="P46" i="10" s="1"/>
  <c r="Q46" i="10" s="1"/>
  <c r="R46" i="10" s="1"/>
  <c r="S46" i="10" s="1"/>
  <c r="M48" i="10"/>
  <c r="N48" i="10"/>
  <c r="P48" i="10" s="1"/>
  <c r="Q48" i="10" s="1"/>
  <c r="R48" i="10" s="1"/>
  <c r="S48" i="10" s="1"/>
  <c r="N47" i="10"/>
  <c r="P47" i="10" s="1"/>
  <c r="Q47" i="10" s="1"/>
  <c r="R47" i="10" s="1"/>
  <c r="S47" i="10" s="1"/>
  <c r="M47" i="10"/>
  <c r="M43" i="10"/>
  <c r="N43" i="10"/>
  <c r="P43" i="10" s="1"/>
  <c r="Q43" i="10" s="1"/>
  <c r="R43" i="10" s="1"/>
  <c r="S43" i="10" s="1"/>
  <c r="M45" i="10"/>
  <c r="N45" i="10"/>
  <c r="P45" i="10" s="1"/>
  <c r="Q45" i="10" s="1"/>
  <c r="R45" i="10" s="1"/>
  <c r="S45" i="10" s="1"/>
  <c r="M44" i="10"/>
  <c r="N44" i="10"/>
  <c r="P44" i="10" s="1"/>
  <c r="Q44" i="10" s="1"/>
  <c r="R44" i="10" s="1"/>
  <c r="S44" i="10" s="1"/>
  <c r="D58" i="7"/>
  <c r="E58" i="7" s="1"/>
  <c r="F58" i="7" s="1"/>
  <c r="D60" i="7"/>
  <c r="E60" i="7"/>
  <c r="F60" i="7" s="1"/>
  <c r="H60" i="7" s="1"/>
  <c r="I60" i="7" s="1"/>
  <c r="J60" i="7" s="1"/>
  <c r="K60" i="7" s="1"/>
  <c r="L60" i="7" s="1"/>
  <c r="M60" i="7" s="1"/>
  <c r="N60" i="7" s="1"/>
  <c r="O60" i="7" s="1"/>
  <c r="D61" i="7"/>
  <c r="E61" i="7" s="1"/>
  <c r="F61" i="7" s="1"/>
  <c r="H61" i="7" s="1"/>
  <c r="I61" i="7" s="1"/>
  <c r="J61" i="7" s="1"/>
  <c r="K61" i="7" s="1"/>
  <c r="L61" i="7" s="1"/>
  <c r="M61" i="7" s="1"/>
  <c r="N61" i="7" s="1"/>
  <c r="O61" i="7" s="1"/>
  <c r="D62" i="7"/>
  <c r="E62" i="7" s="1"/>
  <c r="F62" i="7" s="1"/>
  <c r="H62" i="7" s="1"/>
  <c r="I62" i="7" s="1"/>
  <c r="J62" i="7" s="1"/>
  <c r="K62" i="7" s="1"/>
  <c r="L62" i="7" s="1"/>
  <c r="M62" i="7" s="1"/>
  <c r="N62" i="7" s="1"/>
  <c r="O62" i="7" s="1"/>
  <c r="D49" i="7"/>
  <c r="E49" i="7" s="1"/>
  <c r="F49" i="7" s="1"/>
  <c r="H49" i="7" s="1"/>
  <c r="I49" i="7" s="1"/>
  <c r="J49" i="7" s="1"/>
  <c r="K49" i="7" s="1"/>
  <c r="L49" i="7" s="1"/>
  <c r="M49" i="7" s="1"/>
  <c r="N49" i="7" s="1"/>
  <c r="D54" i="7"/>
  <c r="E54" i="7" s="1"/>
  <c r="F54" i="7" s="1"/>
  <c r="H54" i="7" s="1"/>
  <c r="I54" i="7" s="1"/>
  <c r="J54" i="7" s="1"/>
  <c r="K54" i="7" s="1"/>
  <c r="L54" i="7" s="1"/>
  <c r="M54" i="7" s="1"/>
  <c r="N54" i="7" s="1"/>
  <c r="O54" i="7" s="1"/>
  <c r="D55" i="7"/>
  <c r="E55" i="7" s="1"/>
  <c r="F55" i="7" s="1"/>
  <c r="H55" i="7" s="1"/>
  <c r="I55" i="7" s="1"/>
  <c r="J55" i="7" s="1"/>
  <c r="K55" i="7" s="1"/>
  <c r="L55" i="7" s="1"/>
  <c r="M55" i="7" s="1"/>
  <c r="D57" i="7"/>
  <c r="E57" i="7" s="1"/>
  <c r="F57" i="7" s="1"/>
  <c r="H57" i="7" s="1"/>
  <c r="I57" i="7" s="1"/>
  <c r="J57" i="7" s="1"/>
  <c r="K57" i="7" s="1"/>
  <c r="L57" i="7" s="1"/>
  <c r="M57" i="7" s="1"/>
  <c r="N57" i="7" s="1"/>
  <c r="O57" i="7" s="1"/>
  <c r="D44" i="23" l="1"/>
  <c r="E44" i="23" s="1"/>
  <c r="F44" i="23" s="1"/>
  <c r="G44" i="23" s="1"/>
  <c r="H44" i="23" s="1"/>
  <c r="J44" i="23" s="1"/>
  <c r="K44" i="23" s="1"/>
  <c r="L44" i="23" s="1"/>
  <c r="M44" i="23" s="1"/>
  <c r="N44" i="23" s="1"/>
  <c r="O44" i="23" s="1"/>
  <c r="P44" i="23" s="1"/>
  <c r="D45" i="23"/>
  <c r="E45" i="23" s="1"/>
  <c r="F45" i="23" s="1"/>
  <c r="G45" i="23" s="1"/>
  <c r="H45" i="23" s="1"/>
  <c r="J45" i="23" s="1"/>
  <c r="K45" i="23" s="1"/>
  <c r="L45" i="23" s="1"/>
  <c r="M45" i="23" s="1"/>
  <c r="N45" i="23" s="1"/>
  <c r="O45" i="23" s="1"/>
  <c r="P45" i="23" s="1"/>
  <c r="D41" i="23" l="1"/>
  <c r="E41" i="23" s="1"/>
  <c r="F41" i="23" s="1"/>
  <c r="G41" i="23" s="1"/>
  <c r="H41" i="23" s="1"/>
  <c r="J41" i="23" s="1"/>
  <c r="K41" i="23" s="1"/>
  <c r="L41" i="23" s="1"/>
  <c r="M41" i="23" s="1"/>
  <c r="N41" i="23" s="1"/>
  <c r="O41" i="23" s="1"/>
  <c r="P41" i="23" s="1"/>
  <c r="Q41" i="23" s="1"/>
  <c r="R41" i="23" s="1"/>
  <c r="S41" i="23" s="1"/>
  <c r="D42" i="23"/>
  <c r="E42" i="23" s="1"/>
  <c r="F42" i="23" s="1"/>
  <c r="G42" i="23" s="1"/>
  <c r="H42" i="23" s="1"/>
  <c r="J42" i="23" s="1"/>
  <c r="K42" i="23" s="1"/>
  <c r="L42" i="23" s="1"/>
  <c r="M42" i="23" s="1"/>
  <c r="N42" i="23" s="1"/>
  <c r="O42" i="23" s="1"/>
  <c r="P42" i="23" s="1"/>
  <c r="Q42" i="23" s="1"/>
  <c r="R42" i="23" s="1"/>
  <c r="S42" i="23" s="1"/>
  <c r="D43" i="23"/>
  <c r="E43" i="23" s="1"/>
  <c r="F43" i="23" s="1"/>
  <c r="G43" i="23" s="1"/>
  <c r="H43" i="23" s="1"/>
  <c r="J43" i="23" s="1"/>
  <c r="K43" i="23" s="1"/>
  <c r="L43" i="23" s="1"/>
  <c r="M43" i="23" s="1"/>
  <c r="N43" i="23" s="1"/>
  <c r="O43" i="23" s="1"/>
  <c r="P43" i="23" s="1"/>
  <c r="Q43" i="23" s="1"/>
  <c r="R43" i="23" s="1"/>
  <c r="D49" i="25"/>
  <c r="E49" i="25" s="1"/>
  <c r="F49" i="25" s="1"/>
  <c r="G49" i="25" s="1"/>
  <c r="H49" i="25" s="1"/>
  <c r="K49" i="25"/>
  <c r="C39" i="22"/>
  <c r="D39" i="22" s="1"/>
  <c r="E39" i="22" s="1"/>
  <c r="G39" i="22" s="1"/>
  <c r="H39" i="22" s="1"/>
  <c r="C40" i="22"/>
  <c r="D40" i="22" s="1"/>
  <c r="E40" i="22" s="1"/>
  <c r="G40" i="22" s="1"/>
  <c r="H40" i="22" s="1"/>
  <c r="C41" i="22"/>
  <c r="D41" i="22" s="1"/>
  <c r="E41" i="22" s="1"/>
  <c r="G41" i="22" s="1"/>
  <c r="H41" i="22" s="1"/>
  <c r="D36" i="24"/>
  <c r="E36" i="24" s="1"/>
  <c r="F36" i="24" s="1"/>
  <c r="G36" i="24" s="1"/>
  <c r="H36" i="24" s="1"/>
  <c r="K36" i="24"/>
  <c r="D37" i="24"/>
  <c r="E37" i="24" s="1"/>
  <c r="F37" i="24" s="1"/>
  <c r="G37" i="24" s="1"/>
  <c r="H37" i="24" s="1"/>
  <c r="K37" i="24"/>
  <c r="D38" i="24"/>
  <c r="E38" i="24" s="1"/>
  <c r="F38" i="24" s="1"/>
  <c r="G38" i="24" s="1"/>
  <c r="H38" i="24" s="1"/>
  <c r="K38" i="24"/>
  <c r="O129" i="3" l="1"/>
  <c r="P129" i="3" s="1"/>
  <c r="Q129" i="3" s="1"/>
  <c r="O131" i="3"/>
  <c r="P131" i="3" s="1"/>
  <c r="Q131" i="3" s="1"/>
  <c r="O132" i="3"/>
  <c r="P132" i="3" s="1"/>
  <c r="Q132" i="3" s="1"/>
  <c r="D129" i="3"/>
  <c r="E129" i="3" s="1"/>
  <c r="D130" i="3"/>
  <c r="E130" i="3" s="1"/>
  <c r="F130" i="3" s="1"/>
  <c r="D131" i="3"/>
  <c r="E131" i="3" s="1"/>
  <c r="F131" i="3" s="1"/>
  <c r="H55" i="3"/>
  <c r="N55" i="3"/>
  <c r="G51" i="3"/>
  <c r="H51" i="3" s="1"/>
  <c r="J51" i="3"/>
  <c r="N51" i="3"/>
  <c r="H52" i="3"/>
  <c r="J52" i="3"/>
  <c r="N52" i="3"/>
  <c r="H37" i="3" l="1"/>
  <c r="N38" i="3" l="1"/>
  <c r="U38" i="3"/>
  <c r="S38" i="3"/>
  <c r="L35" i="3" l="1"/>
  <c r="O124" i="3" l="1"/>
  <c r="P124" i="3" s="1"/>
  <c r="Q124" i="3" s="1"/>
  <c r="O126" i="3"/>
  <c r="P126" i="3" s="1"/>
  <c r="Q126" i="3" s="1"/>
  <c r="F124" i="3"/>
  <c r="D125" i="3"/>
  <c r="E125" i="3" s="1"/>
  <c r="F125" i="3" s="1"/>
  <c r="D126" i="3"/>
  <c r="E126" i="3" s="1"/>
  <c r="F126" i="3" s="1"/>
  <c r="S48" i="3"/>
  <c r="T48" i="3" s="1"/>
  <c r="U48" i="3" s="1"/>
  <c r="H40" i="3"/>
  <c r="N40" i="3"/>
  <c r="N41" i="3"/>
  <c r="H48" i="3"/>
  <c r="J48" i="3"/>
  <c r="N48" i="3"/>
  <c r="H49" i="3"/>
  <c r="N49" i="3"/>
  <c r="D31" i="24" l="1"/>
  <c r="E31" i="24" s="1"/>
  <c r="F31" i="24" s="1"/>
  <c r="G31" i="24" s="1"/>
  <c r="H31" i="24" s="1"/>
  <c r="K31" i="24"/>
  <c r="D32" i="24"/>
  <c r="E32" i="24" s="1"/>
  <c r="F32" i="24" s="1"/>
  <c r="G32" i="24" s="1"/>
  <c r="H32" i="24" s="1"/>
  <c r="K32" i="24"/>
  <c r="D33" i="24"/>
  <c r="E33" i="24" s="1"/>
  <c r="F33" i="24" s="1"/>
  <c r="G33" i="24" s="1"/>
  <c r="H33" i="24" s="1"/>
  <c r="K33" i="24"/>
  <c r="D34" i="24"/>
  <c r="E34" i="24" s="1"/>
  <c r="F34" i="24" s="1"/>
  <c r="G34" i="24" s="1"/>
  <c r="H34" i="24" s="1"/>
  <c r="K34" i="24"/>
  <c r="D35" i="24"/>
  <c r="E35" i="24" s="1"/>
  <c r="F35" i="24" s="1"/>
  <c r="G35" i="24" s="1"/>
  <c r="H35" i="24" s="1"/>
  <c r="K35" i="24"/>
  <c r="C33" i="22"/>
  <c r="D33" i="22" s="1"/>
  <c r="E33" i="22" s="1"/>
  <c r="G33" i="22" s="1"/>
  <c r="H33" i="22" s="1"/>
  <c r="C34" i="22"/>
  <c r="D34" i="22" s="1"/>
  <c r="E34" i="22" s="1"/>
  <c r="G34" i="22" s="1"/>
  <c r="H34" i="22" s="1"/>
  <c r="C35" i="22"/>
  <c r="D35" i="22" s="1"/>
  <c r="E35" i="22" s="1"/>
  <c r="G35" i="22" s="1"/>
  <c r="H35" i="22" s="1"/>
  <c r="C36" i="22"/>
  <c r="D36" i="22"/>
  <c r="E36" i="22" s="1"/>
  <c r="G36" i="22" s="1"/>
  <c r="H36" i="22" s="1"/>
  <c r="C37" i="22"/>
  <c r="D37" i="22" s="1"/>
  <c r="E37" i="22" s="1"/>
  <c r="G37" i="22" s="1"/>
  <c r="H37" i="22" s="1"/>
  <c r="C38" i="22"/>
  <c r="D38" i="22"/>
  <c r="E38" i="22"/>
  <c r="G38" i="22" s="1"/>
  <c r="H38" i="22" s="1"/>
  <c r="D44" i="25"/>
  <c r="E44" i="25" s="1"/>
  <c r="F44" i="25" s="1"/>
  <c r="G44" i="25" s="1"/>
  <c r="H44" i="25" s="1"/>
  <c r="K44" i="25"/>
  <c r="M44" i="25"/>
  <c r="D45" i="25"/>
  <c r="E45" i="25" s="1"/>
  <c r="F45" i="25" s="1"/>
  <c r="G45" i="25" s="1"/>
  <c r="H45" i="25" s="1"/>
  <c r="K45" i="25"/>
  <c r="M45" i="25"/>
  <c r="D46" i="25"/>
  <c r="E46" i="25" s="1"/>
  <c r="F46" i="25" s="1"/>
  <c r="G46" i="25" s="1"/>
  <c r="H46" i="25" s="1"/>
  <c r="K46" i="25"/>
  <c r="M46" i="25"/>
  <c r="D47" i="25"/>
  <c r="E47" i="25" s="1"/>
  <c r="F47" i="25" s="1"/>
  <c r="G47" i="25" s="1"/>
  <c r="H47" i="25" s="1"/>
  <c r="K47" i="25"/>
  <c r="M47" i="25"/>
  <c r="D48" i="25"/>
  <c r="E48" i="25" s="1"/>
  <c r="F48" i="25" s="1"/>
  <c r="G48" i="25" s="1"/>
  <c r="H48" i="25" s="1"/>
  <c r="K48" i="25"/>
  <c r="M48" i="25"/>
  <c r="D36" i="15"/>
  <c r="F36" i="15" s="1"/>
  <c r="G36" i="15" s="1"/>
  <c r="H36" i="15" s="1"/>
  <c r="I36" i="15" s="1"/>
  <c r="J36" i="15" s="1"/>
  <c r="K36" i="15" s="1"/>
  <c r="L36" i="15" s="1"/>
  <c r="M36" i="15" s="1"/>
  <c r="N36" i="15" s="1"/>
  <c r="O36" i="15" s="1"/>
  <c r="D37" i="15"/>
  <c r="F37" i="15" s="1"/>
  <c r="G37" i="15" s="1"/>
  <c r="H37" i="15" s="1"/>
  <c r="I37" i="15" s="1"/>
  <c r="J37" i="15" s="1"/>
  <c r="K37" i="15" s="1"/>
  <c r="L37" i="15" s="1"/>
  <c r="M37" i="15" s="1"/>
  <c r="N37" i="15" s="1"/>
  <c r="O37" i="15" s="1"/>
  <c r="D38" i="15"/>
  <c r="F38" i="15" s="1"/>
  <c r="G38" i="15" s="1"/>
  <c r="H38" i="15" s="1"/>
  <c r="I38" i="15" s="1"/>
  <c r="J38" i="15" s="1"/>
  <c r="K38" i="15" s="1"/>
  <c r="L38" i="15" s="1"/>
  <c r="M38" i="15" s="1"/>
  <c r="N38" i="15" s="1"/>
  <c r="O38" i="15" s="1"/>
  <c r="D39" i="15"/>
  <c r="F39" i="15" s="1"/>
  <c r="G39" i="15" s="1"/>
  <c r="H39" i="15" s="1"/>
  <c r="I39" i="15" s="1"/>
  <c r="J39" i="15" s="1"/>
  <c r="K39" i="15" s="1"/>
  <c r="L39" i="15" s="1"/>
  <c r="M39" i="15" s="1"/>
  <c r="N39" i="15" s="1"/>
  <c r="O39" i="15" s="1"/>
  <c r="D40" i="15"/>
  <c r="F40" i="15" s="1"/>
  <c r="G40" i="15" s="1"/>
  <c r="H40" i="15" s="1"/>
  <c r="I40" i="15" s="1"/>
  <c r="J40" i="15" s="1"/>
  <c r="K40" i="15" s="1"/>
  <c r="L40" i="15" s="1"/>
  <c r="M40" i="15" s="1"/>
  <c r="N40" i="15" s="1"/>
  <c r="O40" i="15" s="1"/>
  <c r="D41" i="15"/>
  <c r="F41" i="15" s="1"/>
  <c r="G41" i="15" s="1"/>
  <c r="H41" i="15" s="1"/>
  <c r="I41" i="15" s="1"/>
  <c r="J41" i="15" s="1"/>
  <c r="K41" i="15" s="1"/>
  <c r="L41" i="15" s="1"/>
  <c r="M41" i="15" s="1"/>
  <c r="N41" i="15" s="1"/>
  <c r="O41" i="15" s="1"/>
  <c r="D42" i="15"/>
  <c r="F42" i="15" s="1"/>
  <c r="G42" i="15" s="1"/>
  <c r="H42" i="15" s="1"/>
  <c r="I42" i="15" s="1"/>
  <c r="J42" i="15" s="1"/>
  <c r="K42" i="15" s="1"/>
  <c r="L42" i="15" s="1"/>
  <c r="M42" i="15" s="1"/>
  <c r="N42" i="15" s="1"/>
  <c r="O42" i="15" s="1"/>
  <c r="D45" i="7"/>
  <c r="E45" i="7" s="1"/>
  <c r="F45" i="7" s="1"/>
  <c r="H45" i="7" s="1"/>
  <c r="I45" i="7" s="1"/>
  <c r="J45" i="7" s="1"/>
  <c r="K45" i="7" s="1"/>
  <c r="L45" i="7" s="1"/>
  <c r="M45" i="7" s="1"/>
  <c r="N45" i="7" s="1"/>
  <c r="O45" i="7" s="1"/>
  <c r="D46" i="7"/>
  <c r="E46" i="7" s="1"/>
  <c r="F46" i="7" s="1"/>
  <c r="H46" i="7" s="1"/>
  <c r="I46" i="7" s="1"/>
  <c r="J46" i="7" s="1"/>
  <c r="K46" i="7" s="1"/>
  <c r="L46" i="7" s="1"/>
  <c r="M46" i="7" s="1"/>
  <c r="N46" i="7" s="1"/>
  <c r="O46" i="7" s="1"/>
  <c r="D47" i="7"/>
  <c r="E47" i="7" s="1"/>
  <c r="F47" i="7" s="1"/>
  <c r="H47" i="7" s="1"/>
  <c r="I47" i="7" s="1"/>
  <c r="J47" i="7" s="1"/>
  <c r="K47" i="7" s="1"/>
  <c r="L47" i="7" s="1"/>
  <c r="M47" i="7" s="1"/>
  <c r="N47" i="7" s="1"/>
  <c r="O47" i="7" s="1"/>
  <c r="D48" i="7"/>
  <c r="E48" i="7" s="1"/>
  <c r="F48" i="7" s="1"/>
  <c r="H48" i="7" s="1"/>
  <c r="I48" i="7" s="1"/>
  <c r="J48" i="7" s="1"/>
  <c r="K48" i="7" s="1"/>
  <c r="L48" i="7" s="1"/>
  <c r="M48" i="7" s="1"/>
  <c r="N48" i="7" s="1"/>
  <c r="U42" i="10" l="1"/>
  <c r="D41" i="10"/>
  <c r="E41" i="10"/>
  <c r="F41" i="10"/>
  <c r="G41" i="10" s="1"/>
  <c r="H41" i="10" s="1"/>
  <c r="I41" i="10" s="1"/>
  <c r="J41" i="10" s="1"/>
  <c r="K41" i="10" s="1"/>
  <c r="L41" i="10" s="1"/>
  <c r="D42" i="10"/>
  <c r="E42" i="10" s="1"/>
  <c r="F42" i="10" s="1"/>
  <c r="G42" i="10" s="1"/>
  <c r="H42" i="10" s="1"/>
  <c r="I42" i="10" s="1"/>
  <c r="J42" i="10" s="1"/>
  <c r="K42" i="10" s="1"/>
  <c r="L42" i="10" s="1"/>
  <c r="U38" i="10"/>
  <c r="U39" i="10"/>
  <c r="D38" i="10"/>
  <c r="E38" i="10" s="1"/>
  <c r="F38" i="10" s="1"/>
  <c r="G38" i="10" s="1"/>
  <c r="H38" i="10" s="1"/>
  <c r="I38" i="10" s="1"/>
  <c r="J38" i="10" s="1"/>
  <c r="K38" i="10" s="1"/>
  <c r="L38" i="10" s="1"/>
  <c r="D39" i="10"/>
  <c r="E39" i="10" s="1"/>
  <c r="F39" i="10" s="1"/>
  <c r="G39" i="10" s="1"/>
  <c r="H39" i="10" s="1"/>
  <c r="I39" i="10" s="1"/>
  <c r="J39" i="10" s="1"/>
  <c r="K39" i="10" s="1"/>
  <c r="L39" i="10" s="1"/>
  <c r="D40" i="10"/>
  <c r="E40" i="10"/>
  <c r="F40" i="10" s="1"/>
  <c r="G40" i="10" s="1"/>
  <c r="H40" i="10" s="1"/>
  <c r="I40" i="10" s="1"/>
  <c r="J40" i="10" s="1"/>
  <c r="K40" i="10" s="1"/>
  <c r="L40" i="10" s="1"/>
  <c r="M41" i="10" l="1"/>
  <c r="N41" i="10"/>
  <c r="P41" i="10" s="1"/>
  <c r="Q41" i="10" s="1"/>
  <c r="R41" i="10" s="1"/>
  <c r="S41" i="10" s="1"/>
  <c r="M42" i="10"/>
  <c r="N42" i="10"/>
  <c r="P42" i="10" s="1"/>
  <c r="Q42" i="10" s="1"/>
  <c r="R42" i="10" s="1"/>
  <c r="S42" i="10" s="1"/>
  <c r="N40" i="10"/>
  <c r="P40" i="10" s="1"/>
  <c r="Q40" i="10" s="1"/>
  <c r="R40" i="10" s="1"/>
  <c r="S40" i="10" s="1"/>
  <c r="M40" i="10"/>
  <c r="M38" i="10"/>
  <c r="N38" i="10"/>
  <c r="P38" i="10" s="1"/>
  <c r="Q38" i="10" s="1"/>
  <c r="R38" i="10" s="1"/>
  <c r="S38" i="10" s="1"/>
  <c r="M39" i="10"/>
  <c r="N39" i="10"/>
  <c r="P39" i="10" s="1"/>
  <c r="Q39" i="10" s="1"/>
  <c r="R39" i="10" s="1"/>
  <c r="S39" i="10" s="1"/>
  <c r="H35" i="3" l="1"/>
  <c r="H33" i="3" l="1"/>
  <c r="L31" i="3" l="1"/>
  <c r="O118" i="3" l="1"/>
  <c r="P118" i="3" s="1"/>
  <c r="Q118" i="3" s="1"/>
  <c r="L118" i="3"/>
  <c r="H31" i="3"/>
  <c r="D119" i="3" l="1"/>
  <c r="H29" i="3" l="1"/>
  <c r="K29" i="10" l="1"/>
  <c r="L29" i="10" s="1"/>
  <c r="N29" i="10" l="1"/>
  <c r="P29" i="10" s="1"/>
  <c r="Q29" i="10" s="1"/>
  <c r="R29" i="10" s="1"/>
  <c r="S29" i="10" s="1"/>
  <c r="M29" i="10"/>
  <c r="D38" i="23" l="1"/>
  <c r="E38" i="23" s="1"/>
  <c r="F38" i="23" s="1"/>
  <c r="G38" i="23" s="1"/>
  <c r="H38" i="23" s="1"/>
  <c r="J38" i="23" s="1"/>
  <c r="K38" i="23" s="1"/>
  <c r="L38" i="23" s="1"/>
  <c r="M38" i="23" s="1"/>
  <c r="N38" i="23" s="1"/>
  <c r="O38" i="23" s="1"/>
  <c r="P38" i="23" s="1"/>
  <c r="Q38" i="23" s="1"/>
  <c r="R38" i="23" s="1"/>
  <c r="S38" i="23" s="1"/>
  <c r="D39" i="23"/>
  <c r="E39" i="23" s="1"/>
  <c r="F39" i="23" s="1"/>
  <c r="G39" i="23" s="1"/>
  <c r="H39" i="23" s="1"/>
  <c r="J39" i="23" s="1"/>
  <c r="K39" i="23" s="1"/>
  <c r="L39" i="23" s="1"/>
  <c r="M39" i="23" s="1"/>
  <c r="N39" i="23" s="1"/>
  <c r="O39" i="23" s="1"/>
  <c r="P39" i="23" s="1"/>
  <c r="Q39" i="23" s="1"/>
  <c r="R39" i="23" s="1"/>
  <c r="S39" i="23" s="1"/>
  <c r="D40" i="23"/>
  <c r="E40" i="23" s="1"/>
  <c r="F40" i="23" s="1"/>
  <c r="G40" i="23" s="1"/>
  <c r="H40" i="23" s="1"/>
  <c r="J40" i="23" s="1"/>
  <c r="K40" i="23" s="1"/>
  <c r="L40" i="23" s="1"/>
  <c r="M40" i="23" s="1"/>
  <c r="N40" i="23" s="1"/>
  <c r="O40" i="23" s="1"/>
  <c r="P40" i="23" s="1"/>
  <c r="Q40" i="23" s="1"/>
  <c r="R40" i="23" s="1"/>
  <c r="S40" i="23" s="1"/>
  <c r="D35" i="23" l="1"/>
  <c r="E35" i="23" s="1"/>
  <c r="F35" i="23" s="1"/>
  <c r="G35" i="23" s="1"/>
  <c r="H35" i="23" s="1"/>
  <c r="J35" i="23" s="1"/>
  <c r="K35" i="23" s="1"/>
  <c r="L35" i="23" s="1"/>
  <c r="M35" i="23" s="1"/>
  <c r="N35" i="23" s="1"/>
  <c r="O35" i="23" s="1"/>
  <c r="P35" i="23" s="1"/>
  <c r="Q35" i="23" s="1"/>
  <c r="R35" i="23" s="1"/>
  <c r="S35" i="23" s="1"/>
  <c r="D36" i="23"/>
  <c r="E36" i="23" s="1"/>
  <c r="F36" i="23" s="1"/>
  <c r="G36" i="23" s="1"/>
  <c r="H36" i="23" s="1"/>
  <c r="J36" i="23" s="1"/>
  <c r="K36" i="23" s="1"/>
  <c r="L36" i="23" s="1"/>
  <c r="M36" i="23" s="1"/>
  <c r="N36" i="23" s="1"/>
  <c r="O36" i="23" s="1"/>
  <c r="P36" i="23" s="1"/>
  <c r="Q36" i="23" s="1"/>
  <c r="R36" i="23" s="1"/>
  <c r="S36" i="23" s="1"/>
  <c r="D37" i="23"/>
  <c r="E37" i="23" s="1"/>
  <c r="F37" i="23" s="1"/>
  <c r="G37" i="23" s="1"/>
  <c r="H37" i="23" s="1"/>
  <c r="J37" i="23" s="1"/>
  <c r="K37" i="23" s="1"/>
  <c r="L37" i="23" s="1"/>
  <c r="M37" i="23" s="1"/>
  <c r="N37" i="23" s="1"/>
  <c r="O37" i="23" s="1"/>
  <c r="P37" i="23" s="1"/>
  <c r="Q37" i="23" s="1"/>
  <c r="R37" i="23" s="1"/>
  <c r="S37" i="23" s="1"/>
  <c r="D30" i="24" l="1"/>
  <c r="E30" i="24" s="1"/>
  <c r="F30" i="24" s="1"/>
  <c r="G30" i="24" s="1"/>
  <c r="H30" i="24" s="1"/>
  <c r="K30" i="24"/>
  <c r="I36" i="7"/>
  <c r="J36" i="7" s="1"/>
  <c r="K36" i="7" s="1"/>
  <c r="L36" i="7" s="1"/>
  <c r="M36" i="7" s="1"/>
  <c r="N36" i="7" s="1"/>
  <c r="O36" i="7" s="1"/>
  <c r="I38" i="7"/>
  <c r="J38" i="7" s="1"/>
  <c r="K38" i="7" s="1"/>
  <c r="L38" i="7" s="1"/>
  <c r="M38" i="7" s="1"/>
  <c r="N38" i="7" s="1"/>
  <c r="O38" i="7" s="1"/>
  <c r="D39" i="7"/>
  <c r="E39" i="7" s="1"/>
  <c r="F39" i="7" s="1"/>
  <c r="H39" i="7" s="1"/>
  <c r="I39" i="7" s="1"/>
  <c r="J39" i="7" s="1"/>
  <c r="K39" i="7" s="1"/>
  <c r="L39" i="7" s="1"/>
  <c r="M39" i="7" s="1"/>
  <c r="N39" i="7" s="1"/>
  <c r="O39" i="7" s="1"/>
  <c r="D40" i="7"/>
  <c r="I40" i="7" s="1"/>
  <c r="I41" i="7"/>
  <c r="D42" i="7"/>
  <c r="E42" i="7" s="1"/>
  <c r="F42" i="7" s="1"/>
  <c r="H42" i="7" s="1"/>
  <c r="I42" i="7" s="1"/>
  <c r="O42" i="7" s="1"/>
  <c r="D43" i="7"/>
  <c r="E43" i="7" s="1"/>
  <c r="F43" i="7" s="1"/>
  <c r="H43" i="7" s="1"/>
  <c r="I43" i="7" s="1"/>
  <c r="J43" i="7" s="1"/>
  <c r="K43" i="7" s="1"/>
  <c r="L43" i="7" s="1"/>
  <c r="M43" i="7" s="1"/>
  <c r="N43" i="7" s="1"/>
  <c r="O43" i="7" s="1"/>
  <c r="D44" i="7"/>
  <c r="I44" i="7"/>
  <c r="J44" i="7" s="1"/>
  <c r="K44" i="7" s="1"/>
  <c r="L44" i="7" s="1"/>
  <c r="M44" i="7" s="1"/>
  <c r="N44" i="7" s="1"/>
  <c r="M42" i="25"/>
  <c r="K42" i="25"/>
  <c r="D42" i="25"/>
  <c r="E42" i="25" s="1"/>
  <c r="F42" i="25" s="1"/>
  <c r="G42" i="25" s="1"/>
  <c r="H42" i="25" s="1"/>
  <c r="M41" i="25"/>
  <c r="K41" i="25"/>
  <c r="D41" i="25"/>
  <c r="E41" i="25" s="1"/>
  <c r="F41" i="25" s="1"/>
  <c r="G41" i="25" s="1"/>
  <c r="H41" i="25" s="1"/>
  <c r="M40" i="25"/>
  <c r="K40" i="25"/>
  <c r="D40" i="25"/>
  <c r="E40" i="25" s="1"/>
  <c r="F40" i="25" s="1"/>
  <c r="G40" i="25" s="1"/>
  <c r="H40" i="25" s="1"/>
  <c r="M39" i="25"/>
  <c r="K39" i="25"/>
  <c r="D39" i="25"/>
  <c r="E39" i="25" s="1"/>
  <c r="F39" i="25" s="1"/>
  <c r="G39" i="25" s="1"/>
  <c r="H39" i="25" s="1"/>
  <c r="M38" i="25"/>
  <c r="K38" i="25"/>
  <c r="D38" i="25"/>
  <c r="E38" i="25" s="1"/>
  <c r="F38" i="25" s="1"/>
  <c r="G38" i="25" s="1"/>
  <c r="H38" i="25" s="1"/>
  <c r="H37" i="25"/>
  <c r="H36" i="25"/>
  <c r="H35" i="25"/>
  <c r="H34" i="25"/>
  <c r="F34" i="25"/>
  <c r="H33" i="25"/>
  <c r="H32" i="25"/>
  <c r="D116" i="3" l="1"/>
  <c r="E116" i="3" s="1"/>
  <c r="F116" i="3" s="1"/>
  <c r="S39" i="3" l="1"/>
  <c r="T39" i="3" s="1"/>
  <c r="U39" i="3" s="1"/>
  <c r="N39" i="3"/>
  <c r="J39" i="3"/>
  <c r="H39" i="3"/>
  <c r="N37" i="3"/>
  <c r="N36" i="3"/>
  <c r="J36" i="3"/>
  <c r="G36" i="3"/>
  <c r="H36" i="3" s="1"/>
  <c r="S35" i="3"/>
  <c r="T35" i="3" s="1"/>
  <c r="U35" i="3" s="1"/>
  <c r="N35" i="3"/>
  <c r="J35" i="3"/>
  <c r="O123" i="3"/>
  <c r="P123" i="3" s="1"/>
  <c r="Q123" i="3" s="1"/>
  <c r="D123" i="3"/>
  <c r="E123" i="3" s="1"/>
  <c r="F123" i="3" s="1"/>
  <c r="D122" i="3"/>
  <c r="E122" i="3" s="1"/>
  <c r="F122" i="3" s="1"/>
  <c r="O121" i="3"/>
  <c r="P121" i="3" s="1"/>
  <c r="Q121" i="3" s="1"/>
  <c r="D121" i="3"/>
  <c r="E121" i="3" s="1"/>
  <c r="F121" i="3" s="1"/>
  <c r="O120" i="3"/>
  <c r="P120" i="3" s="1"/>
  <c r="Q120" i="3" s="1"/>
  <c r="D120" i="3"/>
  <c r="E120" i="3" s="1"/>
  <c r="F120" i="3" s="1"/>
  <c r="I31" i="7" l="1"/>
  <c r="J31" i="7" s="1"/>
  <c r="K31" i="7" s="1"/>
  <c r="O31" i="7" s="1"/>
  <c r="D26" i="24" l="1"/>
  <c r="E26" i="24"/>
  <c r="F26" i="24" s="1"/>
  <c r="G26" i="24" s="1"/>
  <c r="H26" i="24" s="1"/>
  <c r="K26" i="24"/>
  <c r="D27" i="24"/>
  <c r="E27" i="24" s="1"/>
  <c r="F27" i="24" s="1"/>
  <c r="G27" i="24" s="1"/>
  <c r="H27" i="24" s="1"/>
  <c r="K27" i="24"/>
  <c r="D28" i="24"/>
  <c r="E28" i="24"/>
  <c r="F28" i="24" s="1"/>
  <c r="G28" i="24" s="1"/>
  <c r="H28" i="24" s="1"/>
  <c r="K28" i="24"/>
  <c r="D29" i="24"/>
  <c r="E29" i="24" s="1"/>
  <c r="F29" i="24" s="1"/>
  <c r="G29" i="24" s="1"/>
  <c r="H29" i="24" s="1"/>
  <c r="K29" i="24"/>
  <c r="F26" i="3" l="1"/>
  <c r="U36" i="10" l="1"/>
  <c r="U37" i="10"/>
  <c r="D36" i="10"/>
  <c r="E36" i="10" s="1"/>
  <c r="F36" i="10" s="1"/>
  <c r="G36" i="10" s="1"/>
  <c r="H36" i="10" s="1"/>
  <c r="I36" i="10" s="1"/>
  <c r="J36" i="10" s="1"/>
  <c r="K36" i="10" s="1"/>
  <c r="L36" i="10" s="1"/>
  <c r="D37" i="10"/>
  <c r="E37" i="10" s="1"/>
  <c r="F37" i="10" s="1"/>
  <c r="G37" i="10" s="1"/>
  <c r="H37" i="10" s="1"/>
  <c r="I37" i="10" s="1"/>
  <c r="J37" i="10" s="1"/>
  <c r="K37" i="10" s="1"/>
  <c r="L37" i="10" s="1"/>
  <c r="M37" i="10" l="1"/>
  <c r="N37" i="10"/>
  <c r="P37" i="10" s="1"/>
  <c r="Q37" i="10" s="1"/>
  <c r="R37" i="10" s="1"/>
  <c r="S37" i="10" s="1"/>
  <c r="N36" i="10"/>
  <c r="P36" i="10" s="1"/>
  <c r="Q36" i="10" s="1"/>
  <c r="R36" i="10" s="1"/>
  <c r="S36" i="10" s="1"/>
  <c r="M36" i="10"/>
  <c r="U31" i="10" l="1"/>
  <c r="U33" i="10"/>
  <c r="U34" i="10"/>
  <c r="D31" i="10"/>
  <c r="E31" i="10" s="1"/>
  <c r="F31" i="10" s="1"/>
  <c r="G31" i="10" s="1"/>
  <c r="H31" i="10" s="1"/>
  <c r="I31" i="10" s="1"/>
  <c r="J31" i="10" s="1"/>
  <c r="K31" i="10" s="1"/>
  <c r="L31" i="10" s="1"/>
  <c r="D32" i="10"/>
  <c r="E32" i="10" s="1"/>
  <c r="F32" i="10" s="1"/>
  <c r="G32" i="10" s="1"/>
  <c r="H32" i="10" s="1"/>
  <c r="I32" i="10" s="1"/>
  <c r="J32" i="10" s="1"/>
  <c r="K32" i="10" s="1"/>
  <c r="L32" i="10" s="1"/>
  <c r="D33" i="10"/>
  <c r="E33" i="10" s="1"/>
  <c r="F33" i="10" s="1"/>
  <c r="G33" i="10" s="1"/>
  <c r="H33" i="10" s="1"/>
  <c r="I33" i="10" s="1"/>
  <c r="J33" i="10" s="1"/>
  <c r="K33" i="10" s="1"/>
  <c r="L33" i="10" s="1"/>
  <c r="D34" i="10"/>
  <c r="E34" i="10" s="1"/>
  <c r="F34" i="10" s="1"/>
  <c r="G34" i="10" s="1"/>
  <c r="H34" i="10" s="1"/>
  <c r="I34" i="10" s="1"/>
  <c r="J34" i="10" s="1"/>
  <c r="K34" i="10" s="1"/>
  <c r="L34" i="10" s="1"/>
  <c r="M32" i="10" l="1"/>
  <c r="N32" i="10"/>
  <c r="P32" i="10" s="1"/>
  <c r="Q32" i="10" s="1"/>
  <c r="R32" i="10" s="1"/>
  <c r="M33" i="10"/>
  <c r="N33" i="10"/>
  <c r="P33" i="10" s="1"/>
  <c r="Q33" i="10" s="1"/>
  <c r="R33" i="10" s="1"/>
  <c r="S33" i="10" s="1"/>
  <c r="M34" i="10"/>
  <c r="N34" i="10"/>
  <c r="P34" i="10" s="1"/>
  <c r="Q34" i="10" s="1"/>
  <c r="R34" i="10" s="1"/>
  <c r="S34" i="10" s="1"/>
  <c r="M31" i="10"/>
  <c r="N31" i="10"/>
  <c r="P31" i="10" s="1"/>
  <c r="Q31" i="10" s="1"/>
  <c r="R31" i="10" s="1"/>
  <c r="S31" i="10" s="1"/>
  <c r="S33" i="3" l="1"/>
  <c r="T33" i="3" s="1"/>
  <c r="U33" i="3" s="1"/>
  <c r="N31" i="3"/>
  <c r="N33" i="3"/>
  <c r="J31" i="3"/>
  <c r="D117" i="3"/>
  <c r="E117" i="3" s="1"/>
  <c r="F117" i="3" s="1"/>
  <c r="O119" i="3"/>
  <c r="P119" i="3" s="1"/>
  <c r="Q119" i="3" s="1"/>
  <c r="D115" i="3"/>
  <c r="E115" i="3" s="1"/>
  <c r="U24" i="3" l="1"/>
  <c r="N24" i="3"/>
  <c r="M25" i="7" l="1"/>
  <c r="N25" i="7" s="1"/>
  <c r="L111" i="3" l="1"/>
  <c r="M21" i="7" l="1"/>
  <c r="N21" i="7" s="1"/>
  <c r="C30" i="22" l="1"/>
  <c r="D30" i="22" s="1"/>
  <c r="E30" i="22" s="1"/>
  <c r="G30" i="22" s="1"/>
  <c r="H30" i="22" s="1"/>
  <c r="D31" i="22"/>
  <c r="C32" i="22"/>
  <c r="D32" i="22" s="1"/>
  <c r="E32" i="22" s="1"/>
  <c r="G32" i="22" s="1"/>
  <c r="H32" i="22" s="1"/>
  <c r="C27" i="22"/>
  <c r="D27" i="22" s="1"/>
  <c r="E27" i="22" s="1"/>
  <c r="G27" i="22" s="1"/>
  <c r="H27" i="22" s="1"/>
  <c r="C28" i="22"/>
  <c r="D28" i="22" s="1"/>
  <c r="E28" i="22" s="1"/>
  <c r="G28" i="22" s="1"/>
  <c r="H28" i="22" s="1"/>
  <c r="C29" i="22"/>
  <c r="D29" i="22" s="1"/>
  <c r="E29" i="22" s="1"/>
  <c r="G29" i="22" s="1"/>
  <c r="H29" i="22" s="1"/>
  <c r="D30" i="23" l="1"/>
  <c r="E30" i="23" s="1"/>
  <c r="F30" i="23" s="1"/>
  <c r="G30" i="23" s="1"/>
  <c r="H30" i="23" s="1"/>
  <c r="J30" i="23" s="1"/>
  <c r="K30" i="23" s="1"/>
  <c r="L30" i="23" s="1"/>
  <c r="M30" i="23" s="1"/>
  <c r="N30" i="23" s="1"/>
  <c r="O30" i="23" s="1"/>
  <c r="S30" i="23" s="1"/>
  <c r="D31" i="23"/>
  <c r="E31" i="23" s="1"/>
  <c r="F31" i="23" s="1"/>
  <c r="G31" i="23" s="1"/>
  <c r="H31" i="23" s="1"/>
  <c r="J31" i="23" s="1"/>
  <c r="K31" i="23" s="1"/>
  <c r="L31" i="23" s="1"/>
  <c r="M31" i="23" s="1"/>
  <c r="N31" i="23" s="1"/>
  <c r="O31" i="23" s="1"/>
  <c r="P31" i="23" s="1"/>
  <c r="Q31" i="23" s="1"/>
  <c r="R31" i="23" s="1"/>
  <c r="S31" i="23" s="1"/>
  <c r="D32" i="23"/>
  <c r="E32" i="23" s="1"/>
  <c r="F32" i="23" s="1"/>
  <c r="G32" i="23" s="1"/>
  <c r="H32" i="23" s="1"/>
  <c r="J32" i="23" s="1"/>
  <c r="K32" i="23" s="1"/>
  <c r="L32" i="23" s="1"/>
  <c r="M32" i="23" s="1"/>
  <c r="N32" i="23" s="1"/>
  <c r="O32" i="23" s="1"/>
  <c r="P32" i="23" s="1"/>
  <c r="Q32" i="23" s="1"/>
  <c r="R32" i="23" s="1"/>
  <c r="S32" i="23" s="1"/>
  <c r="D33" i="23"/>
  <c r="E33" i="23" s="1"/>
  <c r="F33" i="23" s="1"/>
  <c r="G33" i="23" s="1"/>
  <c r="H33" i="23" s="1"/>
  <c r="J33" i="23" s="1"/>
  <c r="K33" i="23" s="1"/>
  <c r="L33" i="23" s="1"/>
  <c r="M33" i="23" s="1"/>
  <c r="N33" i="23" s="1"/>
  <c r="O33" i="23" s="1"/>
  <c r="P33" i="23" s="1"/>
  <c r="Q33" i="23" s="1"/>
  <c r="R33" i="23" s="1"/>
  <c r="S33" i="23" s="1"/>
  <c r="D34" i="23"/>
  <c r="E34" i="23" s="1"/>
  <c r="F34" i="23" s="1"/>
  <c r="G34" i="23" s="1"/>
  <c r="H34" i="23" s="1"/>
  <c r="J34" i="23" s="1"/>
  <c r="K34" i="23" s="1"/>
  <c r="L34" i="23" s="1"/>
  <c r="M34" i="23" s="1"/>
  <c r="N34" i="23" s="1"/>
  <c r="O34" i="23" s="1"/>
  <c r="P34" i="23" s="1"/>
  <c r="Q34" i="23" s="1"/>
  <c r="R34" i="23" s="1"/>
  <c r="S34" i="23" s="1"/>
  <c r="N29" i="3" l="1"/>
  <c r="S28" i="3"/>
  <c r="T28" i="3" s="1"/>
  <c r="U28" i="3" s="1"/>
  <c r="N28" i="3"/>
  <c r="J28" i="3"/>
  <c r="H28" i="3"/>
  <c r="O116" i="3" l="1"/>
  <c r="O115" i="3"/>
  <c r="P115" i="3" s="1"/>
  <c r="Q115" i="3" s="1"/>
  <c r="O114" i="3"/>
  <c r="P114" i="3" s="1"/>
  <c r="Q114" i="3" s="1"/>
  <c r="D29" i="15" l="1"/>
  <c r="F29" i="15" s="1"/>
  <c r="G29" i="15" s="1"/>
  <c r="H29" i="15" s="1"/>
  <c r="I29" i="15" s="1"/>
  <c r="J29" i="15" s="1"/>
  <c r="K29" i="15" s="1"/>
  <c r="L29" i="15" s="1"/>
  <c r="M29" i="15" s="1"/>
  <c r="N29" i="15" s="1"/>
  <c r="O29" i="15" s="1"/>
  <c r="D30" i="15"/>
  <c r="F30" i="15" s="1"/>
  <c r="G30" i="15" s="1"/>
  <c r="H30" i="15" s="1"/>
  <c r="I30" i="15" s="1"/>
  <c r="J30" i="15" s="1"/>
  <c r="K30" i="15" s="1"/>
  <c r="L30" i="15" s="1"/>
  <c r="M30" i="15" s="1"/>
  <c r="N30" i="15" s="1"/>
  <c r="O30" i="15" s="1"/>
  <c r="D31" i="15"/>
  <c r="F31" i="15" s="1"/>
  <c r="G31" i="15" s="1"/>
  <c r="H31" i="15" s="1"/>
  <c r="I31" i="15" s="1"/>
  <c r="J31" i="15" s="1"/>
  <c r="K31" i="15" s="1"/>
  <c r="L31" i="15" s="1"/>
  <c r="M31" i="15" s="1"/>
  <c r="N31" i="15" s="1"/>
  <c r="O31" i="15" s="1"/>
  <c r="D32" i="15"/>
  <c r="F32" i="15" s="1"/>
  <c r="G32" i="15" s="1"/>
  <c r="H32" i="15" s="1"/>
  <c r="I32" i="15" s="1"/>
  <c r="J32" i="15" s="1"/>
  <c r="K32" i="15" s="1"/>
  <c r="L32" i="15" s="1"/>
  <c r="M32" i="15" s="1"/>
  <c r="N32" i="15" s="1"/>
  <c r="O32" i="15" s="1"/>
  <c r="D33" i="15"/>
  <c r="F33" i="15" s="1"/>
  <c r="G33" i="15" s="1"/>
  <c r="H33" i="15" s="1"/>
  <c r="I33" i="15" s="1"/>
  <c r="J33" i="15" s="1"/>
  <c r="K33" i="15" s="1"/>
  <c r="L33" i="15" s="1"/>
  <c r="M33" i="15" s="1"/>
  <c r="N33" i="15" s="1"/>
  <c r="O33" i="15" s="1"/>
  <c r="D34" i="15"/>
  <c r="F34" i="15" s="1"/>
  <c r="G34" i="15" s="1"/>
  <c r="H34" i="15" s="1"/>
  <c r="I34" i="15" s="1"/>
  <c r="J34" i="15" s="1"/>
  <c r="K34" i="15" s="1"/>
  <c r="L34" i="15" s="1"/>
  <c r="M34" i="15" s="1"/>
  <c r="N34" i="15" s="1"/>
  <c r="O34" i="15" s="1"/>
  <c r="D35" i="15"/>
  <c r="F35" i="15" s="1"/>
  <c r="G35" i="15" s="1"/>
  <c r="H35" i="15" s="1"/>
  <c r="I35" i="15" s="1"/>
  <c r="J35" i="15" s="1"/>
  <c r="K35" i="15" s="1"/>
  <c r="L35" i="15" s="1"/>
  <c r="M35" i="15" s="1"/>
  <c r="N35" i="15" s="1"/>
  <c r="O35" i="15" s="1"/>
  <c r="M19" i="7" l="1"/>
  <c r="N19" i="7" s="1"/>
  <c r="D22" i="24" l="1"/>
  <c r="E22" i="24" s="1"/>
  <c r="F22" i="24" s="1"/>
  <c r="G22" i="24" s="1"/>
  <c r="H22" i="24" s="1"/>
  <c r="K22" i="24"/>
  <c r="D23" i="24"/>
  <c r="E23" i="24" s="1"/>
  <c r="F23" i="24" s="1"/>
  <c r="G23" i="24" s="1"/>
  <c r="H23" i="24" s="1"/>
  <c r="K23" i="24"/>
  <c r="D24" i="24"/>
  <c r="E24" i="24" s="1"/>
  <c r="F24" i="24" s="1"/>
  <c r="G24" i="24" s="1"/>
  <c r="H24" i="24" s="1"/>
  <c r="K24" i="24"/>
  <c r="D25" i="24"/>
  <c r="E25" i="24" s="1"/>
  <c r="F25" i="24" s="1"/>
  <c r="G25" i="24" s="1"/>
  <c r="H25" i="24" s="1"/>
  <c r="K25" i="24"/>
  <c r="O112" i="3" l="1"/>
  <c r="P112" i="3" s="1"/>
  <c r="Q112" i="3" s="1"/>
  <c r="P110" i="3"/>
  <c r="Q110" i="3" s="1"/>
  <c r="S25" i="3"/>
  <c r="T25" i="3" s="1"/>
  <c r="U25" i="3" s="1"/>
  <c r="N25" i="3"/>
  <c r="J25" i="3"/>
  <c r="H25" i="3"/>
  <c r="D25" i="3"/>
  <c r="E25" i="3" s="1"/>
  <c r="F25" i="3" s="1"/>
  <c r="S23" i="3"/>
  <c r="T23" i="3" s="1"/>
  <c r="U23" i="3" s="1"/>
  <c r="N23" i="3"/>
  <c r="J23" i="3"/>
  <c r="G23" i="3"/>
  <c r="H23" i="3" s="1"/>
  <c r="D29" i="23"/>
  <c r="E29" i="23" s="1"/>
  <c r="F29" i="23" s="1"/>
  <c r="G29" i="23" s="1"/>
  <c r="H29" i="23" s="1"/>
  <c r="J29" i="23" s="1"/>
  <c r="K29" i="23" s="1"/>
  <c r="L29" i="23" s="1"/>
  <c r="M29" i="23" s="1"/>
  <c r="N29" i="23" s="1"/>
  <c r="O29" i="23" s="1"/>
  <c r="S29" i="23" s="1"/>
  <c r="U30" i="10" l="1"/>
  <c r="D26" i="10"/>
  <c r="E26" i="10" s="1"/>
  <c r="F26" i="10" s="1"/>
  <c r="G26" i="10" s="1"/>
  <c r="H26" i="10" s="1"/>
  <c r="I26" i="10" s="1"/>
  <c r="J26" i="10" s="1"/>
  <c r="K26" i="10" s="1"/>
  <c r="L26" i="10" s="1"/>
  <c r="D27" i="10"/>
  <c r="E27" i="10" s="1"/>
  <c r="F27" i="10" s="1"/>
  <c r="G27" i="10" s="1"/>
  <c r="H27" i="10" s="1"/>
  <c r="I27" i="10" s="1"/>
  <c r="J27" i="10" s="1"/>
  <c r="K27" i="10" s="1"/>
  <c r="L27" i="10" s="1"/>
  <c r="D28" i="10"/>
  <c r="E28" i="10" s="1"/>
  <c r="F28" i="10" s="1"/>
  <c r="G28" i="10" s="1"/>
  <c r="H28" i="10" s="1"/>
  <c r="I28" i="10" s="1"/>
  <c r="D30" i="10"/>
  <c r="E30" i="10" s="1"/>
  <c r="F30" i="10" s="1"/>
  <c r="G30" i="10" s="1"/>
  <c r="H30" i="10" s="1"/>
  <c r="I30" i="10" s="1"/>
  <c r="J30" i="10" s="1"/>
  <c r="K30" i="10" s="1"/>
  <c r="L30" i="10" s="1"/>
  <c r="M26" i="10" l="1"/>
  <c r="N26" i="10"/>
  <c r="P26" i="10" s="1"/>
  <c r="Q26" i="10" s="1"/>
  <c r="R26" i="10" s="1"/>
  <c r="S26" i="10" s="1"/>
  <c r="M30" i="10"/>
  <c r="N30" i="10"/>
  <c r="P30" i="10" s="1"/>
  <c r="Q30" i="10" s="1"/>
  <c r="R30" i="10" s="1"/>
  <c r="S30" i="10" s="1"/>
  <c r="N27" i="10"/>
  <c r="P27" i="10" s="1"/>
  <c r="Q27" i="10" s="1"/>
  <c r="R27" i="10" s="1"/>
  <c r="S27" i="10" s="1"/>
  <c r="M27" i="10"/>
  <c r="K19" i="23" l="1"/>
  <c r="L19" i="23" s="1"/>
  <c r="M19" i="23" s="1"/>
  <c r="N19" i="23" s="1"/>
  <c r="O19" i="23" s="1"/>
  <c r="P19" i="23" s="1"/>
  <c r="Q19" i="23" s="1"/>
  <c r="R19" i="23" s="1"/>
  <c r="S19" i="23" s="1"/>
  <c r="D28" i="7" l="1"/>
  <c r="I28" i="7"/>
  <c r="J28" i="7" s="1"/>
  <c r="K28" i="7" s="1"/>
  <c r="D30" i="7"/>
  <c r="E30" i="7" s="1"/>
  <c r="F30" i="7" s="1"/>
  <c r="H30" i="7" s="1"/>
  <c r="I30" i="7" s="1"/>
  <c r="J30" i="7" s="1"/>
  <c r="K30" i="7" s="1"/>
  <c r="D32" i="7"/>
  <c r="E32" i="7" s="1"/>
  <c r="F32" i="7" s="1"/>
  <c r="H32" i="7" s="1"/>
  <c r="I32" i="7" s="1"/>
  <c r="J32" i="7" s="1"/>
  <c r="K32" i="7" s="1"/>
  <c r="O32" i="7" s="1"/>
  <c r="D33" i="7"/>
  <c r="E33" i="7" s="1"/>
  <c r="F33" i="7" s="1"/>
  <c r="H33" i="7" s="1"/>
  <c r="I33" i="7" s="1"/>
  <c r="J33" i="7" s="1"/>
  <c r="K33" i="7" s="1"/>
  <c r="L33" i="7" s="1"/>
  <c r="M33" i="7" s="1"/>
  <c r="N33" i="7" s="1"/>
  <c r="O33" i="7" s="1"/>
  <c r="D19" i="24" l="1"/>
  <c r="E19" i="24" s="1"/>
  <c r="F19" i="24" s="1"/>
  <c r="G19" i="24" s="1"/>
  <c r="H19" i="24" s="1"/>
  <c r="K19" i="24"/>
  <c r="D20" i="24"/>
  <c r="E20" i="24"/>
  <c r="F20" i="24" s="1"/>
  <c r="G20" i="24" s="1"/>
  <c r="H20" i="24" s="1"/>
  <c r="K20" i="24"/>
  <c r="D21" i="24"/>
  <c r="E21" i="24" s="1"/>
  <c r="F21" i="24" s="1"/>
  <c r="G21" i="24" s="1"/>
  <c r="H21" i="24" s="1"/>
  <c r="K21" i="24"/>
  <c r="H18" i="22" l="1"/>
  <c r="C21" i="22"/>
  <c r="D21" i="22" s="1"/>
  <c r="E21" i="22" s="1"/>
  <c r="C22" i="22"/>
  <c r="D22" i="22" s="1"/>
  <c r="E22" i="22" s="1"/>
  <c r="G22" i="22" s="1"/>
  <c r="H22" i="22" s="1"/>
  <c r="C23" i="22"/>
  <c r="D23" i="22" s="1"/>
  <c r="E23" i="22" s="1"/>
  <c r="G23" i="22" s="1"/>
  <c r="H23" i="22" s="1"/>
  <c r="C24" i="22"/>
  <c r="D24" i="22" s="1"/>
  <c r="E24" i="22" s="1"/>
  <c r="G24" i="22" s="1"/>
  <c r="H24" i="22" s="1"/>
  <c r="C25" i="22"/>
  <c r="D25" i="22" s="1"/>
  <c r="E25" i="22" s="1"/>
  <c r="G25" i="22" s="1"/>
  <c r="H25" i="22" s="1"/>
  <c r="C26" i="22"/>
  <c r="D26" i="22" s="1"/>
  <c r="E26" i="22" s="1"/>
  <c r="G26" i="22" s="1"/>
  <c r="H26" i="22" s="1"/>
  <c r="J20" i="25" l="1"/>
  <c r="L20" i="25" s="1"/>
  <c r="G21" i="15" l="1"/>
  <c r="H21" i="15" s="1"/>
  <c r="I21" i="15" s="1"/>
  <c r="G20" i="15"/>
  <c r="H20" i="15" s="1"/>
  <c r="I20" i="15" s="1"/>
  <c r="G19" i="15"/>
  <c r="H19" i="15" s="1"/>
  <c r="I19" i="15" s="1"/>
  <c r="D19" i="15"/>
  <c r="D20" i="15"/>
  <c r="D21" i="15"/>
  <c r="D20" i="7"/>
  <c r="E20" i="7" s="1"/>
  <c r="F20" i="7" s="1"/>
  <c r="H20" i="7" s="1"/>
  <c r="I20" i="7" s="1"/>
  <c r="J20" i="7" s="1"/>
  <c r="K20" i="7" s="1"/>
  <c r="D22" i="7"/>
  <c r="E22" i="7" s="1"/>
  <c r="F22" i="7" s="1"/>
  <c r="H22" i="7" s="1"/>
  <c r="I22" i="7" s="1"/>
  <c r="J22" i="7" s="1"/>
  <c r="K22" i="7" s="1"/>
  <c r="L23" i="7" s="1"/>
  <c r="M23" i="7" s="1"/>
  <c r="N23" i="7" s="1"/>
  <c r="D24" i="7"/>
  <c r="E24" i="7" s="1"/>
  <c r="F24" i="7" s="1"/>
  <c r="H24" i="7" s="1"/>
  <c r="I24" i="7" s="1"/>
  <c r="J24" i="7" s="1"/>
  <c r="K24" i="7" s="1"/>
  <c r="D26" i="7"/>
  <c r="E26" i="7" s="1"/>
  <c r="F26" i="7" s="1"/>
  <c r="H26" i="7" s="1"/>
  <c r="I26" i="7" s="1"/>
  <c r="J26" i="7" s="1"/>
  <c r="K26" i="7" s="1"/>
  <c r="L27" i="7" s="1"/>
  <c r="M27" i="7" s="1"/>
  <c r="N27" i="7" s="1"/>
  <c r="D22" i="15"/>
  <c r="F22" i="15" s="1"/>
  <c r="G22" i="15" s="1"/>
  <c r="H22" i="15" s="1"/>
  <c r="I22" i="15" s="1"/>
  <c r="D23" i="15"/>
  <c r="F23" i="15" s="1"/>
  <c r="G23" i="15" s="1"/>
  <c r="H23" i="15" s="1"/>
  <c r="I23" i="15" s="1"/>
  <c r="J23" i="15" s="1"/>
  <c r="K23" i="15" s="1"/>
  <c r="L23" i="15" s="1"/>
  <c r="M23" i="15" s="1"/>
  <c r="N23" i="15" s="1"/>
  <c r="O23" i="15" s="1"/>
  <c r="D24" i="15"/>
  <c r="F24" i="15" s="1"/>
  <c r="G24" i="15" s="1"/>
  <c r="H24" i="15" s="1"/>
  <c r="I24" i="15" s="1"/>
  <c r="J24" i="15" s="1"/>
  <c r="K24" i="15" s="1"/>
  <c r="L24" i="15" s="1"/>
  <c r="M24" i="15" s="1"/>
  <c r="N24" i="15" s="1"/>
  <c r="O24" i="15" s="1"/>
  <c r="D25" i="15"/>
  <c r="F25" i="15" s="1"/>
  <c r="G25" i="15" s="1"/>
  <c r="H25" i="15" s="1"/>
  <c r="I25" i="15" s="1"/>
  <c r="J25" i="15" s="1"/>
  <c r="K25" i="15" s="1"/>
  <c r="L25" i="15" s="1"/>
  <c r="M25" i="15" s="1"/>
  <c r="N25" i="15" s="1"/>
  <c r="O25" i="15" s="1"/>
  <c r="D26" i="15"/>
  <c r="F26" i="15" s="1"/>
  <c r="G26" i="15" s="1"/>
  <c r="H26" i="15" s="1"/>
  <c r="I26" i="15" s="1"/>
  <c r="J26" i="15" s="1"/>
  <c r="K26" i="15" s="1"/>
  <c r="L26" i="15" s="1"/>
  <c r="M26" i="15" s="1"/>
  <c r="N26" i="15" s="1"/>
  <c r="O26" i="15" s="1"/>
  <c r="D27" i="15"/>
  <c r="F27" i="15" s="1"/>
  <c r="G27" i="15" s="1"/>
  <c r="H27" i="15" s="1"/>
  <c r="I27" i="15" s="1"/>
  <c r="J27" i="15" s="1"/>
  <c r="K27" i="15" s="1"/>
  <c r="L27" i="15" s="1"/>
  <c r="M27" i="15" s="1"/>
  <c r="N27" i="15" s="1"/>
  <c r="O27" i="15" s="1"/>
  <c r="D28" i="15"/>
  <c r="F28" i="15" s="1"/>
  <c r="G28" i="15" s="1"/>
  <c r="H28" i="15" s="1"/>
  <c r="I28" i="15" s="1"/>
  <c r="J28" i="15" s="1"/>
  <c r="K28" i="15" s="1"/>
  <c r="L28" i="15" s="1"/>
  <c r="M28" i="15" s="1"/>
  <c r="N28" i="15" s="1"/>
  <c r="O28" i="15" s="1"/>
  <c r="U23" i="10" l="1"/>
  <c r="U24" i="10"/>
  <c r="U25" i="10"/>
  <c r="D23" i="10"/>
  <c r="E23" i="10" s="1"/>
  <c r="F23" i="10" s="1"/>
  <c r="G23" i="10" s="1"/>
  <c r="H23" i="10" s="1"/>
  <c r="I23" i="10" s="1"/>
  <c r="J23" i="10" s="1"/>
  <c r="K23" i="10" s="1"/>
  <c r="L23" i="10" s="1"/>
  <c r="D24" i="10"/>
  <c r="E24" i="10" s="1"/>
  <c r="F24" i="10" s="1"/>
  <c r="G24" i="10" s="1"/>
  <c r="H24" i="10" s="1"/>
  <c r="I24" i="10" s="1"/>
  <c r="J24" i="10" s="1"/>
  <c r="K24" i="10" s="1"/>
  <c r="L24" i="10" s="1"/>
  <c r="D25" i="10"/>
  <c r="E25" i="10" s="1"/>
  <c r="F25" i="10" s="1"/>
  <c r="G25" i="10" s="1"/>
  <c r="H25" i="10" s="1"/>
  <c r="I25" i="10" s="1"/>
  <c r="J25" i="10" s="1"/>
  <c r="K25" i="10" s="1"/>
  <c r="L25" i="10" s="1"/>
  <c r="U19" i="10"/>
  <c r="Q19" i="10"/>
  <c r="R19" i="10" s="1"/>
  <c r="S19" i="10" s="1"/>
  <c r="U15" i="10"/>
  <c r="Q15" i="10"/>
  <c r="R15" i="10" s="1"/>
  <c r="S15" i="10" s="1"/>
  <c r="U13" i="10"/>
  <c r="N23" i="10" l="1"/>
  <c r="P23" i="10" s="1"/>
  <c r="Q23" i="10" s="1"/>
  <c r="R23" i="10" s="1"/>
  <c r="S23" i="10" s="1"/>
  <c r="M23" i="10"/>
  <c r="M25" i="10"/>
  <c r="N25" i="10"/>
  <c r="P25" i="10" s="1"/>
  <c r="Q25" i="10" s="1"/>
  <c r="R25" i="10" s="1"/>
  <c r="S25" i="10" s="1"/>
  <c r="M24" i="10"/>
  <c r="N24" i="10"/>
  <c r="P24" i="10" s="1"/>
  <c r="Q24" i="10" s="1"/>
  <c r="R24" i="10" s="1"/>
  <c r="S24" i="10" s="1"/>
  <c r="G10" i="3" l="1"/>
  <c r="H10" i="3" s="1"/>
  <c r="J10" i="3"/>
  <c r="M10" i="3"/>
  <c r="N10" i="3" s="1"/>
  <c r="S10" i="3"/>
  <c r="T10" i="3" s="1"/>
  <c r="U10" i="3" s="1"/>
  <c r="U21" i="10" l="1"/>
  <c r="U22" i="10"/>
  <c r="D21" i="10"/>
  <c r="E21" i="10" s="1"/>
  <c r="F21" i="10" s="1"/>
  <c r="G21" i="10" s="1"/>
  <c r="H21" i="10" s="1"/>
  <c r="I21" i="10" s="1"/>
  <c r="J21" i="10" s="1"/>
  <c r="K21" i="10" s="1"/>
  <c r="L21" i="10" s="1"/>
  <c r="D22" i="10"/>
  <c r="E22" i="10" s="1"/>
  <c r="F22" i="10" s="1"/>
  <c r="G22" i="10" s="1"/>
  <c r="H22" i="10" s="1"/>
  <c r="I22" i="10" s="1"/>
  <c r="J22" i="10" s="1"/>
  <c r="K22" i="10" s="1"/>
  <c r="L22" i="10" s="1"/>
  <c r="E102" i="3"/>
  <c r="F102" i="3" s="1"/>
  <c r="M22" i="10" l="1"/>
  <c r="N22" i="10"/>
  <c r="P22" i="10" s="1"/>
  <c r="Q22" i="10" s="1"/>
  <c r="R22" i="10" s="1"/>
  <c r="S22" i="10" s="1"/>
  <c r="N21" i="10"/>
  <c r="P21" i="10" s="1"/>
  <c r="Q21" i="10" s="1"/>
  <c r="R21" i="10" s="1"/>
  <c r="S21" i="10" s="1"/>
  <c r="M21" i="10"/>
  <c r="D15" i="3"/>
  <c r="E15" i="3" s="1"/>
  <c r="F15" i="3" s="1"/>
  <c r="G15" i="3" s="1"/>
  <c r="H15" i="3" s="1"/>
  <c r="N18" i="3"/>
  <c r="H18" i="3"/>
  <c r="H17" i="3"/>
  <c r="N16" i="3"/>
  <c r="N14" i="3"/>
  <c r="D28" i="23"/>
  <c r="E28" i="23" s="1"/>
  <c r="F28" i="23" s="1"/>
  <c r="G28" i="23" s="1"/>
  <c r="H28" i="23" s="1"/>
  <c r="J28" i="23" s="1"/>
  <c r="K28" i="23" s="1"/>
  <c r="L28" i="23" s="1"/>
  <c r="M28" i="23" s="1"/>
  <c r="N28" i="23" s="1"/>
  <c r="O28" i="23" s="1"/>
  <c r="P28" i="23" s="1"/>
  <c r="Q28" i="23" s="1"/>
  <c r="R28" i="23" s="1"/>
  <c r="S28" i="23" s="1"/>
  <c r="K17" i="23"/>
  <c r="L17" i="23" s="1"/>
  <c r="M17" i="23" s="1"/>
  <c r="N17" i="23" s="1"/>
  <c r="O17" i="23" s="1"/>
  <c r="P17" i="23" s="1"/>
  <c r="Q17" i="23" s="1"/>
  <c r="R17" i="23" s="1"/>
  <c r="S17" i="23" s="1"/>
  <c r="G13" i="3" l="1"/>
  <c r="H13" i="3" s="1"/>
  <c r="N11" i="3"/>
  <c r="D26" i="23" l="1"/>
  <c r="E26" i="23" s="1"/>
  <c r="F26" i="23" s="1"/>
  <c r="G26" i="23" s="1"/>
  <c r="H26" i="23" s="1"/>
  <c r="J26" i="23" s="1"/>
  <c r="K26" i="23" s="1"/>
  <c r="L26" i="23" s="1"/>
  <c r="M26" i="23" s="1"/>
  <c r="N26" i="23" s="1"/>
  <c r="O26" i="23" s="1"/>
  <c r="P26" i="23" s="1"/>
  <c r="Q26" i="23" s="1"/>
  <c r="R26" i="23" s="1"/>
  <c r="S26" i="23" s="1"/>
  <c r="D27" i="23"/>
  <c r="E27" i="23" s="1"/>
  <c r="F27" i="23" s="1"/>
  <c r="G27" i="23" s="1"/>
  <c r="H27" i="23" s="1"/>
  <c r="J27" i="23" s="1"/>
  <c r="K27" i="23" s="1"/>
  <c r="L27" i="23" s="1"/>
  <c r="M27" i="23" s="1"/>
  <c r="N27" i="23" s="1"/>
  <c r="O27" i="23" s="1"/>
  <c r="P27" i="23" s="1"/>
  <c r="Q27" i="23" s="1"/>
  <c r="R27" i="23" s="1"/>
  <c r="S27" i="23" s="1"/>
  <c r="D23" i="23"/>
  <c r="E23" i="23" s="1"/>
  <c r="F23" i="23" s="1"/>
  <c r="G23" i="23" s="1"/>
  <c r="H23" i="23" s="1"/>
  <c r="J23" i="23" s="1"/>
  <c r="K23" i="23" s="1"/>
  <c r="L23" i="23" s="1"/>
  <c r="M23" i="23" s="1"/>
  <c r="N23" i="23" s="1"/>
  <c r="O23" i="23" s="1"/>
  <c r="P23" i="23" s="1"/>
  <c r="Q23" i="23" s="1"/>
  <c r="R23" i="23" s="1"/>
  <c r="S23" i="23" s="1"/>
  <c r="D24" i="23"/>
  <c r="E24" i="23" s="1"/>
  <c r="F24" i="23" s="1"/>
  <c r="G24" i="23" s="1"/>
  <c r="H24" i="23" s="1"/>
  <c r="J24" i="23" s="1"/>
  <c r="K24" i="23" s="1"/>
  <c r="L24" i="23" s="1"/>
  <c r="M24" i="23" s="1"/>
  <c r="N24" i="23" s="1"/>
  <c r="O24" i="23" s="1"/>
  <c r="P24" i="23" s="1"/>
  <c r="Q24" i="23" s="1"/>
  <c r="R24" i="23" s="1"/>
  <c r="S24" i="23" s="1"/>
  <c r="D25" i="23"/>
  <c r="E25" i="23" s="1"/>
  <c r="F25" i="23" s="1"/>
  <c r="G25" i="23" s="1"/>
  <c r="H25" i="23" s="1"/>
  <c r="J25" i="23" s="1"/>
  <c r="K25" i="23" s="1"/>
  <c r="L25" i="23" s="1"/>
  <c r="M25" i="23" s="1"/>
  <c r="N25" i="23" s="1"/>
  <c r="O25" i="23" s="1"/>
  <c r="P25" i="23" s="1"/>
  <c r="Q25" i="23" s="1"/>
  <c r="R25" i="23" s="1"/>
  <c r="S25" i="23" s="1"/>
  <c r="O101" i="3" l="1"/>
  <c r="P101" i="3" s="1"/>
  <c r="Q101" i="3" s="1"/>
  <c r="P100" i="3"/>
  <c r="Q100" i="3" s="1"/>
  <c r="O99" i="3"/>
  <c r="P99" i="3" s="1"/>
  <c r="Q99" i="3" s="1"/>
  <c r="O98" i="3"/>
  <c r="S12" i="3"/>
  <c r="T12" i="3" s="1"/>
  <c r="U12" i="3" s="1"/>
  <c r="M12" i="3"/>
  <c r="F11" i="3"/>
  <c r="T9" i="3"/>
  <c r="U9" i="3" s="1"/>
  <c r="N9" i="3"/>
  <c r="H9" i="3"/>
  <c r="K13" i="24" l="1"/>
  <c r="K14" i="24"/>
  <c r="K15" i="24"/>
  <c r="K16" i="24"/>
  <c r="D13" i="24"/>
  <c r="E13" i="24" s="1"/>
  <c r="F13" i="24" s="1"/>
  <c r="G13" i="24" s="1"/>
  <c r="H13" i="24" s="1"/>
  <c r="D14" i="24"/>
  <c r="E14" i="24" s="1"/>
  <c r="F14" i="24" s="1"/>
  <c r="G14" i="24" s="1"/>
  <c r="H14" i="24" s="1"/>
  <c r="D15" i="24"/>
  <c r="E15" i="24" s="1"/>
  <c r="F15" i="24" s="1"/>
  <c r="G15" i="24" s="1"/>
  <c r="H15" i="24" s="1"/>
  <c r="D16" i="24"/>
  <c r="E16" i="24" s="1"/>
  <c r="F16" i="24" s="1"/>
  <c r="G16" i="24" s="1"/>
  <c r="H16" i="24" s="1"/>
  <c r="J18" i="25" l="1"/>
  <c r="L18" i="25" s="1"/>
  <c r="J19" i="25"/>
  <c r="L19" i="25" s="1"/>
  <c r="H19" i="22" l="1"/>
  <c r="C20" i="22"/>
  <c r="D20" i="22" s="1"/>
  <c r="E20" i="22" s="1"/>
  <c r="G20" i="22" s="1"/>
  <c r="H20" i="22" s="1"/>
  <c r="S11" i="23" l="1"/>
  <c r="D20" i="13" l="1"/>
  <c r="E20" i="13" s="1"/>
  <c r="F20" i="13" s="1"/>
  <c r="G20" i="13" s="1"/>
  <c r="H20" i="13" s="1"/>
  <c r="I20" i="13" s="1"/>
  <c r="J20" i="13" s="1"/>
  <c r="K20" i="13" s="1"/>
  <c r="L20" i="13" s="1"/>
  <c r="M20" i="13" s="1"/>
  <c r="N20" i="13" s="1"/>
  <c r="O20" i="13" s="1"/>
  <c r="P20" i="13" s="1"/>
  <c r="R20" i="13" s="1"/>
  <c r="S20" i="13" s="1"/>
  <c r="T20" i="13" s="1"/>
  <c r="U20" i="13" s="1"/>
  <c r="V20" i="13" s="1"/>
  <c r="W20" i="13" s="1"/>
  <c r="X20" i="13" s="1"/>
  <c r="Y20" i="13" s="1"/>
  <c r="D21" i="13"/>
  <c r="E21" i="13" s="1"/>
  <c r="F21" i="13" s="1"/>
  <c r="G21" i="13" s="1"/>
  <c r="H21" i="13" s="1"/>
  <c r="I21" i="13" s="1"/>
  <c r="J21" i="13" s="1"/>
  <c r="K21" i="13" s="1"/>
  <c r="L21" i="13" s="1"/>
  <c r="M21" i="13" s="1"/>
  <c r="N21" i="13" s="1"/>
  <c r="O21" i="13" s="1"/>
  <c r="P21" i="13" s="1"/>
  <c r="R21" i="13" s="1"/>
  <c r="S21" i="13" s="1"/>
  <c r="T21" i="13" s="1"/>
  <c r="U21" i="13" s="1"/>
  <c r="V21" i="13" s="1"/>
  <c r="W21" i="13" s="1"/>
  <c r="X21" i="13" s="1"/>
  <c r="Y21" i="13" s="1"/>
  <c r="D22" i="13"/>
  <c r="E22" i="13" s="1"/>
  <c r="F22" i="13" s="1"/>
  <c r="G22" i="13" s="1"/>
  <c r="H22" i="13" s="1"/>
  <c r="I22" i="13" s="1"/>
  <c r="J22" i="13" s="1"/>
  <c r="K22" i="13" s="1"/>
  <c r="L22" i="13" s="1"/>
  <c r="M22" i="13" s="1"/>
  <c r="N22" i="13" s="1"/>
  <c r="O22" i="13" s="1"/>
  <c r="P22" i="13" s="1"/>
  <c r="R22" i="13" s="1"/>
  <c r="S22" i="13" s="1"/>
  <c r="T22" i="13" s="1"/>
  <c r="U22" i="13" s="1"/>
  <c r="V22" i="13" s="1"/>
  <c r="W22" i="13" s="1"/>
  <c r="X22" i="13" s="1"/>
  <c r="Y22" i="13" s="1"/>
  <c r="D17" i="13"/>
  <c r="E17" i="13" s="1"/>
  <c r="F17" i="13" s="1"/>
  <c r="G17" i="13" s="1"/>
  <c r="H17" i="13" s="1"/>
  <c r="I17" i="13" s="1"/>
  <c r="J17" i="13" s="1"/>
  <c r="K17" i="13" s="1"/>
  <c r="L17" i="13" s="1"/>
  <c r="M17" i="13" s="1"/>
  <c r="N17" i="13" s="1"/>
  <c r="O17" i="13" s="1"/>
  <c r="P17" i="13" s="1"/>
  <c r="R17" i="13" s="1"/>
  <c r="S17" i="13" s="1"/>
  <c r="R18" i="13"/>
  <c r="S18" i="13" s="1"/>
  <c r="T18" i="13" s="1"/>
  <c r="U18" i="13" s="1"/>
  <c r="V18" i="13" s="1"/>
  <c r="W18" i="13" s="1"/>
  <c r="X18" i="13" s="1"/>
  <c r="Y18" i="13" s="1"/>
  <c r="R19" i="13"/>
  <c r="S19" i="13" s="1"/>
  <c r="T19" i="13" s="1"/>
  <c r="U19" i="13" s="1"/>
  <c r="V19" i="13" s="1"/>
  <c r="W19" i="13" s="1"/>
  <c r="X19" i="13" s="1"/>
  <c r="Y19" i="13" s="1"/>
  <c r="C14" i="22" l="1"/>
  <c r="D14" i="22" s="1"/>
  <c r="E14" i="22" s="1"/>
  <c r="G14" i="22" s="1"/>
  <c r="H14" i="22" s="1"/>
  <c r="C15" i="22"/>
  <c r="D15" i="22" s="1"/>
  <c r="E15" i="22" s="1"/>
  <c r="G15" i="22" s="1"/>
  <c r="H15" i="22" s="1"/>
  <c r="C16" i="22"/>
  <c r="D16" i="22" s="1"/>
  <c r="E16" i="22" s="1"/>
  <c r="G16" i="22" s="1"/>
  <c r="H16" i="22" s="1"/>
  <c r="C17" i="22"/>
  <c r="D17" i="22" s="1"/>
  <c r="E17" i="22" s="1"/>
  <c r="G17" i="22" s="1"/>
  <c r="H17" i="22" s="1"/>
  <c r="R14" i="13"/>
  <c r="S14" i="13" s="1"/>
  <c r="T14" i="13" s="1"/>
  <c r="U14" i="13" s="1"/>
  <c r="V14" i="13" s="1"/>
  <c r="W14" i="13" s="1"/>
  <c r="X14" i="13" s="1"/>
  <c r="Y14" i="13" s="1"/>
  <c r="D15" i="13"/>
  <c r="E15" i="13" s="1"/>
  <c r="F15" i="13" s="1"/>
  <c r="G15" i="13" s="1"/>
  <c r="H15" i="13" s="1"/>
  <c r="I15" i="13" s="1"/>
  <c r="J15" i="13" s="1"/>
  <c r="K15" i="13" s="1"/>
  <c r="L15" i="13" s="1"/>
  <c r="M15" i="13" s="1"/>
  <c r="N15" i="13" s="1"/>
  <c r="O15" i="13" s="1"/>
  <c r="P15" i="13" s="1"/>
  <c r="R15" i="13" s="1"/>
  <c r="D16" i="13"/>
  <c r="E16" i="13" s="1"/>
  <c r="F16" i="13" s="1"/>
  <c r="G16" i="13" s="1"/>
  <c r="H16" i="13" s="1"/>
  <c r="I16" i="13" s="1"/>
  <c r="J16" i="13" s="1"/>
  <c r="K16" i="13" s="1"/>
  <c r="L16" i="13" s="1"/>
  <c r="M16" i="13" s="1"/>
  <c r="N16" i="13" s="1"/>
  <c r="O16" i="13" s="1"/>
  <c r="P16" i="13" s="1"/>
  <c r="R16" i="13" s="1"/>
  <c r="U16" i="10"/>
  <c r="U17" i="10"/>
  <c r="D16" i="10"/>
  <c r="E16" i="10"/>
  <c r="F16" i="10" s="1"/>
  <c r="G16" i="10" s="1"/>
  <c r="H16" i="10" s="1"/>
  <c r="I16" i="10" s="1"/>
  <c r="J16" i="10" s="1"/>
  <c r="K16" i="10" s="1"/>
  <c r="L16" i="10" s="1"/>
  <c r="D17" i="10"/>
  <c r="E17" i="10" s="1"/>
  <c r="F17" i="10" s="1"/>
  <c r="G17" i="10" s="1"/>
  <c r="H17" i="10" s="1"/>
  <c r="I17" i="10" s="1"/>
  <c r="J17" i="10" s="1"/>
  <c r="K17" i="10" s="1"/>
  <c r="L17" i="10" s="1"/>
  <c r="D18" i="10"/>
  <c r="E18" i="10" s="1"/>
  <c r="F18" i="10" s="1"/>
  <c r="G18" i="10" s="1"/>
  <c r="H18" i="10" s="1"/>
  <c r="I18" i="10" s="1"/>
  <c r="J18" i="10" s="1"/>
  <c r="K18" i="10" s="1"/>
  <c r="L18" i="10" s="1"/>
  <c r="D15" i="7"/>
  <c r="E15" i="7" s="1"/>
  <c r="F15" i="7" s="1"/>
  <c r="H15" i="7" s="1"/>
  <c r="I15" i="7" s="1"/>
  <c r="J15" i="7" s="1"/>
  <c r="K15" i="7" s="1"/>
  <c r="L15" i="7" s="1"/>
  <c r="M15" i="7" s="1"/>
  <c r="N15" i="7" s="1"/>
  <c r="O15" i="7" s="1"/>
  <c r="D16" i="7"/>
  <c r="E16" i="7" s="1"/>
  <c r="F16" i="7" s="1"/>
  <c r="H16" i="7" s="1"/>
  <c r="I16" i="7" s="1"/>
  <c r="J16" i="7" s="1"/>
  <c r="K16" i="7" s="1"/>
  <c r="L16" i="7" s="1"/>
  <c r="M16" i="7" s="1"/>
  <c r="N16" i="7" s="1"/>
  <c r="O16" i="7" s="1"/>
  <c r="D17" i="7"/>
  <c r="E17" i="7" s="1"/>
  <c r="F17" i="7" s="1"/>
  <c r="H17" i="7" s="1"/>
  <c r="I17" i="7" s="1"/>
  <c r="J17" i="7" s="1"/>
  <c r="K17" i="7" s="1"/>
  <c r="L17" i="7" s="1"/>
  <c r="M17" i="7" s="1"/>
  <c r="N17" i="7" s="1"/>
  <c r="O17" i="7" s="1"/>
  <c r="D18" i="7"/>
  <c r="E18" i="7" s="1"/>
  <c r="F18" i="7" s="1"/>
  <c r="H18" i="7" s="1"/>
  <c r="I18" i="7" s="1"/>
  <c r="J18" i="7" s="1"/>
  <c r="K18" i="7" s="1"/>
  <c r="D15" i="23"/>
  <c r="E15" i="23" s="1"/>
  <c r="F15" i="23" s="1"/>
  <c r="G15" i="23" s="1"/>
  <c r="H15" i="23" s="1"/>
  <c r="J15" i="23" s="1"/>
  <c r="K15" i="23" s="1"/>
  <c r="L15" i="23" s="1"/>
  <c r="M15" i="23" s="1"/>
  <c r="N15" i="23" s="1"/>
  <c r="O15" i="23" s="1"/>
  <c r="P15" i="23" s="1"/>
  <c r="Q15" i="23" s="1"/>
  <c r="R15" i="23" s="1"/>
  <c r="S15" i="23" s="1"/>
  <c r="D16" i="23"/>
  <c r="E16" i="23" s="1"/>
  <c r="F16" i="23" s="1"/>
  <c r="G16" i="23" s="1"/>
  <c r="H16" i="23" s="1"/>
  <c r="D18" i="23"/>
  <c r="E18" i="23" s="1"/>
  <c r="F18" i="23" s="1"/>
  <c r="G18" i="23" s="1"/>
  <c r="H18" i="23" s="1"/>
  <c r="D20" i="23"/>
  <c r="E20" i="23" s="1"/>
  <c r="F20" i="23" s="1"/>
  <c r="G20" i="23" s="1"/>
  <c r="H20" i="23" s="1"/>
  <c r="K20" i="23" s="1"/>
  <c r="L20" i="23" s="1"/>
  <c r="M20" i="23" s="1"/>
  <c r="N20" i="23" s="1"/>
  <c r="O20" i="23" s="1"/>
  <c r="P20" i="23" s="1"/>
  <c r="Q20" i="23" s="1"/>
  <c r="R20" i="23" s="1"/>
  <c r="S20" i="23" s="1"/>
  <c r="D11" i="13"/>
  <c r="E11" i="13" s="1"/>
  <c r="F11" i="13" s="1"/>
  <c r="G11" i="13" s="1"/>
  <c r="H11" i="13" s="1"/>
  <c r="I11" i="13" s="1"/>
  <c r="J11" i="13" s="1"/>
  <c r="K11" i="13" s="1"/>
  <c r="L11" i="13" s="1"/>
  <c r="M11" i="13" s="1"/>
  <c r="N11" i="13" s="1"/>
  <c r="O11" i="13" s="1"/>
  <c r="P11" i="13" s="1"/>
  <c r="R11" i="13" s="1"/>
  <c r="D12" i="13"/>
  <c r="E12" i="13" s="1"/>
  <c r="F12" i="13" s="1"/>
  <c r="G12" i="13" s="1"/>
  <c r="H12" i="13" s="1"/>
  <c r="I12" i="13" s="1"/>
  <c r="J12" i="13" s="1"/>
  <c r="K12" i="13" s="1"/>
  <c r="L12" i="13" s="1"/>
  <c r="M12" i="13" s="1"/>
  <c r="N12" i="13" s="1"/>
  <c r="O12" i="13" s="1"/>
  <c r="P12" i="13" s="1"/>
  <c r="R12" i="13" s="1"/>
  <c r="S12" i="13" s="1"/>
  <c r="T12" i="13" s="1"/>
  <c r="U12" i="13" s="1"/>
  <c r="V12" i="13" s="1"/>
  <c r="W12" i="13" s="1"/>
  <c r="X12" i="13" s="1"/>
  <c r="Y12" i="13" s="1"/>
  <c r="R13" i="13"/>
  <c r="S13" i="13" s="1"/>
  <c r="T13" i="13" s="1"/>
  <c r="U13" i="13" s="1"/>
  <c r="V13" i="13" s="1"/>
  <c r="W13" i="13" s="1"/>
  <c r="X13" i="13" s="1"/>
  <c r="Y13" i="13" s="1"/>
  <c r="E14" i="25"/>
  <c r="F14" i="25" s="1"/>
  <c r="G14" i="25" s="1"/>
  <c r="H14" i="25" s="1"/>
  <c r="E15" i="25"/>
  <c r="F15" i="25" s="1"/>
  <c r="G15" i="25" s="1"/>
  <c r="H15" i="25" s="1"/>
  <c r="E16" i="25"/>
  <c r="F16" i="25" s="1"/>
  <c r="G16" i="25" s="1"/>
  <c r="H16" i="25" s="1"/>
  <c r="E17" i="25"/>
  <c r="F17" i="25" s="1"/>
  <c r="G17" i="25" s="1"/>
  <c r="H17" i="25" s="1"/>
  <c r="D12" i="23"/>
  <c r="E12" i="23" s="1"/>
  <c r="F12" i="23" s="1"/>
  <c r="O12" i="23" s="1"/>
  <c r="P12" i="23" s="1"/>
  <c r="Q12" i="23" s="1"/>
  <c r="R12" i="23" s="1"/>
  <c r="S12" i="23" s="1"/>
  <c r="D13" i="23"/>
  <c r="E13" i="23" s="1"/>
  <c r="F13" i="23" s="1"/>
  <c r="G13" i="23" s="1"/>
  <c r="H13" i="23" s="1"/>
  <c r="J13" i="23" s="1"/>
  <c r="K13" i="23" s="1"/>
  <c r="L13" i="23" s="1"/>
  <c r="M13" i="23" s="1"/>
  <c r="N13" i="23" s="1"/>
  <c r="O13" i="23" s="1"/>
  <c r="P13" i="23" s="1"/>
  <c r="Q13" i="23" s="1"/>
  <c r="R13" i="23" s="1"/>
  <c r="S13" i="23" s="1"/>
  <c r="D14" i="23"/>
  <c r="E14" i="23" s="1"/>
  <c r="F14" i="23" s="1"/>
  <c r="G14" i="23" s="1"/>
  <c r="H14" i="23" s="1"/>
  <c r="J14" i="23" s="1"/>
  <c r="K14" i="23" s="1"/>
  <c r="L14" i="23" s="1"/>
  <c r="M14" i="23" s="1"/>
  <c r="N14" i="23" s="1"/>
  <c r="O14" i="23" s="1"/>
  <c r="P14" i="23" s="1"/>
  <c r="Q14" i="23" s="1"/>
  <c r="R14" i="23" s="1"/>
  <c r="S14" i="23" s="1"/>
  <c r="D9" i="24"/>
  <c r="E9" i="24" s="1"/>
  <c r="F9" i="24" s="1"/>
  <c r="G9" i="24" s="1"/>
  <c r="H9" i="24" s="1"/>
  <c r="K9" i="24"/>
  <c r="D10" i="24"/>
  <c r="E10" i="24"/>
  <c r="F10" i="24" s="1"/>
  <c r="G10" i="24" s="1"/>
  <c r="H10" i="24" s="1"/>
  <c r="K10" i="24"/>
  <c r="D11" i="24"/>
  <c r="E11" i="24" s="1"/>
  <c r="F11" i="24" s="1"/>
  <c r="G11" i="24" s="1"/>
  <c r="H11" i="24" s="1"/>
  <c r="K11" i="24"/>
  <c r="D12" i="24"/>
  <c r="E12" i="24" s="1"/>
  <c r="F12" i="24" s="1"/>
  <c r="G12" i="24" s="1"/>
  <c r="H12" i="24" s="1"/>
  <c r="K12" i="24"/>
  <c r="D15" i="15"/>
  <c r="F15" i="15" s="1"/>
  <c r="G15" i="15" s="1"/>
  <c r="H15" i="15" s="1"/>
  <c r="I15" i="15" s="1"/>
  <c r="J15" i="15" s="1"/>
  <c r="K15" i="15" s="1"/>
  <c r="L15" i="15" s="1"/>
  <c r="M15" i="15" s="1"/>
  <c r="N15" i="15" s="1"/>
  <c r="O15" i="15" s="1"/>
  <c r="D16" i="15"/>
  <c r="F16" i="15" s="1"/>
  <c r="G16" i="15" s="1"/>
  <c r="H16" i="15" s="1"/>
  <c r="I16" i="15" s="1"/>
  <c r="J16" i="15" s="1"/>
  <c r="K16" i="15" s="1"/>
  <c r="L16" i="15" s="1"/>
  <c r="M16" i="15" s="1"/>
  <c r="N16" i="15" s="1"/>
  <c r="O16" i="15" s="1"/>
  <c r="D17" i="15"/>
  <c r="F17" i="15" s="1"/>
  <c r="G17" i="15" s="1"/>
  <c r="H17" i="15" s="1"/>
  <c r="I17" i="15" s="1"/>
  <c r="J17" i="15" s="1"/>
  <c r="K17" i="15" s="1"/>
  <c r="L17" i="15" s="1"/>
  <c r="M17" i="15" s="1"/>
  <c r="N17" i="15" s="1"/>
  <c r="O17" i="15" s="1"/>
  <c r="D18" i="15"/>
  <c r="F18" i="15" s="1"/>
  <c r="G18" i="15" s="1"/>
  <c r="H18" i="15" s="1"/>
  <c r="I18" i="15" s="1"/>
  <c r="J18" i="15" s="1"/>
  <c r="K18" i="15" s="1"/>
  <c r="L18" i="15" s="1"/>
  <c r="M18" i="15" s="1"/>
  <c r="N18" i="15" s="1"/>
  <c r="O18" i="15" s="1"/>
  <c r="U9" i="10"/>
  <c r="U10" i="10"/>
  <c r="U11" i="10"/>
  <c r="U12" i="10"/>
  <c r="D9" i="10"/>
  <c r="E9" i="10" s="1"/>
  <c r="F9" i="10" s="1"/>
  <c r="G9" i="10" s="1"/>
  <c r="H9" i="10" s="1"/>
  <c r="I9" i="10" s="1"/>
  <c r="J9" i="10" s="1"/>
  <c r="K9" i="10" s="1"/>
  <c r="L9" i="10" s="1"/>
  <c r="N9" i="10" s="1"/>
  <c r="P9" i="10" s="1"/>
  <c r="Q9" i="10" s="1"/>
  <c r="R9" i="10" s="1"/>
  <c r="S9" i="10" s="1"/>
  <c r="D10" i="10"/>
  <c r="E10" i="10"/>
  <c r="F10" i="10" s="1"/>
  <c r="G10" i="10" s="1"/>
  <c r="H10" i="10" s="1"/>
  <c r="I10" i="10" s="1"/>
  <c r="J10" i="10" s="1"/>
  <c r="K10" i="10" s="1"/>
  <c r="L10" i="10" s="1"/>
  <c r="D11" i="10"/>
  <c r="E11" i="10" s="1"/>
  <c r="F11" i="10" s="1"/>
  <c r="G11" i="10" s="1"/>
  <c r="H11" i="10" s="1"/>
  <c r="I11" i="10" s="1"/>
  <c r="J11" i="10" s="1"/>
  <c r="K11" i="10" s="1"/>
  <c r="L11" i="10" s="1"/>
  <c r="D12" i="10"/>
  <c r="E12" i="10" s="1"/>
  <c r="F12" i="10" s="1"/>
  <c r="G12" i="10" s="1"/>
  <c r="H12" i="10" s="1"/>
  <c r="I12" i="10" s="1"/>
  <c r="J12" i="10" s="1"/>
  <c r="K12" i="10" s="1"/>
  <c r="L12" i="10" s="1"/>
  <c r="D13" i="10"/>
  <c r="E13" i="10" s="1"/>
  <c r="F13" i="10" s="1"/>
  <c r="G13" i="10" s="1"/>
  <c r="H13" i="10" s="1"/>
  <c r="I13" i="10" s="1"/>
  <c r="J13" i="10" s="1"/>
  <c r="K13" i="10" s="1"/>
  <c r="L13" i="10" s="1"/>
  <c r="D14" i="10"/>
  <c r="E14" i="10" s="1"/>
  <c r="F14" i="10" s="1"/>
  <c r="G14" i="10" s="1"/>
  <c r="H14" i="10" s="1"/>
  <c r="I14" i="10" s="1"/>
  <c r="J14" i="10" s="1"/>
  <c r="K14" i="10" s="1"/>
  <c r="L14" i="10" s="1"/>
  <c r="D11" i="7"/>
  <c r="E11" i="7" s="1"/>
  <c r="F11" i="7" s="1"/>
  <c r="H11" i="7" s="1"/>
  <c r="I11" i="7" s="1"/>
  <c r="J11" i="7" s="1"/>
  <c r="K11" i="7" s="1"/>
  <c r="L11" i="7" s="1"/>
  <c r="M11" i="7" s="1"/>
  <c r="N11" i="7" s="1"/>
  <c r="O11" i="7" s="1"/>
  <c r="D12" i="7"/>
  <c r="E12" i="7" s="1"/>
  <c r="F12" i="7" s="1"/>
  <c r="H12" i="7" s="1"/>
  <c r="I12" i="7" s="1"/>
  <c r="J12" i="7" s="1"/>
  <c r="K12" i="7" s="1"/>
  <c r="L12" i="7" s="1"/>
  <c r="M12" i="7" s="1"/>
  <c r="N12" i="7" s="1"/>
  <c r="O12" i="7" s="1"/>
  <c r="D13" i="7"/>
  <c r="E13" i="7" s="1"/>
  <c r="F13" i="7" s="1"/>
  <c r="H13" i="7" s="1"/>
  <c r="I13" i="7" s="1"/>
  <c r="J13" i="7" s="1"/>
  <c r="K13" i="7" s="1"/>
  <c r="L13" i="7" s="1"/>
  <c r="M13" i="7" s="1"/>
  <c r="N13" i="7" s="1"/>
  <c r="O13" i="7" s="1"/>
  <c r="D14" i="7"/>
  <c r="E14" i="7" s="1"/>
  <c r="F14" i="7" s="1"/>
  <c r="H14" i="7" s="1"/>
  <c r="I14" i="7" s="1"/>
  <c r="J14" i="7" s="1"/>
  <c r="K14" i="7" s="1"/>
  <c r="L14" i="7" s="1"/>
  <c r="M14" i="7" s="1"/>
  <c r="N14" i="7" s="1"/>
  <c r="O14" i="7" s="1"/>
  <c r="C9" i="22"/>
  <c r="D9" i="22" s="1"/>
  <c r="E9" i="22" s="1"/>
  <c r="G9" i="22" s="1"/>
  <c r="H9" i="22" s="1"/>
  <c r="C10" i="22"/>
  <c r="D10" i="22" s="1"/>
  <c r="E10" i="22" s="1"/>
  <c r="G10" i="22" s="1"/>
  <c r="H10" i="22" s="1"/>
  <c r="C11" i="22"/>
  <c r="D11" i="22" s="1"/>
  <c r="E11" i="22" s="1"/>
  <c r="G11" i="22" s="1"/>
  <c r="H11" i="22" s="1"/>
  <c r="C12" i="22"/>
  <c r="D12" i="22" s="1"/>
  <c r="E12" i="22" s="1"/>
  <c r="G12" i="22" s="1"/>
  <c r="H12" i="22" s="1"/>
  <c r="D8" i="13"/>
  <c r="E8" i="13" s="1"/>
  <c r="F8" i="13" s="1"/>
  <c r="G8" i="13" s="1"/>
  <c r="H8" i="13" s="1"/>
  <c r="I8" i="13" s="1"/>
  <c r="J8" i="13" s="1"/>
  <c r="K8" i="13" s="1"/>
  <c r="L8" i="13" s="1"/>
  <c r="M8" i="13" s="1"/>
  <c r="N8" i="13" s="1"/>
  <c r="O8" i="13" s="1"/>
  <c r="P8" i="13" s="1"/>
  <c r="R8" i="13" s="1"/>
  <c r="S8" i="13" s="1"/>
  <c r="T8" i="13" s="1"/>
  <c r="U8" i="13" s="1"/>
  <c r="V8" i="13" s="1"/>
  <c r="W8" i="13" s="1"/>
  <c r="X8" i="13" s="1"/>
  <c r="Y8" i="13" s="1"/>
  <c r="D9" i="13"/>
  <c r="E9" i="13" s="1"/>
  <c r="F9" i="13" s="1"/>
  <c r="G9" i="13" s="1"/>
  <c r="H9" i="13" s="1"/>
  <c r="I9" i="13" s="1"/>
  <c r="J9" i="13" s="1"/>
  <c r="K9" i="13" s="1"/>
  <c r="L9" i="13" s="1"/>
  <c r="M9" i="13" s="1"/>
  <c r="N9" i="13" s="1"/>
  <c r="O9" i="13" s="1"/>
  <c r="P9" i="13" s="1"/>
  <c r="R9" i="13" s="1"/>
  <c r="S9" i="13" s="1"/>
  <c r="T9" i="13" s="1"/>
  <c r="U9" i="13" s="1"/>
  <c r="V9" i="13" s="1"/>
  <c r="W9" i="13" s="1"/>
  <c r="X9" i="13" s="1"/>
  <c r="Y9" i="13" s="1"/>
  <c r="D10" i="13"/>
  <c r="E10" i="13" s="1"/>
  <c r="F10" i="13" s="1"/>
  <c r="G10" i="13" s="1"/>
  <c r="H10" i="13" s="1"/>
  <c r="I10" i="13" s="1"/>
  <c r="J10" i="13" s="1"/>
  <c r="K10" i="13" s="1"/>
  <c r="L10" i="13" s="1"/>
  <c r="M10" i="13" s="1"/>
  <c r="N10" i="13" s="1"/>
  <c r="O10" i="13" s="1"/>
  <c r="P10" i="13" s="1"/>
  <c r="R10" i="13" s="1"/>
  <c r="D8" i="15"/>
  <c r="F8" i="15" s="1"/>
  <c r="G8" i="15" s="1"/>
  <c r="H8" i="15" s="1"/>
  <c r="I8" i="15" s="1"/>
  <c r="J8" i="15" s="1"/>
  <c r="K8" i="15" s="1"/>
  <c r="L8" i="15" s="1"/>
  <c r="M8" i="15" s="1"/>
  <c r="N8" i="15" s="1"/>
  <c r="O8" i="15" s="1"/>
  <c r="D9" i="15"/>
  <c r="F9" i="15" s="1"/>
  <c r="G9" i="15" s="1"/>
  <c r="H9" i="15" s="1"/>
  <c r="I9" i="15" s="1"/>
  <c r="J9" i="15" s="1"/>
  <c r="K9" i="15" s="1"/>
  <c r="L9" i="15" s="1"/>
  <c r="M9" i="15" s="1"/>
  <c r="N9" i="15" s="1"/>
  <c r="O9" i="15" s="1"/>
  <c r="D10" i="15"/>
  <c r="F10" i="15" s="1"/>
  <c r="G10" i="15" s="1"/>
  <c r="H10" i="15" s="1"/>
  <c r="I10" i="15" s="1"/>
  <c r="J10" i="15" s="1"/>
  <c r="K10" i="15" s="1"/>
  <c r="L10" i="15" s="1"/>
  <c r="M10" i="15" s="1"/>
  <c r="N10" i="15" s="1"/>
  <c r="O10" i="15" s="1"/>
  <c r="D11" i="15"/>
  <c r="F11" i="15" s="1"/>
  <c r="G11" i="15" s="1"/>
  <c r="H11" i="15" s="1"/>
  <c r="I11" i="15" s="1"/>
  <c r="J11" i="15" s="1"/>
  <c r="K11" i="15" s="1"/>
  <c r="L11" i="15" s="1"/>
  <c r="M11" i="15" s="1"/>
  <c r="N11" i="15" s="1"/>
  <c r="O11" i="15" s="1"/>
  <c r="D12" i="15"/>
  <c r="F12" i="15" s="1"/>
  <c r="G12" i="15" s="1"/>
  <c r="H12" i="15" s="1"/>
  <c r="I12" i="15" s="1"/>
  <c r="J12" i="15" s="1"/>
  <c r="K12" i="15" s="1"/>
  <c r="L12" i="15" s="1"/>
  <c r="M12" i="15" s="1"/>
  <c r="N12" i="15" s="1"/>
  <c r="O12" i="15" s="1"/>
  <c r="D13" i="15"/>
  <c r="F13" i="15" s="1"/>
  <c r="G13" i="15" s="1"/>
  <c r="H13" i="15" s="1"/>
  <c r="I13" i="15" s="1"/>
  <c r="J13" i="15" s="1"/>
  <c r="K13" i="15" s="1"/>
  <c r="L13" i="15" s="1"/>
  <c r="M13" i="15" s="1"/>
  <c r="N13" i="15" s="1"/>
  <c r="O13" i="15" s="1"/>
  <c r="D14" i="15"/>
  <c r="F14" i="15" s="1"/>
  <c r="G14" i="15" s="1"/>
  <c r="H14" i="15" s="1"/>
  <c r="I14" i="15" s="1"/>
  <c r="J14" i="15" s="1"/>
  <c r="K14" i="15" s="1"/>
  <c r="L14" i="15" s="1"/>
  <c r="M14" i="15" s="1"/>
  <c r="N14" i="15" s="1"/>
  <c r="O14" i="15" s="1"/>
  <c r="D7" i="7"/>
  <c r="E7" i="7" s="1"/>
  <c r="F7" i="7" s="1"/>
  <c r="H7" i="7" s="1"/>
  <c r="I7" i="7" s="1"/>
  <c r="J7" i="7" s="1"/>
  <c r="K7" i="7" s="1"/>
  <c r="L7" i="7" s="1"/>
  <c r="M7" i="7" s="1"/>
  <c r="N7" i="7" s="1"/>
  <c r="D8" i="7"/>
  <c r="E8" i="7" s="1"/>
  <c r="F8" i="7" s="1"/>
  <c r="H8" i="7" s="1"/>
  <c r="I8" i="7" s="1"/>
  <c r="J8" i="7" s="1"/>
  <c r="K8" i="7" s="1"/>
  <c r="L8" i="7" s="1"/>
  <c r="M8" i="7" s="1"/>
  <c r="N8" i="7" s="1"/>
  <c r="O8" i="7" s="1"/>
  <c r="D9" i="7"/>
  <c r="E9" i="7" s="1"/>
  <c r="F9" i="7" s="1"/>
  <c r="H9" i="7" s="1"/>
  <c r="I9" i="7" s="1"/>
  <c r="J9" i="7" s="1"/>
  <c r="K9" i="7" s="1"/>
  <c r="L9" i="7" s="1"/>
  <c r="M9" i="7" s="1"/>
  <c r="N9" i="7" s="1"/>
  <c r="O9" i="7" s="1"/>
  <c r="D10" i="7"/>
  <c r="E10" i="7" s="1"/>
  <c r="F10" i="7" s="1"/>
  <c r="H10" i="7" s="1"/>
  <c r="I10" i="7" s="1"/>
  <c r="J10" i="7" s="1"/>
  <c r="K10" i="7" s="1"/>
  <c r="L10" i="7" s="1"/>
  <c r="M10" i="7" s="1"/>
  <c r="N10" i="7" s="1"/>
  <c r="O10" i="7" s="1"/>
  <c r="U8" i="10"/>
  <c r="D8" i="10"/>
  <c r="E8" i="10" s="1"/>
  <c r="F8" i="10" s="1"/>
  <c r="G8" i="10" s="1"/>
  <c r="H8" i="10" s="1"/>
  <c r="I8" i="10" s="1"/>
  <c r="J8" i="10" s="1"/>
  <c r="K8" i="10" s="1"/>
  <c r="L8" i="10" s="1"/>
  <c r="E13" i="25"/>
  <c r="F13" i="25" s="1"/>
  <c r="G13" i="25" s="1"/>
  <c r="H13" i="25" s="1"/>
  <c r="E10" i="25"/>
  <c r="F10" i="25" s="1"/>
  <c r="G10" i="25" s="1"/>
  <c r="H10" i="25" s="1"/>
  <c r="E11" i="25"/>
  <c r="F11" i="25" s="1"/>
  <c r="G11" i="25" s="1"/>
  <c r="H11" i="25" s="1"/>
  <c r="E12" i="25"/>
  <c r="F12" i="25" s="1"/>
  <c r="G12" i="25" s="1"/>
  <c r="H12" i="25" s="1"/>
  <c r="D8" i="23"/>
  <c r="E8" i="23" s="1"/>
  <c r="F8" i="23" s="1"/>
  <c r="G8" i="23" s="1"/>
  <c r="H8" i="23" s="1"/>
  <c r="J8" i="23" s="1"/>
  <c r="K8" i="23" s="1"/>
  <c r="L8" i="23" s="1"/>
  <c r="M8" i="23" s="1"/>
  <c r="N8" i="23" s="1"/>
  <c r="O8" i="23" s="1"/>
  <c r="P8" i="23" s="1"/>
  <c r="Q8" i="23" s="1"/>
  <c r="R8" i="23" s="1"/>
  <c r="S8" i="23" s="1"/>
  <c r="D9" i="23"/>
  <c r="E9" i="23" s="1"/>
  <c r="F9" i="23" s="1"/>
  <c r="G9" i="23" s="1"/>
  <c r="H9" i="23" s="1"/>
  <c r="J9" i="23" s="1"/>
  <c r="K9" i="23" s="1"/>
  <c r="L9" i="23" s="1"/>
  <c r="M9" i="23" s="1"/>
  <c r="N9" i="23" s="1"/>
  <c r="O9" i="23" s="1"/>
  <c r="P9" i="23" s="1"/>
  <c r="Q9" i="23" s="1"/>
  <c r="R9" i="23" s="1"/>
  <c r="S9" i="23" s="1"/>
  <c r="D10" i="23"/>
  <c r="E10" i="23" s="1"/>
  <c r="F10" i="23" s="1"/>
  <c r="G10" i="23" s="1"/>
  <c r="H10" i="23" s="1"/>
  <c r="J10" i="23" s="1"/>
  <c r="E8" i="25"/>
  <c r="F8" i="25" s="1"/>
  <c r="I8" i="25" s="1"/>
  <c r="J8" i="25" s="1"/>
  <c r="L8" i="25" s="1"/>
  <c r="E9" i="25"/>
  <c r="F9" i="25" s="1"/>
  <c r="G9" i="25" s="1"/>
  <c r="H9" i="25" s="1"/>
  <c r="I9" i="25" s="1"/>
  <c r="J9" i="25" s="1"/>
  <c r="L9" i="25" s="1"/>
  <c r="I13" i="25" l="1"/>
  <c r="J13" i="25" s="1"/>
  <c r="L13" i="25" s="1"/>
  <c r="I17" i="25"/>
  <c r="J17" i="25" s="1"/>
  <c r="L17" i="25" s="1"/>
  <c r="I12" i="25"/>
  <c r="J12" i="25" s="1"/>
  <c r="L12" i="25" s="1"/>
  <c r="I16" i="25"/>
  <c r="J16" i="25" s="1"/>
  <c r="L16" i="25" s="1"/>
  <c r="I11" i="25"/>
  <c r="J11" i="25" s="1"/>
  <c r="L11" i="25" s="1"/>
  <c r="I15" i="25"/>
  <c r="J15" i="25" s="1"/>
  <c r="L15" i="25" s="1"/>
  <c r="I10" i="25"/>
  <c r="J10" i="25" s="1"/>
  <c r="L10" i="25" s="1"/>
  <c r="I14" i="25"/>
  <c r="J14" i="25" s="1"/>
  <c r="L14" i="25" s="1"/>
  <c r="N11" i="10"/>
  <c r="P11" i="10" s="1"/>
  <c r="Q11" i="10" s="1"/>
  <c r="R11" i="10" s="1"/>
  <c r="S11" i="10" s="1"/>
  <c r="M11" i="10"/>
  <c r="N10" i="10"/>
  <c r="P10" i="10" s="1"/>
  <c r="Q10" i="10" s="1"/>
  <c r="R10" i="10" s="1"/>
  <c r="S10" i="10" s="1"/>
  <c r="M10" i="10"/>
  <c r="N18" i="10"/>
  <c r="P18" i="10" s="1"/>
  <c r="Q18" i="10" s="1"/>
  <c r="R18" i="10" s="1"/>
  <c r="S18" i="10" s="1"/>
  <c r="M18" i="10"/>
  <c r="N13" i="10"/>
  <c r="P13" i="10" s="1"/>
  <c r="Q13" i="10" s="1"/>
  <c r="R13" i="10" s="1"/>
  <c r="S13" i="10" s="1"/>
  <c r="M13" i="10"/>
  <c r="N12" i="10"/>
  <c r="P12" i="10" s="1"/>
  <c r="Q12" i="10" s="1"/>
  <c r="R12" i="10" s="1"/>
  <c r="S12" i="10" s="1"/>
  <c r="M12" i="10"/>
  <c r="N16" i="10"/>
  <c r="P16" i="10" s="1"/>
  <c r="Q16" i="10" s="1"/>
  <c r="R16" i="10" s="1"/>
  <c r="S16" i="10" s="1"/>
  <c r="M16" i="10"/>
  <c r="M17" i="10"/>
  <c r="N17" i="10"/>
  <c r="P17" i="10" s="1"/>
  <c r="Q17" i="10" s="1"/>
  <c r="R17" i="10" s="1"/>
  <c r="S17" i="10" s="1"/>
  <c r="M8" i="10"/>
  <c r="N8" i="10"/>
  <c r="P8" i="10" s="1"/>
  <c r="Q8" i="10" s="1"/>
  <c r="R8" i="10" s="1"/>
  <c r="S8" i="10" s="1"/>
  <c r="M9" i="10"/>
  <c r="M14" i="10"/>
  <c r="N14" i="10"/>
  <c r="P14" i="10" s="1"/>
  <c r="Q14" i="10" s="1"/>
  <c r="R14" i="10" s="1"/>
  <c r="S14" i="10" s="1"/>
</calcChain>
</file>

<file path=xl/comments1.xml><?xml version="1.0" encoding="utf-8"?>
<comments xmlns="http://schemas.openxmlformats.org/spreadsheetml/2006/main">
  <authors>
    <author>ASUS</author>
  </authors>
  <commentList>
    <comment ref="N4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IDJKT to CNSHA
[LADEN] Cargoes on board CMA CGM ALCAZAR 0QA5SN to discharge in TWKHH eta 19/May,
T/S TWKHH to CNSHA under MCT Service – KUO CHANG 0QA4IW eta TWKHH 24/May, eta CNSHA 27/May 0QK4GW eta KHH 21/May eta SHA 23/May
[EMPTY] ROB to CNXMN DISCHARGE, except for CCLU9300459</t>
        </r>
      </text>
    </comment>
    <comment ref="O4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IDJKT to CNNGB
[LADEN] Cargoes on board CMA CGM ALCAZAR 0QA5SN to discharge in HKHKG 27/May,
T/S HKHKG to CNNGB under HHX Service – AS FENJA 09J8HW eta HKHKG 30/May, eta CNNGB 3/Jun  
[EMPTY] ROB TO CNXMN DISCHARGE</t>
        </r>
      </text>
    </comment>
    <comment ref="N4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CNSHA IMPORTS
[LADEN] Cargoes into CNSHA on board CMA CGM GEORGIA 0QA5UN to discharge in TWKHH 23/May
T/S TWKHH onto MCT Service – KUO CHANG 0QA4IW ETA TWKHH 24/May, ETA SHA 27/May
T/S costs under CNC
CNSHA: ETA 27/May, Wai Gao Qiao Terminal (WGQ Phase 4)
[EMPTY] Kindly advise if able to accept discharge in TWKHH 23/May or CNNGB 26/May</t>
        </r>
      </text>
    </comment>
    <comment ref="O4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CNNGB IMPORTS
[LADEN/EMPTY] To remain on board and kindly take note the discharging voyage code at CNNGB will be revised to 0MQ5CE1PL
CNNGB: ETA 26/May, Ningbo Beilun International Container Terminal (NBCT)</t>
        </r>
      </text>
    </comment>
  </commentList>
</comments>
</file>

<file path=xl/comments2.xml><?xml version="1.0" encoding="utf-8"?>
<comments xmlns="http://schemas.openxmlformats.org/spreadsheetml/2006/main">
  <authors>
    <author>sui</author>
  </authors>
  <commentList>
    <comment ref="B73" authorId="0">
      <text>
        <r>
          <rPr>
            <b/>
            <sz val="9"/>
            <color indexed="81"/>
            <rFont val="宋体"/>
            <family val="3"/>
            <charset val="134"/>
          </rPr>
          <t>sui:</t>
        </r>
        <r>
          <rPr>
            <sz val="9"/>
            <color indexed="81"/>
            <rFont val="宋体"/>
            <family val="3"/>
            <charset val="134"/>
          </rPr>
          <t xml:space="preserve">
青岛新前湾自动化码头</t>
        </r>
      </text>
    </comment>
  </commentList>
</comments>
</file>

<file path=xl/sharedStrings.xml><?xml version="1.0" encoding="utf-8"?>
<sst xmlns="http://schemas.openxmlformats.org/spreadsheetml/2006/main" count="3493" uniqueCount="1809">
  <si>
    <t>MOC-ML00252</t>
  </si>
  <si>
    <t>船名</t>
  </si>
  <si>
    <t>航次</t>
  </si>
  <si>
    <t>VESSEL</t>
  </si>
  <si>
    <t>VOY NO</t>
  </si>
  <si>
    <t>ETB/ETD</t>
  </si>
  <si>
    <t>香港(CMCS)</t>
  </si>
  <si>
    <t>NINGBO</t>
  </si>
  <si>
    <t>SHANGHAI</t>
  </si>
  <si>
    <t>HONG KONG</t>
  </si>
  <si>
    <t>HAIPHONG</t>
  </si>
  <si>
    <t>QINGDAO</t>
  </si>
  <si>
    <t>THU              2300</t>
  </si>
  <si>
    <t>FRI              1100</t>
  </si>
  <si>
    <t>THU          1600</t>
  </si>
  <si>
    <t>SAT          2300</t>
  </si>
  <si>
    <t>青岛</t>
  </si>
  <si>
    <t>上海</t>
  </si>
  <si>
    <t>海防</t>
  </si>
  <si>
    <t>Port</t>
  </si>
  <si>
    <t xml:space="preserve">Terminal at each port for HHX1 &amp;HHX2  service
</t>
  </si>
  <si>
    <t>Qingdao</t>
  </si>
  <si>
    <t>Shanghai</t>
  </si>
  <si>
    <t>Ningbo</t>
  </si>
  <si>
    <t>Hong Kong</t>
  </si>
  <si>
    <t>Haiphong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</si>
  <si>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</si>
  <si>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</si>
  <si>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r>
      <rPr>
        <sz val="12"/>
        <rFont val="宋体"/>
        <family val="3"/>
        <charset val="134"/>
      </rPr>
      <t>上海</t>
    </r>
  </si>
  <si>
    <t>LAEM CHABANG</t>
    <phoneticPr fontId="3" type="noConversion"/>
  </si>
  <si>
    <t xml:space="preserve">Terminal at each port for CTX service
</t>
    <phoneticPr fontId="3" type="noConversion"/>
  </si>
  <si>
    <t>Xiamen</t>
  </si>
  <si>
    <t>Laem Chabang</t>
    <phoneticPr fontId="3" type="noConversion"/>
  </si>
  <si>
    <t>Bangkok</t>
    <phoneticPr fontId="3" type="noConversion"/>
  </si>
  <si>
    <t xml:space="preserve">Xiamen Port (Group) Haitian Container Terminal
</t>
    <phoneticPr fontId="3" type="noConversion"/>
  </si>
  <si>
    <t xml:space="preserve">      CHINA-1: CNTAO-CNSHA-CNNGB-CNXMN-HKHKG--IDJKT--IDSUB-PHMNS-HKHKG-CNTAO FULL CONTAINER WEEKLY SERVICE  </t>
  </si>
  <si>
    <t>雅加达</t>
  </si>
  <si>
    <t>泗水</t>
  </si>
  <si>
    <t>马尼拉（北）</t>
    <phoneticPr fontId="3" type="noConversion"/>
  </si>
  <si>
    <t>JAKARTA</t>
  </si>
  <si>
    <t>SURABAYA</t>
  </si>
  <si>
    <t>MANILA</t>
  </si>
  <si>
    <t>ETA/ETD</t>
  </si>
  <si>
    <t>THU/FRI</t>
  </si>
  <si>
    <t>SAT/SAT</t>
  </si>
  <si>
    <t>SAT/SUN</t>
  </si>
  <si>
    <t xml:space="preserve">Terminal at each port for CHINA-1 service
</t>
  </si>
  <si>
    <t>Jakarta</t>
  </si>
  <si>
    <t xml:space="preserve">Jakarta International Container Terminal (JICT1)
</t>
    <phoneticPr fontId="3" type="noConversion"/>
  </si>
  <si>
    <t>Surabaya</t>
  </si>
  <si>
    <t xml:space="preserve">Terminal Petilemas Surabaya (TPS)
</t>
    <phoneticPr fontId="3" type="noConversion"/>
  </si>
  <si>
    <t>Manila (S)</t>
  </si>
  <si>
    <t>Manila (N)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</si>
  <si>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</si>
  <si>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</si>
  <si>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</si>
  <si>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</si>
  <si>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 xml:space="preserve">      TTP: CNTXG-CNTAO-KRPUS-KRPUS--CNSHA-TWKHH-PHMNS-PHMNN-CNTXG  FULL CONTAINER WEEKLY SERVICE  </t>
    <phoneticPr fontId="3" type="noConversion"/>
  </si>
  <si>
    <t>天津新港</t>
    <phoneticPr fontId="3" type="noConversion"/>
  </si>
  <si>
    <t>青岛</t>
    <phoneticPr fontId="3" type="noConversion"/>
  </si>
  <si>
    <t>上海</t>
    <phoneticPr fontId="3" type="noConversion"/>
  </si>
  <si>
    <t>高雄</t>
    <phoneticPr fontId="3" type="noConversion"/>
  </si>
  <si>
    <t>马尼拉南港</t>
    <phoneticPr fontId="3" type="noConversion"/>
  </si>
  <si>
    <t>马尼拉北港</t>
    <phoneticPr fontId="3" type="noConversion"/>
  </si>
  <si>
    <t>XINGANG</t>
    <phoneticPr fontId="3" type="noConversion"/>
  </si>
  <si>
    <t>QINGDAO</t>
    <phoneticPr fontId="3" type="noConversion"/>
  </si>
  <si>
    <t>PUSAN</t>
    <phoneticPr fontId="3" type="noConversion"/>
  </si>
  <si>
    <t>SHANGHAI</t>
    <phoneticPr fontId="3" type="noConversion"/>
  </si>
  <si>
    <t>KAOHSIUNG</t>
  </si>
  <si>
    <t>MANILA(S)</t>
  </si>
  <si>
    <t>MANILA(N)</t>
  </si>
  <si>
    <t xml:space="preserve">Terminal at each port for TPP service
</t>
    <phoneticPr fontId="3" type="noConversion"/>
  </si>
  <si>
    <t>XINGANG(Tianjin)</t>
    <phoneticPr fontId="3" type="noConversion"/>
  </si>
  <si>
    <t>Tianjin Five Continents International Terminal (TFT)</t>
    <phoneticPr fontId="3" type="noConversion"/>
  </si>
  <si>
    <t>Hyundai New Container Terminal (HNC)</t>
    <phoneticPr fontId="3" type="noConversion"/>
  </si>
  <si>
    <t xml:space="preserve">Hutchison Busan Container Termina (TOC)
</t>
    <phoneticPr fontId="3" type="noConversion"/>
  </si>
  <si>
    <t>Wai Gao Qiao Terminal Phase 1 (WG1)</t>
    <phoneticPr fontId="3" type="noConversion"/>
  </si>
  <si>
    <t>KAOHSIUNG</t>
    <phoneticPr fontId="3" type="noConversion"/>
  </si>
  <si>
    <t>Kaohsiung Hyundai Terminal (118)</t>
    <phoneticPr fontId="3" type="noConversion"/>
  </si>
  <si>
    <t>MANILA(S)</t>
    <phoneticPr fontId="3" type="noConversion"/>
  </si>
  <si>
    <t>MANILA(N)</t>
    <phoneticPr fontId="3" type="noConversion"/>
  </si>
  <si>
    <t>宁波</t>
    <phoneticPr fontId="3" type="noConversion"/>
  </si>
  <si>
    <t>NINGBO</t>
    <phoneticPr fontId="3" type="noConversion"/>
  </si>
  <si>
    <t>OMIT</t>
    <phoneticPr fontId="3" type="noConversion"/>
  </si>
  <si>
    <r>
      <t>Qingdao New Qianwan Container Terminal CO. LTD. (</t>
    </r>
    <r>
      <rPr>
        <sz val="12"/>
        <color indexed="10"/>
        <rFont val="Times New Roman"/>
        <family val="1"/>
      </rPr>
      <t>QQCTN) - from May 2017</t>
    </r>
    <phoneticPr fontId="3" type="noConversion"/>
  </si>
  <si>
    <r>
      <t xml:space="preserve">QQCT Co., Ltd. (QQCT </t>
    </r>
    <r>
      <rPr>
        <sz val="12"/>
        <rFont val="宋体"/>
        <family val="3"/>
        <charset val="134"/>
      </rPr>
      <t>二期</t>
    </r>
    <r>
      <rPr>
        <sz val="12"/>
        <rFont val="Times New Roman"/>
        <family val="1"/>
      </rPr>
      <t xml:space="preserve">)
</t>
    </r>
    <phoneticPr fontId="3" type="noConversion"/>
  </si>
  <si>
    <t xml:space="preserve">Shanghai East Container Terminal Co., Ltd  (SECT)
</t>
    <phoneticPr fontId="3" type="noConversion"/>
  </si>
  <si>
    <t xml:space="preserve">      KTX7: JPOSA-JPKOB-JPSMZ-JPTYO-CNNGB-HKHKG-VNHPH-TWKHH-CNXMN-JPOSA  FULL CONTAINER WEEKLY SERVICE  </t>
    <phoneticPr fontId="3" type="noConversion"/>
  </si>
  <si>
    <t>大阪</t>
    <phoneticPr fontId="3" type="noConversion"/>
  </si>
  <si>
    <t>神户</t>
    <phoneticPr fontId="3" type="noConversion"/>
  </si>
  <si>
    <t>清水</t>
    <phoneticPr fontId="3" type="noConversion"/>
  </si>
  <si>
    <t>东京</t>
    <phoneticPr fontId="3" type="noConversion"/>
  </si>
  <si>
    <t>香港</t>
    <phoneticPr fontId="3" type="noConversion"/>
  </si>
  <si>
    <t>海防</t>
    <phoneticPr fontId="3" type="noConversion"/>
  </si>
  <si>
    <t>厦门</t>
    <phoneticPr fontId="3" type="noConversion"/>
  </si>
  <si>
    <t>HAIPHONG</t>
    <phoneticPr fontId="3" type="noConversion"/>
  </si>
  <si>
    <t>HONGKONG</t>
    <phoneticPr fontId="3" type="noConversion"/>
  </si>
  <si>
    <t>XIAMEN</t>
    <phoneticPr fontId="3" type="noConversion"/>
  </si>
  <si>
    <t>SHIMIZU</t>
    <phoneticPr fontId="3" type="noConversion"/>
  </si>
  <si>
    <t>OSAKA</t>
    <phoneticPr fontId="3" type="noConversion"/>
  </si>
  <si>
    <t>KOBE</t>
    <phoneticPr fontId="3" type="noConversion"/>
  </si>
  <si>
    <t>TOKYO</t>
    <phoneticPr fontId="3" type="noConversion"/>
  </si>
  <si>
    <t>OSAKA</t>
    <phoneticPr fontId="3" type="noConversion"/>
  </si>
  <si>
    <t>KOBE</t>
    <phoneticPr fontId="3" type="noConversion"/>
  </si>
  <si>
    <t>HONGKONG</t>
    <phoneticPr fontId="3" type="noConversion"/>
  </si>
  <si>
    <t>XIAMEN</t>
    <phoneticPr fontId="3" type="noConversion"/>
  </si>
  <si>
    <t>Nanko C2/4</t>
    <phoneticPr fontId="3" type="noConversion"/>
  </si>
  <si>
    <t xml:space="preserve">Aomi Public Container Terminal
</t>
    <phoneticPr fontId="3" type="noConversion"/>
  </si>
  <si>
    <t>OOCL KAOCT</t>
    <phoneticPr fontId="3" type="noConversion"/>
  </si>
  <si>
    <t>THU        0800</t>
    <phoneticPr fontId="3" type="noConversion"/>
  </si>
  <si>
    <t>THU       1800</t>
    <phoneticPr fontId="3" type="noConversion"/>
  </si>
  <si>
    <t>THU        2000</t>
    <phoneticPr fontId="3" type="noConversion"/>
  </si>
  <si>
    <t>FRI     0400</t>
    <phoneticPr fontId="3" type="noConversion"/>
  </si>
  <si>
    <t>SAT     0800</t>
    <phoneticPr fontId="3" type="noConversion"/>
  </si>
  <si>
    <t>SAT        1700</t>
    <phoneticPr fontId="3" type="noConversion"/>
  </si>
  <si>
    <t>SUN     0800</t>
    <phoneticPr fontId="3" type="noConversion"/>
  </si>
  <si>
    <t>SUN        1700</t>
    <phoneticPr fontId="3" type="noConversion"/>
  </si>
  <si>
    <t>SUN     0500</t>
    <phoneticPr fontId="3" type="noConversion"/>
  </si>
  <si>
    <t>SUN        2000</t>
    <phoneticPr fontId="3" type="noConversion"/>
  </si>
  <si>
    <t>TUE        1100</t>
    <phoneticPr fontId="3" type="noConversion"/>
  </si>
  <si>
    <t>WED       1600</t>
    <phoneticPr fontId="3" type="noConversion"/>
  </si>
  <si>
    <t>SAT        1100</t>
    <phoneticPr fontId="3" type="noConversion"/>
  </si>
  <si>
    <t>SAT       2100</t>
    <phoneticPr fontId="3" type="noConversion"/>
  </si>
  <si>
    <t>SUN        1400</t>
    <phoneticPr fontId="3" type="noConversion"/>
  </si>
  <si>
    <t>MON       0000</t>
    <phoneticPr fontId="3" type="noConversion"/>
  </si>
  <si>
    <t>SAN LORENZO</t>
    <phoneticPr fontId="3" type="noConversion"/>
  </si>
  <si>
    <t>OLIVIA</t>
    <phoneticPr fontId="3" type="noConversion"/>
  </si>
  <si>
    <t xml:space="preserve">Terminal at each port for KTX7 service
</t>
    <phoneticPr fontId="3" type="noConversion"/>
  </si>
  <si>
    <t>Shin Okitsu</t>
    <phoneticPr fontId="3" type="noConversion"/>
  </si>
  <si>
    <t>VIP Greenport</t>
    <phoneticPr fontId="3" type="noConversion"/>
  </si>
  <si>
    <t xml:space="preserve">Nam Hai Dinh Vu port  </t>
    <phoneticPr fontId="3" type="noConversion"/>
  </si>
  <si>
    <t>TUE/TUE</t>
    <phoneticPr fontId="3" type="noConversion"/>
  </si>
  <si>
    <t xml:space="preserve">Jakarta International Container Terminal (JICT)
</t>
    <phoneticPr fontId="3" type="noConversion"/>
  </si>
  <si>
    <t>SUN/MON</t>
    <phoneticPr fontId="3" type="noConversion"/>
  </si>
  <si>
    <t>大连</t>
    <phoneticPr fontId="3" type="noConversion"/>
  </si>
  <si>
    <t>DALIAN</t>
    <phoneticPr fontId="3" type="noConversion"/>
  </si>
  <si>
    <t>SAT/SUN</t>
    <phoneticPr fontId="3" type="noConversion"/>
  </si>
  <si>
    <t>Dalian</t>
    <phoneticPr fontId="3" type="noConversion"/>
  </si>
  <si>
    <t xml:space="preserve"> International Container Terminal Services Inc. (ICTSI)</t>
    <phoneticPr fontId="3" type="noConversion"/>
  </si>
  <si>
    <t xml:space="preserve">Hong Kong International Terminals  (HIT)
</t>
    <phoneticPr fontId="3" type="noConversion"/>
  </si>
  <si>
    <t>Asia Terminals, Incorporated (ATI)</t>
    <phoneticPr fontId="3" type="noConversion"/>
  </si>
  <si>
    <t>Shekou</t>
    <phoneticPr fontId="3" type="noConversion"/>
  </si>
  <si>
    <t xml:space="preserve">Shanghai Mingdong  Container Terminal Co., Ltd (SMCT)
</t>
    <phoneticPr fontId="3" type="noConversion"/>
  </si>
  <si>
    <t>青岛(QQCT)</t>
    <phoneticPr fontId="3" type="noConversion"/>
  </si>
  <si>
    <t>东京(AOMI)</t>
    <phoneticPr fontId="3" type="noConversion"/>
  </si>
  <si>
    <t>横滨(HONMOKU-BC)</t>
    <phoneticPr fontId="3" type="noConversion"/>
  </si>
  <si>
    <t>名古屋(NUCT)</t>
    <phoneticPr fontId="3" type="noConversion"/>
  </si>
  <si>
    <t>大阪(DICT)</t>
    <phoneticPr fontId="3" type="noConversion"/>
  </si>
  <si>
    <t>神户(KICT)</t>
    <phoneticPr fontId="3" type="noConversion"/>
  </si>
  <si>
    <t>QINGDAO</t>
    <phoneticPr fontId="3" type="noConversion"/>
  </si>
  <si>
    <t>TOKYO</t>
    <phoneticPr fontId="3" type="noConversion"/>
  </si>
  <si>
    <t>YOKOHAMA</t>
    <phoneticPr fontId="3" type="noConversion"/>
  </si>
  <si>
    <t>NAGOYA</t>
    <phoneticPr fontId="3" type="noConversion"/>
  </si>
  <si>
    <t>OSAKA</t>
    <phoneticPr fontId="3" type="noConversion"/>
  </si>
  <si>
    <t>KOBE</t>
    <phoneticPr fontId="3" type="noConversion"/>
  </si>
  <si>
    <t>XINGANG</t>
    <phoneticPr fontId="3" type="noConversion"/>
  </si>
  <si>
    <t>TUE        1800</t>
    <phoneticPr fontId="3" type="noConversion"/>
  </si>
  <si>
    <t>WED     0500</t>
    <phoneticPr fontId="3" type="noConversion"/>
  </si>
  <si>
    <t>WED     0800</t>
    <phoneticPr fontId="3" type="noConversion"/>
  </si>
  <si>
    <t>WED        1600</t>
    <phoneticPr fontId="3" type="noConversion"/>
  </si>
  <si>
    <t>THU     0800</t>
    <phoneticPr fontId="3" type="noConversion"/>
  </si>
  <si>
    <t>THU        1500</t>
    <phoneticPr fontId="3" type="noConversion"/>
  </si>
  <si>
    <t>FRI     0800</t>
    <phoneticPr fontId="3" type="noConversion"/>
  </si>
  <si>
    <t>FRI        1300</t>
    <phoneticPr fontId="3" type="noConversion"/>
  </si>
  <si>
    <t>FRI     1500</t>
    <phoneticPr fontId="3" type="noConversion"/>
  </si>
  <si>
    <t>FRI        2000</t>
    <phoneticPr fontId="3" type="noConversion"/>
  </si>
  <si>
    <t>THU     1100</t>
    <phoneticPr fontId="3" type="noConversion"/>
  </si>
  <si>
    <t>THU        2300</t>
    <phoneticPr fontId="3" type="noConversion"/>
  </si>
  <si>
    <t>FRI    2300</t>
    <phoneticPr fontId="3" type="noConversion"/>
  </si>
  <si>
    <t>SAT    1500</t>
    <phoneticPr fontId="3" type="noConversion"/>
  </si>
  <si>
    <t>Port</t>
    <phoneticPr fontId="3" type="noConversion"/>
  </si>
  <si>
    <t>Xingang</t>
    <phoneticPr fontId="3" type="noConversion"/>
  </si>
  <si>
    <t>Qingdao</t>
    <phoneticPr fontId="3" type="noConversion"/>
  </si>
  <si>
    <t>Yokohama</t>
    <phoneticPr fontId="3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</si>
  <si>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3" type="noConversion"/>
  </si>
  <si>
    <t>Tokyo</t>
    <phoneticPr fontId="3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</si>
  <si>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3" type="noConversion"/>
  </si>
  <si>
    <t>Nagoya</t>
    <phoneticPr fontId="3" type="noConversion"/>
  </si>
  <si>
    <t xml:space="preserve">NUCT: Nabeta United Container Terminal </t>
    <phoneticPr fontId="3" type="noConversion"/>
  </si>
  <si>
    <t>Osaka</t>
    <phoneticPr fontId="3" type="noConversion"/>
  </si>
  <si>
    <t>DICT: Yumeshima Container Terminal</t>
    <phoneticPr fontId="3" type="noConversion"/>
  </si>
  <si>
    <t>Kobe ( PANJA BHUM )</t>
    <phoneticPr fontId="3" type="noConversion"/>
  </si>
  <si>
    <t>KICT: Kobe International Container Terminal # PC 16-17</t>
    <phoneticPr fontId="3" type="noConversion"/>
  </si>
  <si>
    <t>PC-18: Kobe Port Island Container Terminal #18</t>
    <phoneticPr fontId="3" type="noConversion"/>
  </si>
  <si>
    <t>Humen</t>
    <phoneticPr fontId="3" type="noConversion"/>
  </si>
  <si>
    <t>天津新港（TCT)</t>
    <phoneticPr fontId="3" type="noConversion"/>
  </si>
  <si>
    <t>天津新港（TCT)</t>
    <phoneticPr fontId="3" type="noConversion"/>
  </si>
  <si>
    <t>SEASPAN VANCOUVER</t>
    <phoneticPr fontId="3" type="noConversion"/>
  </si>
  <si>
    <t xml:space="preserve">Terminal at each port for KCS service
</t>
    <phoneticPr fontId="3" type="noConversion"/>
  </si>
  <si>
    <t>Dalian Port Container Terminal Co.,Ltd (DPCM)</t>
    <phoneticPr fontId="3" type="noConversion"/>
  </si>
  <si>
    <t>Tianjin/Xingang</t>
    <phoneticPr fontId="3" type="noConversion"/>
  </si>
  <si>
    <t>SAT/SAT</t>
    <phoneticPr fontId="3" type="noConversion"/>
  </si>
  <si>
    <t>WED</t>
    <phoneticPr fontId="3" type="noConversion"/>
  </si>
  <si>
    <t>P/O</t>
    <phoneticPr fontId="3" type="noConversion"/>
  </si>
  <si>
    <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  <phoneticPr fontId="3" type="noConversion"/>
  </si>
  <si>
    <t>Chiwan Container Terminal (CCT)</t>
    <phoneticPr fontId="3" type="noConversion"/>
  </si>
  <si>
    <t>宁波(NBSCT)</t>
    <phoneticPr fontId="3" type="noConversion"/>
  </si>
  <si>
    <t>Shanghai</t>
    <phoneticPr fontId="3" type="noConversion"/>
  </si>
  <si>
    <t>曼谷</t>
    <phoneticPr fontId="3" type="noConversion"/>
  </si>
  <si>
    <t>Manila(N)</t>
    <phoneticPr fontId="3" type="noConversion"/>
  </si>
  <si>
    <t>Shanghai (WGQ4)</t>
    <phoneticPr fontId="3" type="noConversion"/>
  </si>
  <si>
    <t>MOUNT NICHOLSON</t>
    <phoneticPr fontId="3" type="noConversion"/>
  </si>
  <si>
    <t>ASEAN SEAS LINE CO., LIMITED</t>
    <phoneticPr fontId="3" type="noConversion"/>
  </si>
  <si>
    <t>FRI                  1400</t>
    <phoneticPr fontId="3" type="noConversion"/>
  </si>
  <si>
    <t>FRI                1700</t>
    <phoneticPr fontId="3" type="noConversion"/>
  </si>
  <si>
    <t>SAT              0400</t>
    <phoneticPr fontId="3" type="noConversion"/>
  </si>
  <si>
    <t>MON               1800</t>
    <phoneticPr fontId="3" type="noConversion"/>
  </si>
  <si>
    <t>TUE               1900</t>
    <phoneticPr fontId="3" type="noConversion"/>
  </si>
  <si>
    <t>东京</t>
    <phoneticPr fontId="3" type="noConversion"/>
  </si>
  <si>
    <t>横滨</t>
    <phoneticPr fontId="3" type="noConversion"/>
  </si>
  <si>
    <t>上海</t>
    <phoneticPr fontId="3" type="noConversion"/>
  </si>
  <si>
    <t>INTERASIA ADVANCE</t>
    <phoneticPr fontId="3" type="noConversion"/>
  </si>
  <si>
    <t xml:space="preserve">JCV: JPTYO--JPYOK--CNSHA       </t>
    <phoneticPr fontId="3" type="noConversion"/>
  </si>
  <si>
    <t>SHANGHAI</t>
    <phoneticPr fontId="3" type="noConversion"/>
  </si>
  <si>
    <t>MATTINA</t>
    <phoneticPr fontId="3" type="noConversion"/>
  </si>
  <si>
    <t>ALS JUVENTUS</t>
    <phoneticPr fontId="3" type="noConversion"/>
  </si>
  <si>
    <t>THU                  1800</t>
    <phoneticPr fontId="3" type="noConversion"/>
  </si>
  <si>
    <t>008S</t>
    <phoneticPr fontId="3" type="noConversion"/>
  </si>
  <si>
    <t>P/O</t>
    <phoneticPr fontId="3" type="noConversion"/>
  </si>
  <si>
    <t>006N</t>
    <phoneticPr fontId="3" type="noConversion"/>
  </si>
  <si>
    <t>P/I</t>
    <phoneticPr fontId="3" type="noConversion"/>
  </si>
  <si>
    <t>KICT</t>
    <phoneticPr fontId="3" type="noConversion"/>
  </si>
  <si>
    <t>HAITIAN</t>
    <phoneticPr fontId="3" type="noConversion"/>
  </si>
  <si>
    <t>Kobe ( OTANA BHUM )</t>
    <phoneticPr fontId="3" type="noConversion"/>
  </si>
  <si>
    <t>Tianjin Five Continents International Container Terminal (FICT) - since on February 11th, 2019</t>
    <phoneticPr fontId="3" type="noConversion"/>
  </si>
  <si>
    <t>Tianjin Five Continents International Container Terminal (FICT)</t>
    <phoneticPr fontId="3" type="noConversion"/>
  </si>
  <si>
    <t>马尼拉（北）</t>
    <phoneticPr fontId="3" type="noConversion"/>
  </si>
  <si>
    <t>Manila (N)</t>
    <phoneticPr fontId="3" type="noConversion"/>
  </si>
  <si>
    <t>ICTSI</t>
    <phoneticPr fontId="3" type="noConversion"/>
  </si>
  <si>
    <t>FRI/SAT</t>
    <phoneticPr fontId="3" type="noConversion"/>
  </si>
  <si>
    <t>Shanghai (WGQ4)</t>
    <phoneticPr fontId="3" type="noConversion"/>
  </si>
  <si>
    <t>NAVIOS AMARANTH</t>
    <phoneticPr fontId="3" type="noConversion"/>
  </si>
  <si>
    <t>TUE0600/WED0400</t>
    <phoneticPr fontId="3" type="noConversion"/>
  </si>
  <si>
    <t>THU/FRI</t>
    <phoneticPr fontId="3" type="noConversion"/>
  </si>
  <si>
    <t>BANGKOK(PAT)</t>
    <phoneticPr fontId="3" type="noConversion"/>
  </si>
  <si>
    <t>BANGKOK(TSTE)</t>
    <phoneticPr fontId="3" type="noConversion"/>
  </si>
  <si>
    <t>林查班(ESCO B3)</t>
    <phoneticPr fontId="3" type="noConversion"/>
  </si>
  <si>
    <t>林查班(TIPS-B4)</t>
    <phoneticPr fontId="3" type="noConversion"/>
  </si>
  <si>
    <t xml:space="preserve">      CSE: CNSHA-CNNGB-THLCH-THBKK-THBKK-THLCH-PHMNN-CNNGB-CNSHA  FULL CONTAINER WEEKLY SERVICE  </t>
    <phoneticPr fontId="3" type="noConversion"/>
  </si>
  <si>
    <t>NingBo Beilun International Container Terminals Ltd. (NBCT)</t>
    <phoneticPr fontId="3" type="noConversion"/>
  </si>
  <si>
    <t>China Merchants International Terminals Co,Ltd.Daxie Ningbo Port.D (CMICT)</t>
  </si>
  <si>
    <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  <phoneticPr fontId="3" type="noConversion"/>
  </si>
  <si>
    <t>SAT0000/SAT1700</t>
    <phoneticPr fontId="3" type="noConversion"/>
  </si>
  <si>
    <t>THU2000/FRI1800</t>
    <phoneticPr fontId="3" type="noConversion"/>
  </si>
  <si>
    <t>THU0500/THU2200</t>
    <phoneticPr fontId="3" type="noConversion"/>
  </si>
  <si>
    <t>FRI1300/SAT0900</t>
    <phoneticPr fontId="3" type="noConversion"/>
  </si>
  <si>
    <t>SUN1600/MON0600</t>
    <phoneticPr fontId="3" type="noConversion"/>
  </si>
  <si>
    <r>
      <t>Terminal Petilemas Surabaya (TPS)-</t>
    </r>
    <r>
      <rPr>
        <b/>
        <sz val="12"/>
        <rFont val="Times New Roman"/>
        <family val="1"/>
      </rPr>
      <t>since ALS Juventus 0KR5KE</t>
    </r>
    <r>
      <rPr>
        <sz val="12"/>
        <rFont val="Times New Roman"/>
        <family val="1"/>
      </rPr>
      <t xml:space="preserve">
</t>
    </r>
    <phoneticPr fontId="3" type="noConversion"/>
  </si>
  <si>
    <t>亚  海  航  运  有   限   公   司</t>
    <phoneticPr fontId="32" type="noConversion"/>
  </si>
  <si>
    <t>ASEAN SEAS LINE CO., LIMITED</t>
    <phoneticPr fontId="32" type="noConversion"/>
  </si>
  <si>
    <t>青岛(QQCT)</t>
    <phoneticPr fontId="32" type="noConversion"/>
  </si>
  <si>
    <t>大阪(DICT)</t>
    <phoneticPr fontId="32" type="noConversion"/>
  </si>
  <si>
    <t>神户(KICT)</t>
    <phoneticPr fontId="32" type="noConversion"/>
  </si>
  <si>
    <t>QINGDAO</t>
    <phoneticPr fontId="32" type="noConversion"/>
  </si>
  <si>
    <t>OSAKA</t>
    <phoneticPr fontId="32" type="noConversion"/>
  </si>
  <si>
    <t>KOBE</t>
    <phoneticPr fontId="32" type="noConversion"/>
  </si>
  <si>
    <t>Port</t>
    <phoneticPr fontId="32" type="noConversion"/>
  </si>
  <si>
    <t>Qingdao</t>
    <phoneticPr fontId="32" type="noConversion"/>
  </si>
  <si>
    <t>Osaka</t>
    <phoneticPr fontId="32" type="noConversion"/>
  </si>
  <si>
    <t>DICT: Yumeshima Container Terminal</t>
    <phoneticPr fontId="32" type="noConversion"/>
  </si>
  <si>
    <t>KICT: Kobe International Container Terminal # PC 16-17</t>
    <phoneticPr fontId="32" type="noConversion"/>
  </si>
  <si>
    <t xml:space="preserve">Kobe </t>
    <phoneticPr fontId="32" type="noConversion"/>
  </si>
  <si>
    <t>DongJiaKou</t>
    <phoneticPr fontId="32" type="noConversion"/>
  </si>
  <si>
    <t>SAT</t>
    <phoneticPr fontId="32" type="noConversion"/>
  </si>
  <si>
    <t>FRI</t>
    <phoneticPr fontId="32" type="noConversion"/>
  </si>
  <si>
    <t>MON</t>
    <phoneticPr fontId="32" type="noConversion"/>
  </si>
  <si>
    <t>TUE</t>
    <phoneticPr fontId="32" type="noConversion"/>
  </si>
  <si>
    <t>Terminal at each port for QDKS  service</t>
    <phoneticPr fontId="32" type="noConversion"/>
  </si>
  <si>
    <t xml:space="preserve">QDKS: CNDJK--CNTAO--JPOSA--JPKOB--CNDJK--CNTAO        </t>
    <phoneticPr fontId="32" type="noConversion"/>
  </si>
  <si>
    <r>
      <t xml:space="preserve">from MTL T125 to </t>
    </r>
    <r>
      <rPr>
        <b/>
        <sz val="12"/>
        <color indexed="10"/>
        <rFont val="Times New Roman"/>
        <family val="1"/>
      </rPr>
      <t>HIT4</t>
    </r>
    <r>
      <rPr>
        <sz val="12"/>
        <rFont val="Times New Roman"/>
        <family val="1"/>
      </rPr>
      <t xml:space="preserve"> since SAN LORENZO V.132S on 30th/Jun 2019</t>
    </r>
    <phoneticPr fontId="3" type="noConversion"/>
  </si>
  <si>
    <t>THU        1000</t>
    <phoneticPr fontId="3" type="noConversion"/>
  </si>
  <si>
    <t>温州</t>
    <phoneticPr fontId="3" type="noConversion"/>
  </si>
  <si>
    <t>WENZHOU</t>
    <phoneticPr fontId="3" type="noConversion"/>
  </si>
  <si>
    <t>WENZHOU</t>
    <phoneticPr fontId="3" type="noConversion"/>
  </si>
  <si>
    <t>FRI     0100</t>
    <phoneticPr fontId="3" type="noConversion"/>
  </si>
  <si>
    <t>FRI        0600</t>
    <phoneticPr fontId="3" type="noConversion"/>
  </si>
  <si>
    <t>WED     2100</t>
    <phoneticPr fontId="3" type="noConversion"/>
  </si>
  <si>
    <t>Wenzhou Port Group Co.,Ltd Zhuang yuan ao Port Branch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</si>
  <si>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</si>
  <si>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</si>
  <si>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r>
      <t>虎门(</t>
    </r>
    <r>
      <rPr>
        <b/>
        <sz val="10"/>
        <rFont val="宋体"/>
        <family val="3"/>
        <charset val="134"/>
      </rPr>
      <t>DGCT</t>
    </r>
    <r>
      <rPr>
        <sz val="10"/>
        <rFont val="宋体"/>
        <family val="3"/>
        <charset val="134"/>
      </rPr>
      <t>)</t>
    </r>
    <phoneticPr fontId="3" type="noConversion"/>
  </si>
  <si>
    <t>HU MEN</t>
    <phoneticPr fontId="3" type="noConversion"/>
  </si>
  <si>
    <t>Port</t>
    <phoneticPr fontId="3" type="noConversion"/>
  </si>
  <si>
    <t>Terminal at each port for HHX3  service</t>
    <phoneticPr fontId="3" type="noConversion"/>
  </si>
  <si>
    <t>Hong Kong</t>
    <phoneticPr fontId="3" type="noConversion"/>
  </si>
  <si>
    <t>Hu Men</t>
    <phoneticPr fontId="3" type="noConversion"/>
  </si>
  <si>
    <t>PSA Dongguan Container Terminal Co.Ltd (DGCT)</t>
    <phoneticPr fontId="3" type="noConversion"/>
  </si>
  <si>
    <t>Haiphong</t>
    <phoneticPr fontId="3" type="noConversion"/>
  </si>
  <si>
    <t>DP WORD/HIT</t>
    <phoneticPr fontId="3" type="noConversion"/>
  </si>
  <si>
    <t>Hong Kong Merchants container Service  (CMCS)</t>
    <phoneticPr fontId="3" type="noConversion"/>
  </si>
  <si>
    <t>HAIAN TERMINAL</t>
    <phoneticPr fontId="3" type="noConversion"/>
  </si>
  <si>
    <r>
      <t>海防(</t>
    </r>
    <r>
      <rPr>
        <b/>
        <sz val="10"/>
        <rFont val="宋体"/>
        <family val="3"/>
        <charset val="134"/>
      </rPr>
      <t>HAP</t>
    </r>
    <r>
      <rPr>
        <sz val="10"/>
        <rFont val="宋体"/>
        <family val="3"/>
        <charset val="134"/>
      </rPr>
      <t>)</t>
    </r>
    <phoneticPr fontId="3" type="noConversion"/>
  </si>
  <si>
    <t>ETA</t>
    <phoneticPr fontId="3" type="noConversion"/>
  </si>
  <si>
    <t>ETD</t>
    <phoneticPr fontId="3" type="noConversion"/>
  </si>
  <si>
    <t>HHX3: VNHPH--CNHKG--CNHKG--HKHMN--VNHPH</t>
    <phoneticPr fontId="3" type="noConversion"/>
  </si>
  <si>
    <r>
      <t>HAIAN PARK (</t>
    </r>
    <r>
      <rPr>
        <b/>
        <sz val="9"/>
        <rFont val="宋体"/>
        <family val="3"/>
        <charset val="134"/>
      </rPr>
      <t>亚海帕克</t>
    </r>
    <r>
      <rPr>
        <b/>
        <sz val="9"/>
        <rFont val="Times New Roman"/>
        <family val="1"/>
      </rPr>
      <t>)</t>
    </r>
    <phoneticPr fontId="3" type="noConversion"/>
  </si>
  <si>
    <r>
      <t>HAIAN SONG (</t>
    </r>
    <r>
      <rPr>
        <b/>
        <sz val="9"/>
        <rFont val="宋体"/>
        <family val="3"/>
        <charset val="134"/>
      </rPr>
      <t>亚海颂</t>
    </r>
    <r>
      <rPr>
        <b/>
        <sz val="9"/>
        <rFont val="Times New Roman"/>
        <family val="1"/>
      </rPr>
      <t>)</t>
    </r>
    <phoneticPr fontId="3" type="noConversion"/>
  </si>
  <si>
    <t>MOUNT BUTLER</t>
    <phoneticPr fontId="3" type="noConversion"/>
  </si>
  <si>
    <r>
      <t>QQCT Co., Ltd.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 xml:space="preserve">) to be changed calling </t>
    </r>
    <r>
      <rPr>
        <b/>
        <sz val="12"/>
        <color indexed="10"/>
        <rFont val="Times New Roman"/>
        <family val="1"/>
      </rPr>
      <t>QQCT2</t>
    </r>
    <r>
      <rPr>
        <b/>
        <sz val="12"/>
        <color indexed="10"/>
        <rFont val="宋体"/>
        <family val="3"/>
        <charset val="134"/>
      </rPr>
      <t>期</t>
    </r>
    <r>
      <rPr>
        <sz val="12"/>
        <rFont val="Times New Roman"/>
        <family val="1"/>
      </rPr>
      <t xml:space="preserve"> </t>
    </r>
    <r>
      <rPr>
        <sz val="12"/>
        <color indexed="10"/>
        <rFont val="Times New Roman"/>
        <family val="1"/>
      </rPr>
      <t>since Prosrich V.1925W/1926E on 28th/Jun 2019</t>
    </r>
    <phoneticPr fontId="32" type="noConversion"/>
  </si>
  <si>
    <t>DERBY D</t>
    <phoneticPr fontId="3" type="noConversion"/>
  </si>
  <si>
    <t>MON/MON</t>
    <phoneticPr fontId="3" type="noConversion"/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</si>
  <si>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  <phoneticPr fontId="3" type="noConversion"/>
  </si>
  <si>
    <t>Tianjin Port Container Terminal Co.,LTD. (TCT) - since on July 08th, 2019</t>
    <phoneticPr fontId="3" type="noConversion"/>
  </si>
  <si>
    <t>Port Authority of Thailand (PAT)</t>
    <phoneticPr fontId="3" type="noConversion"/>
  </si>
  <si>
    <t>Thai Sugar Container Terminal (TSTE)</t>
    <phoneticPr fontId="3" type="noConversion"/>
  </si>
  <si>
    <t>Laem Chabang Int'l Tml (ESCO B3)</t>
    <phoneticPr fontId="3" type="noConversion"/>
  </si>
  <si>
    <t>TIPS Co., Ltd (TIPS)</t>
    <phoneticPr fontId="3" type="noConversion"/>
  </si>
  <si>
    <t>Manila Int'l Container Tml (MICT)</t>
    <phoneticPr fontId="3" type="noConversion"/>
  </si>
  <si>
    <t>Shekou</t>
    <phoneticPr fontId="3" type="noConversion"/>
  </si>
  <si>
    <t>SUNRISE DRAGON</t>
    <phoneticPr fontId="3" type="noConversion"/>
  </si>
  <si>
    <t xml:space="preserve">      HHX1: CNNGB-CNSHA--CNXMN-HKHKG-CNSHK-VNHPH--HKHKG-CNNGB-CNSHA  FULL CONTAINER WEEKLY SERVICE  </t>
    <phoneticPr fontId="3" type="noConversion"/>
  </si>
  <si>
    <t>宁波(NBCT)</t>
    <phoneticPr fontId="3" type="noConversion"/>
  </si>
  <si>
    <t>上海(SMCT)</t>
    <phoneticPr fontId="3" type="noConversion"/>
  </si>
  <si>
    <t>厦门(HAITIAN)</t>
    <phoneticPr fontId="3" type="noConversion"/>
  </si>
  <si>
    <t>蛇口(SCT)</t>
    <phoneticPr fontId="3" type="noConversion"/>
  </si>
  <si>
    <t>海防(NAM HAI)</t>
    <phoneticPr fontId="3" type="noConversion"/>
  </si>
  <si>
    <t>宁波(NBCT)</t>
    <phoneticPr fontId="3" type="noConversion"/>
  </si>
  <si>
    <t>上海(SMCT)</t>
    <phoneticPr fontId="3" type="noConversion"/>
  </si>
  <si>
    <t>XIAMEN</t>
    <phoneticPr fontId="3" type="noConversion"/>
  </si>
  <si>
    <t>SHEKOU</t>
    <phoneticPr fontId="3" type="noConversion"/>
  </si>
  <si>
    <t>WED        2100</t>
    <phoneticPr fontId="3" type="noConversion"/>
  </si>
  <si>
    <t>THU     0600</t>
    <phoneticPr fontId="3" type="noConversion"/>
  </si>
  <si>
    <t>SUN             1100</t>
    <phoneticPr fontId="3" type="noConversion"/>
  </si>
  <si>
    <t>SUN  1800</t>
    <phoneticPr fontId="3" type="noConversion"/>
  </si>
  <si>
    <t>MON             1700</t>
    <phoneticPr fontId="3" type="noConversion"/>
  </si>
  <si>
    <t>TUE     1500</t>
    <phoneticPr fontId="3" type="noConversion"/>
  </si>
  <si>
    <t>TUE     2200</t>
    <phoneticPr fontId="3" type="noConversion"/>
  </si>
  <si>
    <t>THU           1200</t>
    <phoneticPr fontId="3" type="noConversion"/>
  </si>
  <si>
    <t>FRI     0700</t>
    <phoneticPr fontId="3" type="noConversion"/>
  </si>
  <si>
    <t>SAT          2300</t>
    <phoneticPr fontId="3" type="noConversion"/>
  </si>
  <si>
    <t>SUN     1100</t>
    <phoneticPr fontId="3" type="noConversion"/>
  </si>
  <si>
    <t>TUE   0500</t>
    <phoneticPr fontId="3" type="noConversion"/>
  </si>
  <si>
    <t>136S</t>
    <phoneticPr fontId="3" type="noConversion"/>
  </si>
  <si>
    <t>187E</t>
    <phoneticPr fontId="3" type="noConversion"/>
  </si>
  <si>
    <t>188E</t>
    <phoneticPr fontId="3" type="noConversion"/>
  </si>
  <si>
    <t>187W</t>
    <phoneticPr fontId="3" type="noConversion"/>
  </si>
  <si>
    <t>188W</t>
    <phoneticPr fontId="3" type="noConversion"/>
  </si>
  <si>
    <t>WED/WED</t>
    <phoneticPr fontId="3" type="noConversion"/>
  </si>
  <si>
    <t>WED/THU</t>
    <phoneticPr fontId="3" type="noConversion"/>
  </si>
  <si>
    <t>FRI/SUN</t>
    <phoneticPr fontId="3" type="noConversion"/>
  </si>
  <si>
    <t>SUN/TUE</t>
    <phoneticPr fontId="3" type="noConversion"/>
  </si>
  <si>
    <t>高雄(APL068)</t>
    <phoneticPr fontId="3" type="noConversion"/>
  </si>
  <si>
    <t>高雄(HMM118)</t>
    <phoneticPr fontId="3" type="noConversion"/>
  </si>
  <si>
    <t>WED/THU</t>
    <phoneticPr fontId="3" type="noConversion"/>
  </si>
  <si>
    <t>QINGDAO</t>
    <phoneticPr fontId="3" type="noConversion"/>
  </si>
  <si>
    <t>Terminal at each port for PJX service</t>
    <phoneticPr fontId="3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</si>
  <si>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37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</si>
  <si>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37" type="noConversion"/>
  </si>
  <si>
    <t>0XSB3S</t>
    <phoneticPr fontId="3" type="noConversion"/>
  </si>
  <si>
    <t>0XSB4N</t>
    <phoneticPr fontId="3" type="noConversion"/>
  </si>
  <si>
    <t>0XSB5S</t>
    <phoneticPr fontId="3" type="noConversion"/>
  </si>
  <si>
    <t>0XSB6N</t>
    <phoneticPr fontId="3" type="noConversion"/>
  </si>
  <si>
    <r>
      <t>HAIAN MIND (</t>
    </r>
    <r>
      <rPr>
        <b/>
        <sz val="9"/>
        <rFont val="宋体"/>
        <family val="3"/>
        <charset val="134"/>
      </rPr>
      <t>亚海麦迪</t>
    </r>
    <r>
      <rPr>
        <b/>
        <sz val="9"/>
        <rFont val="Times New Roman"/>
        <family val="1"/>
      </rPr>
      <t>)</t>
    </r>
    <phoneticPr fontId="3" type="noConversion"/>
  </si>
  <si>
    <t>189E</t>
  </si>
  <si>
    <t>189W</t>
  </si>
  <si>
    <t>192E</t>
    <phoneticPr fontId="3" type="noConversion"/>
  </si>
  <si>
    <t>JONATHAN SWIFT</t>
    <phoneticPr fontId="3" type="noConversion"/>
  </si>
  <si>
    <t xml:space="preserve">      KCS: CNTAO-IDJKT-IDSUB-CNDLC-CNTXG--CNTAO  FULL CONTAINER WEEKLY SERVICE  </t>
    <phoneticPr fontId="3" type="noConversion"/>
  </si>
  <si>
    <t>WAN HAI 263</t>
    <phoneticPr fontId="3" type="noConversion"/>
  </si>
  <si>
    <t xml:space="preserve">CMA CGM VIRGINIA </t>
    <phoneticPr fontId="3" type="noConversion"/>
  </si>
  <si>
    <t>0QA4HS</t>
    <phoneticPr fontId="3" type="noConversion"/>
  </si>
  <si>
    <t>0QA4IN</t>
    <phoneticPr fontId="3" type="noConversion"/>
  </si>
  <si>
    <t>0QA4JS</t>
    <phoneticPr fontId="3" type="noConversion"/>
  </si>
  <si>
    <t>0QA4KN</t>
    <phoneticPr fontId="3" type="noConversion"/>
  </si>
  <si>
    <t>0QA4LS</t>
    <phoneticPr fontId="3" type="noConversion"/>
  </si>
  <si>
    <t>0QA4MN</t>
    <phoneticPr fontId="3" type="noConversion"/>
  </si>
  <si>
    <t>0QA4NS</t>
    <phoneticPr fontId="3" type="noConversion"/>
  </si>
  <si>
    <t>0QA4ON</t>
    <phoneticPr fontId="3" type="noConversion"/>
  </si>
  <si>
    <t>Mannila South Harbour (KZV)-ATI</t>
    <phoneticPr fontId="3" type="noConversion"/>
  </si>
  <si>
    <t>Mannila North Harbour (QNA)-MICT</t>
    <phoneticPr fontId="3" type="noConversion"/>
  </si>
  <si>
    <t>0KR8VW</t>
    <phoneticPr fontId="3" type="noConversion"/>
  </si>
  <si>
    <t>0KR8WE</t>
    <phoneticPr fontId="3" type="noConversion"/>
  </si>
  <si>
    <t>0KR93W</t>
    <phoneticPr fontId="3" type="noConversion"/>
  </si>
  <si>
    <t>0KR94E</t>
    <phoneticPr fontId="3" type="noConversion"/>
  </si>
  <si>
    <t>0KR97W</t>
    <phoneticPr fontId="3" type="noConversion"/>
  </si>
  <si>
    <t>0KR98E</t>
    <phoneticPr fontId="3" type="noConversion"/>
  </si>
  <si>
    <t>0KR9BW</t>
    <phoneticPr fontId="3" type="noConversion"/>
  </si>
  <si>
    <t>0KR9CE</t>
    <phoneticPr fontId="3" type="noConversion"/>
  </si>
  <si>
    <t>0KR9FW</t>
    <phoneticPr fontId="3" type="noConversion"/>
  </si>
  <si>
    <t>0KR9GE</t>
    <phoneticPr fontId="3" type="noConversion"/>
  </si>
  <si>
    <t>0KR9JW</t>
    <phoneticPr fontId="3" type="noConversion"/>
  </si>
  <si>
    <t>0KR9KE</t>
    <phoneticPr fontId="3" type="noConversion"/>
  </si>
  <si>
    <t>BOX EXPRESS</t>
    <phoneticPr fontId="3" type="noConversion"/>
  </si>
  <si>
    <t>1949E</t>
  </si>
  <si>
    <t>1949W</t>
  </si>
  <si>
    <t>1950E</t>
  </si>
  <si>
    <t>1950W</t>
  </si>
  <si>
    <t>134S</t>
    <phoneticPr fontId="3" type="noConversion"/>
  </si>
  <si>
    <t>134N</t>
    <phoneticPr fontId="3" type="noConversion"/>
  </si>
  <si>
    <t>140S</t>
    <phoneticPr fontId="3" type="noConversion"/>
  </si>
  <si>
    <t>004S</t>
    <phoneticPr fontId="3" type="noConversion"/>
  </si>
  <si>
    <t>140N</t>
    <phoneticPr fontId="3" type="noConversion"/>
  </si>
  <si>
    <t>004N</t>
    <phoneticPr fontId="3" type="noConversion"/>
  </si>
  <si>
    <t>288S</t>
    <phoneticPr fontId="3" type="noConversion"/>
  </si>
  <si>
    <t>224S</t>
    <phoneticPr fontId="3" type="noConversion"/>
  </si>
  <si>
    <t>031S</t>
    <phoneticPr fontId="3" type="noConversion"/>
  </si>
  <si>
    <t>289S</t>
    <phoneticPr fontId="3" type="noConversion"/>
  </si>
  <si>
    <r>
      <t>PROSRICH</t>
    </r>
    <r>
      <rPr>
        <b/>
        <sz val="9"/>
        <rFont val="宋体"/>
        <family val="3"/>
        <charset val="134"/>
      </rPr>
      <t>（龙裕）</t>
    </r>
    <phoneticPr fontId="25" type="noConversion"/>
  </si>
  <si>
    <t>CMA CGM NEW JERSEY</t>
    <phoneticPr fontId="3" type="noConversion"/>
  </si>
  <si>
    <t>CMA CGM GEORGIA</t>
    <phoneticPr fontId="3" type="noConversion"/>
  </si>
  <si>
    <t>0QA4PS</t>
    <phoneticPr fontId="3" type="noConversion"/>
  </si>
  <si>
    <t>0QA4QN</t>
    <phoneticPr fontId="3" type="noConversion"/>
  </si>
  <si>
    <t>0QA4SN</t>
    <phoneticPr fontId="3" type="noConversion"/>
  </si>
  <si>
    <t>0QA4UN</t>
    <phoneticPr fontId="3" type="noConversion"/>
  </si>
  <si>
    <t>0QA4WN</t>
    <phoneticPr fontId="3" type="noConversion"/>
  </si>
  <si>
    <t>0QA4TS</t>
    <phoneticPr fontId="3" type="noConversion"/>
  </si>
  <si>
    <t>0QA4VS</t>
    <phoneticPr fontId="3" type="noConversion"/>
  </si>
  <si>
    <t>0QA4RS</t>
    <phoneticPr fontId="3" type="noConversion"/>
  </si>
  <si>
    <t>014S</t>
    <phoneticPr fontId="3" type="noConversion"/>
  </si>
  <si>
    <t>014N</t>
    <phoneticPr fontId="3" type="noConversion"/>
  </si>
  <si>
    <t>015S</t>
    <phoneticPr fontId="3" type="noConversion"/>
  </si>
  <si>
    <t>015N</t>
    <phoneticPr fontId="3" type="noConversion"/>
  </si>
  <si>
    <t>APL LOS ANGELES</t>
    <phoneticPr fontId="3" type="noConversion"/>
  </si>
  <si>
    <t>0KRUDW</t>
    <phoneticPr fontId="3" type="noConversion"/>
  </si>
  <si>
    <t>0KRUEE</t>
    <phoneticPr fontId="3" type="noConversion"/>
  </si>
  <si>
    <t>JACK LONDON</t>
    <phoneticPr fontId="3" type="noConversion"/>
  </si>
  <si>
    <t>0KR9NW</t>
    <phoneticPr fontId="3" type="noConversion"/>
  </si>
  <si>
    <t>0KR9OE</t>
    <phoneticPr fontId="3" type="noConversion"/>
  </si>
  <si>
    <t>0KR9RW</t>
    <phoneticPr fontId="3" type="noConversion"/>
  </si>
  <si>
    <t>0KR9SE</t>
    <phoneticPr fontId="3" type="noConversion"/>
  </si>
  <si>
    <t>0KR9VW</t>
    <phoneticPr fontId="3" type="noConversion"/>
  </si>
  <si>
    <t>0KR9ZW</t>
    <phoneticPr fontId="3" type="noConversion"/>
  </si>
  <si>
    <t>0KR9WE</t>
    <phoneticPr fontId="3" type="noConversion"/>
  </si>
  <si>
    <t>0KRA0E</t>
    <phoneticPr fontId="3" type="noConversion"/>
  </si>
  <si>
    <t>AS FLORA</t>
    <phoneticPr fontId="3" type="noConversion"/>
  </si>
  <si>
    <t>KOWLOON BAY</t>
  </si>
  <si>
    <t>003S</t>
    <phoneticPr fontId="3" type="noConversion"/>
  </si>
  <si>
    <t>003N</t>
    <phoneticPr fontId="3" type="noConversion"/>
  </si>
  <si>
    <t>004S</t>
    <phoneticPr fontId="3" type="noConversion"/>
  </si>
  <si>
    <t>004N</t>
    <phoneticPr fontId="3" type="noConversion"/>
  </si>
  <si>
    <t>0CB0FS</t>
    <phoneticPr fontId="3" type="noConversion"/>
  </si>
  <si>
    <t>0CB0GN</t>
    <phoneticPr fontId="3" type="noConversion"/>
  </si>
  <si>
    <t>0CB0LS</t>
    <phoneticPr fontId="3" type="noConversion"/>
  </si>
  <si>
    <t>0CB0MN</t>
    <phoneticPr fontId="3" type="noConversion"/>
  </si>
  <si>
    <t>0CB0RS</t>
    <phoneticPr fontId="3" type="noConversion"/>
  </si>
  <si>
    <t>0CB0SN</t>
    <phoneticPr fontId="3" type="noConversion"/>
  </si>
  <si>
    <t>190W</t>
    <phoneticPr fontId="3" type="noConversion"/>
  </si>
  <si>
    <r>
      <t>HAIAN BELL (</t>
    </r>
    <r>
      <rPr>
        <b/>
        <sz val="9"/>
        <rFont val="宋体"/>
        <family val="3"/>
        <charset val="134"/>
      </rPr>
      <t>亚海</t>
    </r>
    <r>
      <rPr>
        <b/>
        <sz val="9"/>
        <rFont val="宋体"/>
        <family val="3"/>
        <charset val="134"/>
      </rPr>
      <t>贝尔</t>
    </r>
    <r>
      <rPr>
        <b/>
        <sz val="9"/>
        <rFont val="Times New Roman"/>
        <family val="1"/>
      </rPr>
      <t>)</t>
    </r>
    <phoneticPr fontId="3" type="noConversion"/>
  </si>
  <si>
    <t>101E</t>
    <phoneticPr fontId="3" type="noConversion"/>
  </si>
  <si>
    <t>101W</t>
    <phoneticPr fontId="3" type="noConversion"/>
  </si>
  <si>
    <t>1924E</t>
    <phoneticPr fontId="3" type="noConversion"/>
  </si>
  <si>
    <t>1951E</t>
  </si>
  <si>
    <t>1951W</t>
  </si>
  <si>
    <t>1952E</t>
  </si>
  <si>
    <t>1952W</t>
  </si>
  <si>
    <t>0XSB9S</t>
    <phoneticPr fontId="3" type="noConversion"/>
  </si>
  <si>
    <t>0XSBAN</t>
    <phoneticPr fontId="3" type="noConversion"/>
  </si>
  <si>
    <t>0XSBBS</t>
    <phoneticPr fontId="3" type="noConversion"/>
  </si>
  <si>
    <t>0XSBCN</t>
    <phoneticPr fontId="3" type="noConversion"/>
  </si>
  <si>
    <t>QINGDAO TOWER</t>
  </si>
  <si>
    <r>
      <t>香港(</t>
    </r>
    <r>
      <rPr>
        <sz val="10"/>
        <rFont val="宋体"/>
        <family val="3"/>
        <charset val="134"/>
      </rPr>
      <t>HIT</t>
    </r>
    <r>
      <rPr>
        <sz val="10"/>
        <rFont val="宋体"/>
        <family val="3"/>
        <charset val="134"/>
      </rPr>
      <t>)</t>
    </r>
    <phoneticPr fontId="3" type="noConversion"/>
  </si>
  <si>
    <r>
      <t>香港(</t>
    </r>
    <r>
      <rPr>
        <sz val="10"/>
        <rFont val="宋体"/>
        <family val="3"/>
        <charset val="134"/>
      </rPr>
      <t>DPW</t>
    </r>
    <r>
      <rPr>
        <sz val="10"/>
        <rFont val="宋体"/>
        <family val="3"/>
        <charset val="134"/>
      </rPr>
      <t>)</t>
    </r>
    <phoneticPr fontId="3" type="noConversion"/>
  </si>
  <si>
    <t>CSL ATLANTIC</t>
    <phoneticPr fontId="3" type="noConversion"/>
  </si>
  <si>
    <t>185E</t>
    <phoneticPr fontId="3" type="noConversion"/>
  </si>
  <si>
    <r>
      <t>HAIAN TIME (</t>
    </r>
    <r>
      <rPr>
        <b/>
        <sz val="9"/>
        <rFont val="宋体"/>
        <family val="3"/>
        <charset val="134"/>
      </rPr>
      <t>亚海提姆</t>
    </r>
    <r>
      <rPr>
        <b/>
        <sz val="9"/>
        <rFont val="Times New Roman"/>
        <family val="1"/>
      </rPr>
      <t>)</t>
    </r>
    <phoneticPr fontId="3" type="noConversion"/>
  </si>
  <si>
    <t>194E</t>
    <phoneticPr fontId="3" type="noConversion"/>
  </si>
  <si>
    <t>194W</t>
    <phoneticPr fontId="3" type="noConversion"/>
  </si>
  <si>
    <t>020E</t>
    <phoneticPr fontId="3" type="noConversion"/>
  </si>
  <si>
    <t>020W</t>
    <phoneticPr fontId="3" type="noConversion"/>
  </si>
  <si>
    <t>196E</t>
    <phoneticPr fontId="3" type="noConversion"/>
  </si>
  <si>
    <t>196W</t>
    <phoneticPr fontId="3" type="noConversion"/>
  </si>
  <si>
    <t>INVICTA</t>
    <phoneticPr fontId="3" type="noConversion"/>
  </si>
  <si>
    <t>006S</t>
    <phoneticPr fontId="3" type="noConversion"/>
  </si>
  <si>
    <t>006N</t>
    <phoneticPr fontId="3" type="noConversion"/>
  </si>
  <si>
    <t>007S</t>
    <phoneticPr fontId="3" type="noConversion"/>
  </si>
  <si>
    <t>007N</t>
    <phoneticPr fontId="3" type="noConversion"/>
  </si>
  <si>
    <t>135S</t>
    <phoneticPr fontId="3" type="noConversion"/>
  </si>
  <si>
    <t>135N</t>
    <phoneticPr fontId="3" type="noConversion"/>
  </si>
  <si>
    <t>141S</t>
    <phoneticPr fontId="3" type="noConversion"/>
  </si>
  <si>
    <t>141N</t>
    <phoneticPr fontId="3" type="noConversion"/>
  </si>
  <si>
    <t>005S</t>
    <phoneticPr fontId="3" type="noConversion"/>
  </si>
  <si>
    <t>005N</t>
    <phoneticPr fontId="3" type="noConversion"/>
  </si>
  <si>
    <t>INVICTA</t>
    <phoneticPr fontId="3" type="noConversion"/>
  </si>
  <si>
    <t>0XSBFS</t>
    <phoneticPr fontId="3" type="noConversion"/>
  </si>
  <si>
    <t>0XSBGN</t>
    <phoneticPr fontId="3" type="noConversion"/>
  </si>
  <si>
    <t>008N</t>
    <phoneticPr fontId="3" type="noConversion"/>
  </si>
  <si>
    <t>0XSBHS</t>
    <phoneticPr fontId="3" type="noConversion"/>
  </si>
  <si>
    <t>009S</t>
    <phoneticPr fontId="3" type="noConversion"/>
  </si>
  <si>
    <t>009N</t>
    <phoneticPr fontId="3" type="noConversion"/>
  </si>
  <si>
    <t>0XSBLS</t>
    <phoneticPr fontId="3" type="noConversion"/>
  </si>
  <si>
    <t>0XSBMN</t>
    <phoneticPr fontId="3" type="noConversion"/>
  </si>
  <si>
    <t>0XSBNS</t>
    <phoneticPr fontId="3" type="noConversion"/>
  </si>
  <si>
    <t>0XSBON</t>
    <phoneticPr fontId="3" type="noConversion"/>
  </si>
  <si>
    <t>CMA CGM GEORGIA</t>
    <phoneticPr fontId="3" type="noConversion"/>
  </si>
  <si>
    <t>2001E</t>
    <phoneticPr fontId="3" type="noConversion"/>
  </si>
  <si>
    <t>2002E</t>
    <phoneticPr fontId="3" type="noConversion"/>
  </si>
  <si>
    <t>2001W</t>
    <phoneticPr fontId="3" type="noConversion"/>
  </si>
  <si>
    <t>2002W</t>
    <phoneticPr fontId="3" type="noConversion"/>
  </si>
  <si>
    <t>0QA4XS</t>
    <phoneticPr fontId="3" type="noConversion"/>
  </si>
  <si>
    <t>0QA4YN</t>
    <phoneticPr fontId="3" type="noConversion"/>
  </si>
  <si>
    <t>0QA4ZS</t>
    <phoneticPr fontId="3" type="noConversion"/>
  </si>
  <si>
    <t>0QA50N</t>
    <phoneticPr fontId="3" type="noConversion"/>
  </si>
  <si>
    <t>0QA51S</t>
    <phoneticPr fontId="3" type="noConversion"/>
  </si>
  <si>
    <t>0QA52N</t>
    <phoneticPr fontId="3" type="noConversion"/>
  </si>
  <si>
    <t>0QA53S</t>
    <phoneticPr fontId="3" type="noConversion"/>
  </si>
  <si>
    <t>0QA54N</t>
    <phoneticPr fontId="3" type="noConversion"/>
  </si>
  <si>
    <t>016S</t>
    <phoneticPr fontId="3" type="noConversion"/>
  </si>
  <si>
    <t>016N</t>
    <phoneticPr fontId="3" type="noConversion"/>
  </si>
  <si>
    <t>005S</t>
    <phoneticPr fontId="3" type="noConversion"/>
  </si>
  <si>
    <t>005N</t>
    <phoneticPr fontId="3" type="noConversion"/>
  </si>
  <si>
    <t>0CB0XS</t>
    <phoneticPr fontId="3" type="noConversion"/>
  </si>
  <si>
    <t>0CB0YN</t>
    <phoneticPr fontId="3" type="noConversion"/>
  </si>
  <si>
    <t>136N</t>
    <phoneticPr fontId="3" type="noConversion"/>
  </si>
  <si>
    <t>142S</t>
    <phoneticPr fontId="3" type="noConversion"/>
  </si>
  <si>
    <t>142N</t>
    <phoneticPr fontId="3" type="noConversion"/>
  </si>
  <si>
    <t>006S</t>
    <phoneticPr fontId="3" type="noConversion"/>
  </si>
  <si>
    <t>225S</t>
    <phoneticPr fontId="3" type="noConversion"/>
  </si>
  <si>
    <t>032S</t>
    <phoneticPr fontId="3" type="noConversion"/>
  </si>
  <si>
    <t>290S</t>
    <phoneticPr fontId="3" type="noConversion"/>
  </si>
  <si>
    <t>226S</t>
    <phoneticPr fontId="3" type="noConversion"/>
  </si>
  <si>
    <t>033S</t>
    <phoneticPr fontId="3" type="noConversion"/>
  </si>
  <si>
    <r>
      <t>宁波(</t>
    </r>
    <r>
      <rPr>
        <b/>
        <sz val="12"/>
        <rFont val="宋体"/>
        <family val="3"/>
        <charset val="134"/>
      </rPr>
      <t>NBSCT</t>
    </r>
    <r>
      <rPr>
        <sz val="12"/>
        <rFont val="宋体"/>
        <family val="3"/>
        <charset val="134"/>
      </rPr>
      <t>)</t>
    </r>
    <phoneticPr fontId="3" type="noConversion"/>
  </si>
  <si>
    <r>
      <t>Ningbo Beilun Second Container Terminals Co., LTD (</t>
    </r>
    <r>
      <rPr>
        <sz val="12"/>
        <color indexed="10"/>
        <rFont val="Times New Roman"/>
        <family val="1"/>
      </rPr>
      <t>NBSCT</t>
    </r>
    <r>
      <rPr>
        <sz val="12"/>
        <rFont val="Times New Roman"/>
        <family val="1"/>
      </rPr>
      <t xml:space="preserve">) from Invicta 006S
</t>
    </r>
    <phoneticPr fontId="3" type="noConversion"/>
  </si>
  <si>
    <t>190E</t>
    <phoneticPr fontId="3" type="noConversion"/>
  </si>
  <si>
    <t>173E</t>
    <phoneticPr fontId="3" type="noConversion"/>
  </si>
  <si>
    <t xml:space="preserve">      HHX2: CNTAO-CNSHA-HKHKG--VNHPH--CNTAO-CNSHA  FULL CONTAINER WEEKLY SERVICE  </t>
    <phoneticPr fontId="3" type="noConversion"/>
  </si>
  <si>
    <t>蛇口(SCT)</t>
    <phoneticPr fontId="3" type="noConversion"/>
  </si>
  <si>
    <t>SHEKOU</t>
    <phoneticPr fontId="3" type="noConversion"/>
  </si>
  <si>
    <t>FRI      0600</t>
    <phoneticPr fontId="3" type="noConversion"/>
  </si>
  <si>
    <t>SUN 
1200</t>
    <phoneticPr fontId="3" type="noConversion"/>
  </si>
  <si>
    <t>WED           0700</t>
    <phoneticPr fontId="3" type="noConversion"/>
  </si>
  <si>
    <t>WED     2300</t>
    <phoneticPr fontId="3" type="noConversion"/>
  </si>
  <si>
    <t>THU     0800</t>
    <phoneticPr fontId="3" type="noConversion"/>
  </si>
  <si>
    <t>THU     1500</t>
    <phoneticPr fontId="3" type="noConversion"/>
  </si>
  <si>
    <t>FRI          2359</t>
    <phoneticPr fontId="3" type="noConversion"/>
  </si>
  <si>
    <t>SAT      1900</t>
    <phoneticPr fontId="3" type="noConversion"/>
  </si>
  <si>
    <t>THU    1600</t>
    <phoneticPr fontId="3" type="noConversion"/>
  </si>
  <si>
    <t>SAT    2300</t>
    <phoneticPr fontId="3" type="noConversion"/>
  </si>
  <si>
    <t>P/I</t>
    <phoneticPr fontId="3" type="noConversion"/>
  </si>
  <si>
    <r>
      <t xml:space="preserve">CMA CGM </t>
    </r>
    <r>
      <rPr>
        <b/>
        <sz val="9"/>
        <color rgb="FFFF0000"/>
        <rFont val="Times New Roman"/>
        <family val="1"/>
      </rPr>
      <t>ALCAZAR</t>
    </r>
    <phoneticPr fontId="3" type="noConversion"/>
  </si>
  <si>
    <t>173W</t>
    <phoneticPr fontId="3" type="noConversion"/>
  </si>
  <si>
    <t>137S</t>
    <phoneticPr fontId="3" type="noConversion"/>
  </si>
  <si>
    <t>137N</t>
    <phoneticPr fontId="3" type="noConversion"/>
  </si>
  <si>
    <t>143S</t>
    <phoneticPr fontId="3" type="noConversion"/>
  </si>
  <si>
    <t>143N</t>
    <phoneticPr fontId="3" type="noConversion"/>
  </si>
  <si>
    <t>007S</t>
    <phoneticPr fontId="3" type="noConversion"/>
  </si>
  <si>
    <t>007N</t>
    <phoneticPr fontId="3" type="noConversion"/>
  </si>
  <si>
    <t>138S</t>
    <phoneticPr fontId="3" type="noConversion"/>
  </si>
  <si>
    <t>138N</t>
    <phoneticPr fontId="3" type="noConversion"/>
  </si>
  <si>
    <t>144S</t>
    <phoneticPr fontId="3" type="noConversion"/>
  </si>
  <si>
    <t>144N</t>
    <phoneticPr fontId="3" type="noConversion"/>
  </si>
  <si>
    <t>008S</t>
    <phoneticPr fontId="3" type="noConversion"/>
  </si>
  <si>
    <t>008N</t>
    <phoneticPr fontId="3" type="noConversion"/>
  </si>
  <si>
    <t>CNC NEPTUNE</t>
    <phoneticPr fontId="3" type="noConversion"/>
  </si>
  <si>
    <t>0XSSHN</t>
    <phoneticPr fontId="3" type="noConversion"/>
  </si>
  <si>
    <t>P/O</t>
    <phoneticPr fontId="3" type="noConversion"/>
  </si>
  <si>
    <t>P/I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</si>
  <si>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</si>
  <si>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</si>
  <si>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</si>
  <si>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</si>
  <si>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291S</t>
    <phoneticPr fontId="3" type="noConversion"/>
  </si>
  <si>
    <t>227S</t>
    <phoneticPr fontId="3" type="noConversion"/>
  </si>
  <si>
    <t>034S</t>
    <phoneticPr fontId="3" type="noConversion"/>
  </si>
  <si>
    <t>Xiamen</t>
    <phoneticPr fontId="3" type="noConversion"/>
  </si>
  <si>
    <t xml:space="preserve">Xiamen Container Terminal Group Co.,Ltd Haitian Branch (XCTG)
</t>
    <phoneticPr fontId="3" type="noConversion"/>
  </si>
  <si>
    <t xml:space="preserve">PSA Dongguan Container Terminal Co.Ltd (DGCT) </t>
    <phoneticPr fontId="3" type="noConversion"/>
  </si>
  <si>
    <t>2001E</t>
    <phoneticPr fontId="32" type="noConversion"/>
  </si>
  <si>
    <t>2001W</t>
    <phoneticPr fontId="32" type="noConversion"/>
  </si>
  <si>
    <t>2002E</t>
    <phoneticPr fontId="32" type="noConversion"/>
  </si>
  <si>
    <t>2002W</t>
    <phoneticPr fontId="32" type="noConversion"/>
  </si>
  <si>
    <t>2003E</t>
  </si>
  <si>
    <t>2004E</t>
  </si>
  <si>
    <t>2003W</t>
  </si>
  <si>
    <t>2004W</t>
  </si>
  <si>
    <t>HE JIN</t>
    <phoneticPr fontId="3" type="noConversion"/>
  </si>
  <si>
    <t>1924W</t>
    <phoneticPr fontId="3" type="noConversion"/>
  </si>
  <si>
    <t>9-Dec SHA</t>
    <phoneticPr fontId="3" type="noConversion"/>
  </si>
  <si>
    <t>10-Dec NGB</t>
    <phoneticPr fontId="3" type="noConversion"/>
  </si>
  <si>
    <t>OMIT</t>
    <phoneticPr fontId="3" type="noConversion"/>
  </si>
  <si>
    <t>AS FLORA</t>
    <phoneticPr fontId="3" type="noConversion"/>
  </si>
  <si>
    <t>1925W</t>
    <phoneticPr fontId="3" type="noConversion"/>
  </si>
  <si>
    <t>1925E</t>
    <phoneticPr fontId="3" type="noConversion"/>
  </si>
  <si>
    <t>HE JIN</t>
    <phoneticPr fontId="3" type="noConversion"/>
  </si>
  <si>
    <t>OMIT</t>
    <phoneticPr fontId="3" type="noConversion"/>
  </si>
  <si>
    <t>1926W</t>
    <phoneticPr fontId="3" type="noConversion"/>
  </si>
  <si>
    <t>1926E</t>
    <phoneticPr fontId="3" type="noConversion"/>
  </si>
  <si>
    <t>PADIAN 2</t>
    <phoneticPr fontId="3" type="noConversion"/>
  </si>
  <si>
    <t>1925W</t>
    <phoneticPr fontId="3" type="noConversion"/>
  </si>
  <si>
    <t>OMIT</t>
    <phoneticPr fontId="3" type="noConversion"/>
  </si>
  <si>
    <t>1925E</t>
    <phoneticPr fontId="3" type="noConversion"/>
  </si>
  <si>
    <t>VICTORY VOYAGER</t>
    <phoneticPr fontId="3" type="noConversion"/>
  </si>
  <si>
    <t>1926W</t>
    <phoneticPr fontId="3" type="noConversion"/>
  </si>
  <si>
    <r>
      <rPr>
        <b/>
        <sz val="9"/>
        <rFont val="Times New Roman"/>
        <family val="1"/>
      </rPr>
      <t>1926</t>
    </r>
    <r>
      <rPr>
        <b/>
        <sz val="9"/>
        <color rgb="FFFF0000"/>
        <rFont val="Times New Roman"/>
        <family val="1"/>
      </rPr>
      <t>E</t>
    </r>
    <phoneticPr fontId="3" type="noConversion"/>
  </si>
  <si>
    <t>26/Dec XMN</t>
    <phoneticPr fontId="3" type="noConversion"/>
  </si>
  <si>
    <t>27/DEC HKG</t>
    <phoneticPr fontId="3" type="noConversion"/>
  </si>
  <si>
    <t>1926E</t>
    <phoneticPr fontId="3" type="noConversion"/>
  </si>
  <si>
    <t>VICTORY VOYAGER</t>
    <phoneticPr fontId="3" type="noConversion"/>
  </si>
  <si>
    <t>1927W</t>
    <phoneticPr fontId="3" type="noConversion"/>
  </si>
  <si>
    <t>1927E</t>
    <phoneticPr fontId="3" type="noConversion"/>
  </si>
  <si>
    <t>31/Dec TAO</t>
    <phoneticPr fontId="3" type="noConversion"/>
  </si>
  <si>
    <t>BLANK SAILING</t>
    <phoneticPr fontId="3" type="noConversion"/>
  </si>
  <si>
    <t>2005E</t>
  </si>
  <si>
    <t>2006E</t>
  </si>
  <si>
    <t>2006W</t>
  </si>
  <si>
    <t>2007E</t>
  </si>
  <si>
    <t>2007W</t>
  </si>
  <si>
    <t>2008E</t>
  </si>
  <si>
    <t>2008W</t>
  </si>
  <si>
    <t>BLANK SAILING</t>
    <phoneticPr fontId="3" type="noConversion"/>
  </si>
  <si>
    <t>1925E</t>
    <phoneticPr fontId="3" type="noConversion"/>
  </si>
  <si>
    <t>HE JIN</t>
    <phoneticPr fontId="3" type="noConversion"/>
  </si>
  <si>
    <t>2001W</t>
    <phoneticPr fontId="3" type="noConversion"/>
  </si>
  <si>
    <t>PHASE OUT after discharge</t>
    <phoneticPr fontId="3" type="noConversion"/>
  </si>
  <si>
    <t>0XSSIN</t>
    <phoneticPr fontId="3" type="noConversion"/>
  </si>
  <si>
    <t>BLANK SAILING, slide down a week</t>
    <phoneticPr fontId="3" type="noConversion"/>
  </si>
  <si>
    <t>0XSSJN</t>
    <phoneticPr fontId="3" type="noConversion"/>
  </si>
  <si>
    <t>Slide down a week</t>
    <phoneticPr fontId="3" type="noConversion"/>
  </si>
  <si>
    <t>0XSBPS</t>
    <phoneticPr fontId="3" type="noConversion"/>
  </si>
  <si>
    <t>0XSBQN</t>
    <phoneticPr fontId="3" type="noConversion"/>
  </si>
  <si>
    <t>010S</t>
    <phoneticPr fontId="3" type="noConversion"/>
  </si>
  <si>
    <t>010N</t>
    <phoneticPr fontId="3" type="noConversion"/>
  </si>
  <si>
    <t>0XSBTS</t>
    <phoneticPr fontId="3" type="noConversion"/>
  </si>
  <si>
    <t>0XSBUN</t>
    <phoneticPr fontId="3" type="noConversion"/>
  </si>
  <si>
    <t>0XSBVS</t>
    <phoneticPr fontId="3" type="noConversion"/>
  </si>
  <si>
    <t>0XSBWN</t>
    <phoneticPr fontId="3" type="noConversion"/>
  </si>
  <si>
    <t>011S</t>
    <phoneticPr fontId="3" type="noConversion"/>
  </si>
  <si>
    <t>011N</t>
    <phoneticPr fontId="3" type="noConversion"/>
  </si>
  <si>
    <t>0XSBZS</t>
    <phoneticPr fontId="3" type="noConversion"/>
  </si>
  <si>
    <t>0XSC0N</t>
    <phoneticPr fontId="3" type="noConversion"/>
  </si>
  <si>
    <t>PADIAN 2</t>
    <phoneticPr fontId="3" type="noConversion"/>
  </si>
  <si>
    <t>2001E</t>
    <phoneticPr fontId="3" type="noConversion"/>
  </si>
  <si>
    <t>P/O at HPH after discharge</t>
    <phoneticPr fontId="3" type="noConversion"/>
  </si>
  <si>
    <t>VICTORY VOYAGER</t>
    <phoneticPr fontId="3" type="noConversion"/>
  </si>
  <si>
    <t>2001E</t>
    <phoneticPr fontId="3" type="noConversion"/>
  </si>
  <si>
    <t>PADIAN 2</t>
    <phoneticPr fontId="3" type="noConversion"/>
  </si>
  <si>
    <t>2002W</t>
    <phoneticPr fontId="3" type="noConversion"/>
  </si>
  <si>
    <t>2002E</t>
    <phoneticPr fontId="3" type="noConversion"/>
  </si>
  <si>
    <t>29/Jan NGB</t>
    <phoneticPr fontId="3" type="noConversion"/>
  </si>
  <si>
    <t>30/Jan SHA</t>
    <phoneticPr fontId="3" type="noConversion"/>
  </si>
  <si>
    <t>31/Jan TAO</t>
    <phoneticPr fontId="3" type="noConversion"/>
  </si>
  <si>
    <t>VICTORY VOYAGER</t>
    <phoneticPr fontId="3" type="noConversion"/>
  </si>
  <si>
    <t>2002W</t>
    <phoneticPr fontId="3" type="noConversion"/>
  </si>
  <si>
    <t>OMIT</t>
    <phoneticPr fontId="3" type="noConversion"/>
  </si>
  <si>
    <t>P/O at HPH</t>
    <phoneticPr fontId="3" type="noConversion"/>
  </si>
  <si>
    <t>BLANK</t>
    <phoneticPr fontId="3" type="noConversion"/>
  </si>
  <si>
    <t>2001W</t>
    <phoneticPr fontId="3" type="noConversion"/>
  </si>
  <si>
    <t>2002E</t>
    <phoneticPr fontId="3" type="noConversion"/>
  </si>
  <si>
    <t>29/Jan NGB</t>
    <phoneticPr fontId="3" type="noConversion"/>
  </si>
  <si>
    <t>30/Jan SHA</t>
    <phoneticPr fontId="3" type="noConversion"/>
  </si>
  <si>
    <t>31/Jan TAO</t>
    <phoneticPr fontId="3" type="noConversion"/>
  </si>
  <si>
    <t>4/Jan HPH</t>
    <phoneticPr fontId="3" type="noConversion"/>
  </si>
  <si>
    <t>6/Jan SHK</t>
    <phoneticPr fontId="3" type="noConversion"/>
  </si>
  <si>
    <t>14/Jan HKG</t>
    <phoneticPr fontId="3" type="noConversion"/>
  </si>
  <si>
    <t>17/Jan NGB</t>
    <phoneticPr fontId="3" type="noConversion"/>
  </si>
  <si>
    <t>OMIT TAO</t>
    <phoneticPr fontId="3" type="noConversion"/>
  </si>
  <si>
    <t>18/Jan SHA</t>
    <phoneticPr fontId="3" type="noConversion"/>
  </si>
  <si>
    <t>017S</t>
    <phoneticPr fontId="3" type="noConversion"/>
  </si>
  <si>
    <t>017N</t>
    <phoneticPr fontId="3" type="noConversion"/>
  </si>
  <si>
    <t>006S</t>
    <phoneticPr fontId="3" type="noConversion"/>
  </si>
  <si>
    <t>006N</t>
    <phoneticPr fontId="3" type="noConversion"/>
  </si>
  <si>
    <t>0CB13S</t>
    <phoneticPr fontId="3" type="noConversion"/>
  </si>
  <si>
    <t>0CB14N</t>
    <phoneticPr fontId="3" type="noConversion"/>
  </si>
  <si>
    <t>25-26/Jan Qingdao</t>
    <phoneticPr fontId="3" type="noConversion"/>
  </si>
  <si>
    <t>28/Jan Xingang</t>
    <phoneticPr fontId="3" type="noConversion"/>
  </si>
  <si>
    <t>31/Jan Osaka</t>
    <phoneticPr fontId="3" type="noConversion"/>
  </si>
  <si>
    <t>31/Jan Kobe</t>
    <phoneticPr fontId="3" type="noConversion"/>
  </si>
  <si>
    <t>3/Feb Tokyo</t>
    <phoneticPr fontId="3" type="noConversion"/>
  </si>
  <si>
    <t>3/Feb Yokohama</t>
    <phoneticPr fontId="3" type="noConversion"/>
  </si>
  <si>
    <t>P/O at Manial</t>
    <phoneticPr fontId="3" type="noConversion"/>
  </si>
  <si>
    <t>DERBY D</t>
    <phoneticPr fontId="3" type="noConversion"/>
  </si>
  <si>
    <t>0CBS0N</t>
    <phoneticPr fontId="3" type="noConversion"/>
  </si>
  <si>
    <t>P/I at Manila</t>
    <phoneticPr fontId="3" type="noConversion"/>
  </si>
  <si>
    <t>BLANK SAILING</t>
    <phoneticPr fontId="3" type="noConversion"/>
  </si>
  <si>
    <t>018S</t>
    <phoneticPr fontId="3" type="noConversion"/>
  </si>
  <si>
    <t>018N</t>
    <phoneticPr fontId="3" type="noConversion"/>
  </si>
  <si>
    <t>007S</t>
    <phoneticPr fontId="3" type="noConversion"/>
  </si>
  <si>
    <t>007N</t>
    <phoneticPr fontId="3" type="noConversion"/>
  </si>
  <si>
    <t>0CB19S</t>
    <phoneticPr fontId="3" type="noConversion"/>
  </si>
  <si>
    <t>0CB1AN</t>
    <phoneticPr fontId="3" type="noConversion"/>
  </si>
  <si>
    <t>0KRAZW</t>
    <phoneticPr fontId="3" type="noConversion"/>
  </si>
  <si>
    <t>0KRB0E</t>
    <phoneticPr fontId="3" type="noConversion"/>
  </si>
  <si>
    <t>CMA CGM ALCAZAR</t>
    <phoneticPr fontId="3" type="noConversion"/>
  </si>
  <si>
    <t>0QA55S</t>
    <phoneticPr fontId="3" type="noConversion"/>
  </si>
  <si>
    <t>0QA56N</t>
    <phoneticPr fontId="3" type="noConversion"/>
  </si>
  <si>
    <t>0QA58N</t>
    <phoneticPr fontId="3" type="noConversion"/>
  </si>
  <si>
    <t>0QA57S</t>
    <phoneticPr fontId="3" type="noConversion"/>
  </si>
  <si>
    <t>0QA59S</t>
    <phoneticPr fontId="3" type="noConversion"/>
  </si>
  <si>
    <t>0QA5AN</t>
    <phoneticPr fontId="3" type="noConversion"/>
  </si>
  <si>
    <t>0QA5BS</t>
    <phoneticPr fontId="3" type="noConversion"/>
  </si>
  <si>
    <t>0QA5CN</t>
    <phoneticPr fontId="3" type="noConversion"/>
  </si>
  <si>
    <t>0KRUIE</t>
    <phoneticPr fontId="3" type="noConversion"/>
  </si>
  <si>
    <t>0KRULE</t>
    <phoneticPr fontId="3" type="noConversion"/>
  </si>
  <si>
    <t>0KRUNE</t>
    <phoneticPr fontId="3" type="noConversion"/>
  </si>
  <si>
    <t>N/B BLANK SAILING</t>
    <phoneticPr fontId="3" type="noConversion"/>
  </si>
  <si>
    <t>驳船去香港</t>
    <phoneticPr fontId="3" type="noConversion"/>
  </si>
  <si>
    <t>Suspend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</si>
  <si>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</si>
  <si>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</si>
  <si>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</si>
  <si>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OMIT HKG</t>
    <phoneticPr fontId="3" type="noConversion"/>
  </si>
  <si>
    <t>2005W</t>
    <phoneticPr fontId="3" type="noConversion"/>
  </si>
  <si>
    <t>2009E</t>
  </si>
  <si>
    <t>2009W</t>
  </si>
  <si>
    <t>2010E</t>
  </si>
  <si>
    <t>2010W</t>
  </si>
  <si>
    <t>292S</t>
    <phoneticPr fontId="3" type="noConversion"/>
  </si>
  <si>
    <t>228S</t>
    <phoneticPr fontId="3" type="noConversion"/>
  </si>
  <si>
    <t>035S</t>
    <phoneticPr fontId="3" type="noConversion"/>
  </si>
  <si>
    <t>293S</t>
    <phoneticPr fontId="3" type="noConversion"/>
  </si>
  <si>
    <t>229S</t>
    <phoneticPr fontId="3" type="noConversion"/>
  </si>
  <si>
    <t>036S</t>
    <phoneticPr fontId="3" type="noConversion"/>
  </si>
  <si>
    <t>2005W</t>
  </si>
  <si>
    <t>BLANK SAILING</t>
    <phoneticPr fontId="32" type="noConversion"/>
  </si>
  <si>
    <t>0QA5DS</t>
    <phoneticPr fontId="3" type="noConversion"/>
  </si>
  <si>
    <t>0QA5EN</t>
    <phoneticPr fontId="3" type="noConversion"/>
  </si>
  <si>
    <t>0QA5FS</t>
    <phoneticPr fontId="3" type="noConversion"/>
  </si>
  <si>
    <t>0QA5GN</t>
    <phoneticPr fontId="3" type="noConversion"/>
  </si>
  <si>
    <t>0QA5HS</t>
    <phoneticPr fontId="3" type="noConversion"/>
  </si>
  <si>
    <t>0QA5IN</t>
    <phoneticPr fontId="3" type="noConversion"/>
  </si>
  <si>
    <t>0QA5JS</t>
    <phoneticPr fontId="3" type="noConversion"/>
  </si>
  <si>
    <t>0QA5KN</t>
    <phoneticPr fontId="3" type="noConversion"/>
  </si>
  <si>
    <t>24/Jan TAO</t>
    <phoneticPr fontId="3" type="noConversion"/>
  </si>
  <si>
    <t>26/Jan SHA</t>
    <phoneticPr fontId="3" type="noConversion"/>
  </si>
  <si>
    <t>27/Jan NGB</t>
    <phoneticPr fontId="3" type="noConversion"/>
  </si>
  <si>
    <t>20/Jan HKG</t>
    <phoneticPr fontId="3" type="noConversion"/>
  </si>
  <si>
    <t>24/Jan TAO</t>
    <phoneticPr fontId="3" type="noConversion"/>
  </si>
  <si>
    <t>P/O</t>
    <phoneticPr fontId="3" type="noConversion"/>
  </si>
  <si>
    <t>NORDLEOPARD</t>
    <phoneticPr fontId="3" type="noConversion"/>
  </si>
  <si>
    <t>SEASPAN VANCOUVER</t>
    <phoneticPr fontId="3" type="noConversion"/>
  </si>
  <si>
    <t>019S</t>
    <phoneticPr fontId="3" type="noConversion"/>
  </si>
  <si>
    <t>019N</t>
    <phoneticPr fontId="3" type="noConversion"/>
  </si>
  <si>
    <t>008S</t>
    <phoneticPr fontId="3" type="noConversion"/>
  </si>
  <si>
    <t>008N</t>
    <phoneticPr fontId="3" type="noConversion"/>
  </si>
  <si>
    <t>0CB1FS</t>
    <phoneticPr fontId="3" type="noConversion"/>
  </si>
  <si>
    <r>
      <t>0CBS2</t>
    </r>
    <r>
      <rPr>
        <b/>
        <sz val="9"/>
        <color rgb="FFFF0000"/>
        <rFont val="Times New Roman"/>
        <family val="1"/>
      </rPr>
      <t>N</t>
    </r>
    <phoneticPr fontId="3" type="noConversion"/>
  </si>
  <si>
    <t>2004E</t>
    <phoneticPr fontId="3" type="noConversion"/>
  </si>
  <si>
    <t>2006E</t>
    <phoneticPr fontId="3" type="noConversion"/>
  </si>
  <si>
    <t>BLANK</t>
    <phoneticPr fontId="3" type="noConversion"/>
  </si>
  <si>
    <t>PADIAN 2</t>
    <phoneticPr fontId="3" type="noConversion"/>
  </si>
  <si>
    <t>BLANK SAILING</t>
    <phoneticPr fontId="3" type="noConversion"/>
  </si>
  <si>
    <t>VICTORY VOYAGER</t>
    <phoneticPr fontId="3" type="noConversion"/>
  </si>
  <si>
    <t>P/I at HPH</t>
    <phoneticPr fontId="3" type="noConversion"/>
  </si>
  <si>
    <t>HE JIN</t>
    <phoneticPr fontId="3" type="noConversion"/>
  </si>
  <si>
    <t>2004W</t>
    <phoneticPr fontId="3" type="noConversion"/>
  </si>
  <si>
    <t>16/Feb SHA</t>
    <phoneticPr fontId="3" type="noConversion"/>
  </si>
  <si>
    <t>2005W</t>
    <phoneticPr fontId="3" type="noConversion"/>
  </si>
  <si>
    <t>18/Feb HKG</t>
    <phoneticPr fontId="3" type="noConversion"/>
  </si>
  <si>
    <t>21/Feb NGB</t>
    <phoneticPr fontId="3" type="noConversion"/>
  </si>
  <si>
    <t>14/Feb TAO</t>
    <phoneticPr fontId="3" type="noConversion"/>
  </si>
  <si>
    <r>
      <t>200</t>
    </r>
    <r>
      <rPr>
        <b/>
        <sz val="9"/>
        <color rgb="FFFF0000"/>
        <rFont val="Times New Roman"/>
        <family val="1"/>
      </rPr>
      <t>5</t>
    </r>
    <r>
      <rPr>
        <b/>
        <sz val="9"/>
        <rFont val="Times New Roman"/>
        <family val="1"/>
      </rPr>
      <t>W</t>
    </r>
    <phoneticPr fontId="3" type="noConversion"/>
  </si>
  <si>
    <r>
      <t>200</t>
    </r>
    <r>
      <rPr>
        <b/>
        <sz val="9"/>
        <color rgb="FFFF0000"/>
        <rFont val="Times New Roman"/>
        <family val="1"/>
      </rPr>
      <t>5</t>
    </r>
    <r>
      <rPr>
        <b/>
        <sz val="9"/>
        <rFont val="Times New Roman"/>
        <family val="1"/>
      </rPr>
      <t>E</t>
    </r>
    <phoneticPr fontId="3" type="noConversion"/>
  </si>
  <si>
    <r>
      <t>200</t>
    </r>
    <r>
      <rPr>
        <b/>
        <sz val="9"/>
        <rFont val="Times New Roman"/>
        <family val="1"/>
      </rPr>
      <t>4</t>
    </r>
    <r>
      <rPr>
        <b/>
        <sz val="9"/>
        <color rgb="FFFF0000"/>
        <rFont val="Times New Roman"/>
        <family val="1"/>
      </rPr>
      <t>E</t>
    </r>
    <phoneticPr fontId="3" type="noConversion"/>
  </si>
  <si>
    <r>
      <t>200</t>
    </r>
    <r>
      <rPr>
        <b/>
        <sz val="9"/>
        <color rgb="FFFF0000"/>
        <rFont val="Times New Roman"/>
        <family val="1"/>
      </rPr>
      <t>4</t>
    </r>
    <r>
      <rPr>
        <b/>
        <sz val="9"/>
        <rFont val="Times New Roman"/>
        <family val="1"/>
      </rPr>
      <t>E</t>
    </r>
    <phoneticPr fontId="3" type="noConversion"/>
  </si>
  <si>
    <r>
      <t>200</t>
    </r>
    <r>
      <rPr>
        <b/>
        <sz val="9"/>
        <color rgb="FFFF0000"/>
        <rFont val="Times New Roman"/>
        <family val="1"/>
      </rPr>
      <t>5E</t>
    </r>
    <phoneticPr fontId="3" type="noConversion"/>
  </si>
  <si>
    <t>2006W</t>
    <phoneticPr fontId="3" type="noConversion"/>
  </si>
  <si>
    <t>0QA59S</t>
    <phoneticPr fontId="3" type="noConversion"/>
  </si>
  <si>
    <t>2011E</t>
  </si>
  <si>
    <t>2011W</t>
  </si>
  <si>
    <t>2012E</t>
  </si>
  <si>
    <t>2012W</t>
  </si>
  <si>
    <t>2013E</t>
  </si>
  <si>
    <t>2013W</t>
  </si>
  <si>
    <t>2014E</t>
  </si>
  <si>
    <t>2014W</t>
  </si>
  <si>
    <t>OMIT NGB</t>
    <phoneticPr fontId="3" type="noConversion"/>
  </si>
  <si>
    <t>OMIT</t>
    <phoneticPr fontId="3" type="noConversion"/>
  </si>
  <si>
    <t>19-20/Feb</t>
    <phoneticPr fontId="3" type="noConversion"/>
  </si>
  <si>
    <t>0KRULE</t>
    <phoneticPr fontId="3" type="noConversion"/>
  </si>
  <si>
    <t>P/O</t>
    <phoneticPr fontId="3" type="noConversion"/>
  </si>
  <si>
    <t>CMA CGM NEW JERSEY</t>
    <phoneticPr fontId="3" type="noConversion"/>
  </si>
  <si>
    <t>0KRBFW</t>
    <phoneticPr fontId="3" type="noConversion"/>
  </si>
  <si>
    <t>0KRBGE</t>
    <phoneticPr fontId="3" type="noConversion"/>
  </si>
  <si>
    <t>0KRBNW</t>
    <phoneticPr fontId="3" type="noConversion"/>
  </si>
  <si>
    <t>0KRBOE</t>
    <phoneticPr fontId="3" type="noConversion"/>
  </si>
  <si>
    <t>0KRBRW</t>
    <phoneticPr fontId="3" type="noConversion"/>
  </si>
  <si>
    <t>0KRBSE</t>
    <phoneticPr fontId="3" type="noConversion"/>
  </si>
  <si>
    <t>0KRBVW</t>
    <phoneticPr fontId="3" type="noConversion"/>
  </si>
  <si>
    <t>0KRBWE</t>
    <phoneticPr fontId="3" type="noConversion"/>
  </si>
  <si>
    <t>2006E</t>
    <phoneticPr fontId="3" type="noConversion"/>
  </si>
  <si>
    <t>2007W</t>
    <phoneticPr fontId="3" type="noConversion"/>
  </si>
  <si>
    <t>2007W</t>
    <phoneticPr fontId="3" type="noConversion"/>
  </si>
  <si>
    <t>2007E</t>
    <phoneticPr fontId="3" type="noConversion"/>
  </si>
  <si>
    <t>2007E</t>
    <phoneticPr fontId="3" type="noConversion"/>
  </si>
  <si>
    <t>21/Feb HMN</t>
    <phoneticPr fontId="3" type="noConversion"/>
  </si>
  <si>
    <t>2006W</t>
    <phoneticPr fontId="3" type="noConversion"/>
  </si>
  <si>
    <t>2006E</t>
    <phoneticPr fontId="3" type="noConversion"/>
  </si>
  <si>
    <t>VICTORY VOYAGER</t>
    <phoneticPr fontId="3" type="noConversion"/>
  </si>
  <si>
    <t>2007W</t>
    <phoneticPr fontId="3" type="noConversion"/>
  </si>
  <si>
    <t>2007E</t>
    <phoneticPr fontId="3" type="noConversion"/>
  </si>
  <si>
    <t>25/Feb HKG</t>
    <phoneticPr fontId="3" type="noConversion"/>
  </si>
  <si>
    <t>2006W</t>
    <phoneticPr fontId="3" type="noConversion"/>
  </si>
  <si>
    <t>0XSC1S</t>
    <phoneticPr fontId="3" type="noConversion"/>
  </si>
  <si>
    <t>0XSC2N</t>
    <phoneticPr fontId="3" type="noConversion"/>
  </si>
  <si>
    <t>012S</t>
    <phoneticPr fontId="3" type="noConversion"/>
  </si>
  <si>
    <t>012N</t>
    <phoneticPr fontId="3" type="noConversion"/>
  </si>
  <si>
    <t>0XSC5S</t>
    <phoneticPr fontId="3" type="noConversion"/>
  </si>
  <si>
    <t>0XSC6N</t>
    <phoneticPr fontId="3" type="noConversion"/>
  </si>
  <si>
    <t>0XSC7S</t>
    <phoneticPr fontId="3" type="noConversion"/>
  </si>
  <si>
    <t>0XSC8N</t>
    <phoneticPr fontId="3" type="noConversion"/>
  </si>
  <si>
    <t>013S</t>
    <phoneticPr fontId="3" type="noConversion"/>
  </si>
  <si>
    <t>013N</t>
    <phoneticPr fontId="3" type="noConversion"/>
  </si>
  <si>
    <t>294S</t>
    <phoneticPr fontId="3" type="noConversion"/>
  </si>
  <si>
    <t>230S</t>
    <phoneticPr fontId="3" type="noConversion"/>
  </si>
  <si>
    <t>037S</t>
    <phoneticPr fontId="3" type="noConversion"/>
  </si>
  <si>
    <t>295S</t>
    <phoneticPr fontId="3" type="noConversion"/>
  </si>
  <si>
    <t>038S</t>
    <phoneticPr fontId="3" type="noConversion"/>
  </si>
  <si>
    <t>P/O</t>
    <phoneticPr fontId="3" type="noConversion"/>
  </si>
  <si>
    <t>0QA5BS</t>
    <phoneticPr fontId="3" type="noConversion"/>
  </si>
  <si>
    <t>0KRUNE</t>
    <phoneticPr fontId="3" type="noConversion"/>
  </si>
  <si>
    <t>0KRURE</t>
    <phoneticPr fontId="3" type="noConversion"/>
  </si>
  <si>
    <t>OMIT</t>
    <phoneticPr fontId="3" type="noConversion"/>
  </si>
  <si>
    <t>OMIT HMN</t>
    <phoneticPr fontId="3" type="noConversion"/>
  </si>
  <si>
    <t>27/Feb HMN</t>
    <phoneticPr fontId="3" type="noConversion"/>
  </si>
  <si>
    <t>OMIT TAO</t>
    <phoneticPr fontId="3" type="noConversion"/>
  </si>
  <si>
    <t>2/Mar HKG</t>
    <phoneticPr fontId="3" type="noConversion"/>
  </si>
  <si>
    <r>
      <t xml:space="preserve">29/Feb </t>
    </r>
    <r>
      <rPr>
        <b/>
        <sz val="9"/>
        <color rgb="FFFF0000"/>
        <rFont val="Times New Roman"/>
        <family val="1"/>
      </rPr>
      <t>HICT</t>
    </r>
    <phoneticPr fontId="3" type="noConversion"/>
  </si>
  <si>
    <t>OMIT TAO</t>
    <phoneticPr fontId="3" type="noConversion"/>
  </si>
  <si>
    <t>2005E</t>
    <phoneticPr fontId="3" type="noConversion"/>
  </si>
  <si>
    <t>19-20/Feb</t>
    <phoneticPr fontId="3" type="noConversion"/>
  </si>
  <si>
    <t>0QA5CN</t>
    <phoneticPr fontId="3" type="noConversion"/>
  </si>
  <si>
    <t>JACK LONDON</t>
    <phoneticPr fontId="3" type="noConversion"/>
  </si>
  <si>
    <t>0QA5DS</t>
    <phoneticPr fontId="3" type="noConversion"/>
  </si>
  <si>
    <t>0QA5EN</t>
    <phoneticPr fontId="3" type="noConversion"/>
  </si>
  <si>
    <t>JACK LONDON</t>
    <phoneticPr fontId="3" type="noConversion"/>
  </si>
  <si>
    <t>0KRUPE</t>
    <phoneticPr fontId="3" type="noConversion"/>
  </si>
  <si>
    <t>0KRUVE</t>
    <phoneticPr fontId="3" type="noConversion"/>
  </si>
  <si>
    <t>CMA CGM GEORGIA</t>
    <phoneticPr fontId="3" type="noConversion"/>
  </si>
  <si>
    <t>OMIT</t>
    <phoneticPr fontId="3" type="noConversion"/>
  </si>
  <si>
    <t>6/Mar HMN</t>
    <phoneticPr fontId="3" type="noConversion"/>
  </si>
  <si>
    <t>6/Mar HMN</t>
    <phoneticPr fontId="3" type="noConversion"/>
  </si>
  <si>
    <t>2005E</t>
    <phoneticPr fontId="3" type="noConversion"/>
  </si>
  <si>
    <t>29/Mar NGB</t>
    <phoneticPr fontId="3" type="noConversion"/>
  </si>
  <si>
    <t>29/Feb NGB</t>
    <phoneticPr fontId="3" type="noConversion"/>
  </si>
  <si>
    <t>1/Mar SHA</t>
    <phoneticPr fontId="3" type="noConversion"/>
  </si>
  <si>
    <t>AS FLORA</t>
    <phoneticPr fontId="3" type="noConversion"/>
  </si>
  <si>
    <t>14/Mar NGB</t>
    <phoneticPr fontId="3" type="noConversion"/>
  </si>
  <si>
    <t>OMIT HKG</t>
    <phoneticPr fontId="3" type="noConversion"/>
  </si>
  <si>
    <t>2008W</t>
    <phoneticPr fontId="3" type="noConversion"/>
  </si>
  <si>
    <t>2008W</t>
    <phoneticPr fontId="3" type="noConversion"/>
  </si>
  <si>
    <t>2008E</t>
    <phoneticPr fontId="3" type="noConversion"/>
  </si>
  <si>
    <t>2015E</t>
  </si>
  <si>
    <t>2016E</t>
  </si>
  <si>
    <t>2017E</t>
  </si>
  <si>
    <t>2018E</t>
  </si>
  <si>
    <t>2015W</t>
  </si>
  <si>
    <t>2016W</t>
  </si>
  <si>
    <t>2017W</t>
  </si>
  <si>
    <t>2018W</t>
  </si>
  <si>
    <t>0CB1LS</t>
    <phoneticPr fontId="3" type="noConversion"/>
  </si>
  <si>
    <t>0CB1MN</t>
    <phoneticPr fontId="3" type="noConversion"/>
  </si>
  <si>
    <t>0CB1RS</t>
    <phoneticPr fontId="3" type="noConversion"/>
  </si>
  <si>
    <t>0CB1SN</t>
    <phoneticPr fontId="3" type="noConversion"/>
  </si>
  <si>
    <t>0KRUXE</t>
    <phoneticPr fontId="3" type="noConversion"/>
  </si>
  <si>
    <t xml:space="preserve"> ALS CERES</t>
    <phoneticPr fontId="3" type="noConversion"/>
  </si>
  <si>
    <t>P/O at SURABAYA</t>
    <phoneticPr fontId="3" type="noConversion"/>
  </si>
  <si>
    <t>0KRAVW</t>
    <phoneticPr fontId="3" type="noConversion"/>
  </si>
  <si>
    <t>0KRAWE</t>
    <phoneticPr fontId="3" type="noConversion"/>
  </si>
  <si>
    <t>NAVIOS DEDICATION</t>
    <phoneticPr fontId="3" type="noConversion"/>
  </si>
  <si>
    <t>OMIT TAO</t>
    <phoneticPr fontId="3" type="noConversion"/>
  </si>
  <si>
    <t>15/Mar SHA</t>
    <phoneticPr fontId="3" type="noConversion"/>
  </si>
  <si>
    <t>14/Mar P/I</t>
    <phoneticPr fontId="3" type="noConversion"/>
  </si>
  <si>
    <t>OMIT HMN</t>
    <phoneticPr fontId="3" type="noConversion"/>
  </si>
  <si>
    <t>OMIT HMN</t>
    <phoneticPr fontId="3" type="noConversion"/>
  </si>
  <si>
    <t>11-12/Mar</t>
    <phoneticPr fontId="3" type="noConversion"/>
  </si>
  <si>
    <t>OMIT</t>
    <phoneticPr fontId="3" type="noConversion"/>
  </si>
  <si>
    <t>OMIT</t>
    <phoneticPr fontId="3" type="noConversion"/>
  </si>
  <si>
    <t>DERBY D</t>
    <phoneticPr fontId="3" type="noConversion"/>
  </si>
  <si>
    <t>0KRAWE</t>
    <phoneticPr fontId="3" type="noConversion"/>
  </si>
  <si>
    <t>2009W</t>
    <phoneticPr fontId="3" type="noConversion"/>
  </si>
  <si>
    <t>2009E</t>
    <phoneticPr fontId="3" type="noConversion"/>
  </si>
  <si>
    <t>HE JIN</t>
    <phoneticPr fontId="3" type="noConversion"/>
  </si>
  <si>
    <t>2010W</t>
    <phoneticPr fontId="3" type="noConversion"/>
  </si>
  <si>
    <t>2010E</t>
    <phoneticPr fontId="3" type="noConversion"/>
  </si>
  <si>
    <t>2019E</t>
  </si>
  <si>
    <t>2019W</t>
  </si>
  <si>
    <t>2020E</t>
  </si>
  <si>
    <t>2020W</t>
  </si>
  <si>
    <t>0KRUYW</t>
    <phoneticPr fontId="3" type="noConversion"/>
  </si>
  <si>
    <t>0KRUZE</t>
    <phoneticPr fontId="3" type="noConversion"/>
  </si>
  <si>
    <t>SEATTLE C</t>
    <phoneticPr fontId="3" type="noConversion"/>
  </si>
  <si>
    <t>0KRV1W</t>
    <phoneticPr fontId="3" type="noConversion"/>
  </si>
  <si>
    <t>0KRV2E</t>
    <phoneticPr fontId="3" type="noConversion"/>
  </si>
  <si>
    <t>0KRV5E</t>
    <phoneticPr fontId="3" type="noConversion"/>
  </si>
  <si>
    <t>OMIT HMN</t>
    <phoneticPr fontId="3" type="noConversion"/>
  </si>
  <si>
    <t>OMIT SHK</t>
    <phoneticPr fontId="3" type="noConversion"/>
  </si>
  <si>
    <r>
      <t>虎门(</t>
    </r>
    <r>
      <rPr>
        <b/>
        <sz val="10"/>
        <rFont val="宋体"/>
        <family val="3"/>
        <charset val="134"/>
      </rPr>
      <t>DGCT</t>
    </r>
    <r>
      <rPr>
        <sz val="10"/>
        <rFont val="宋体"/>
        <family val="3"/>
        <charset val="134"/>
      </rPr>
      <t>)</t>
    </r>
    <phoneticPr fontId="3" type="noConversion"/>
  </si>
  <si>
    <t>HUMEN</t>
    <phoneticPr fontId="3" type="noConversion"/>
  </si>
  <si>
    <t>THU          1200</t>
    <phoneticPr fontId="3" type="noConversion"/>
  </si>
  <si>
    <t>FRI          0900</t>
    <phoneticPr fontId="3" type="noConversion"/>
  </si>
  <si>
    <t>SUN           1900</t>
    <phoneticPr fontId="3" type="noConversion"/>
  </si>
  <si>
    <t>2004W</t>
    <phoneticPr fontId="3" type="noConversion"/>
  </si>
  <si>
    <t>2005W</t>
    <phoneticPr fontId="3" type="noConversion"/>
  </si>
  <si>
    <t>HE JIN</t>
    <phoneticPr fontId="3" type="noConversion"/>
  </si>
  <si>
    <t>HUA KAI</t>
    <phoneticPr fontId="3" type="noConversion"/>
  </si>
  <si>
    <t>2014W</t>
    <phoneticPr fontId="3" type="noConversion"/>
  </si>
  <si>
    <t>2014E</t>
    <phoneticPr fontId="3" type="noConversion"/>
  </si>
  <si>
    <t>HUA KAI</t>
    <phoneticPr fontId="3" type="noConversion"/>
  </si>
  <si>
    <t>2015W</t>
    <phoneticPr fontId="3" type="noConversion"/>
  </si>
  <si>
    <t>2015E</t>
    <phoneticPr fontId="3" type="noConversion"/>
  </si>
  <si>
    <t>2016W</t>
    <phoneticPr fontId="3" type="noConversion"/>
  </si>
  <si>
    <t>2016E</t>
    <phoneticPr fontId="3" type="noConversion"/>
  </si>
  <si>
    <t>Terminal at each port for BVX service</t>
    <phoneticPr fontId="3" type="noConversion"/>
  </si>
  <si>
    <t>Nam Hai port</t>
    <phoneticPr fontId="3" type="noConversion"/>
  </si>
  <si>
    <t>0QA5LS</t>
    <phoneticPr fontId="3" type="noConversion"/>
  </si>
  <si>
    <t>0QA5MN</t>
    <phoneticPr fontId="3" type="noConversion"/>
  </si>
  <si>
    <t>0QA5NS</t>
    <phoneticPr fontId="3" type="noConversion"/>
  </si>
  <si>
    <t>0QA5ON</t>
    <phoneticPr fontId="3" type="noConversion"/>
  </si>
  <si>
    <t>0QA5PS</t>
    <phoneticPr fontId="3" type="noConversion"/>
  </si>
  <si>
    <t>0QA5QN</t>
    <phoneticPr fontId="3" type="noConversion"/>
  </si>
  <si>
    <t>0QA5RS</t>
    <phoneticPr fontId="3" type="noConversion"/>
  </si>
  <si>
    <t>0QA5SN</t>
    <phoneticPr fontId="3" type="noConversion"/>
  </si>
  <si>
    <t>0QA5TS</t>
    <phoneticPr fontId="3" type="noConversion"/>
  </si>
  <si>
    <t>0QA5UN</t>
    <phoneticPr fontId="3" type="noConversion"/>
  </si>
  <si>
    <t>0QA5VS</t>
    <phoneticPr fontId="3" type="noConversion"/>
  </si>
  <si>
    <t>0QA5WN</t>
    <phoneticPr fontId="3" type="noConversion"/>
  </si>
  <si>
    <t>0QA5XS</t>
    <phoneticPr fontId="3" type="noConversion"/>
  </si>
  <si>
    <t>0QA5YN</t>
    <phoneticPr fontId="3" type="noConversion"/>
  </si>
  <si>
    <r>
      <t>海防(</t>
    </r>
    <r>
      <rPr>
        <b/>
        <sz val="10"/>
        <rFont val="宋体"/>
        <family val="3"/>
        <charset val="134"/>
      </rPr>
      <t>NAM HAI PORT</t>
    </r>
    <r>
      <rPr>
        <sz val="10"/>
        <rFont val="宋体"/>
        <family val="3"/>
        <charset val="134"/>
      </rPr>
      <t>)</t>
    </r>
    <phoneticPr fontId="3" type="noConversion"/>
  </si>
  <si>
    <t>MON          0800</t>
    <phoneticPr fontId="3" type="noConversion"/>
  </si>
  <si>
    <t>THU          2100</t>
    <phoneticPr fontId="3" type="noConversion"/>
  </si>
  <si>
    <t>FRI           1900</t>
    <phoneticPr fontId="3" type="noConversion"/>
  </si>
  <si>
    <t>P/O</t>
    <phoneticPr fontId="3" type="noConversion"/>
  </si>
  <si>
    <t>HYUNDAI VOYAGER</t>
    <phoneticPr fontId="3" type="noConversion"/>
  </si>
  <si>
    <t>089S</t>
    <phoneticPr fontId="3" type="noConversion"/>
  </si>
  <si>
    <t>089N</t>
    <phoneticPr fontId="3" type="noConversion"/>
  </si>
  <si>
    <t>090S</t>
    <phoneticPr fontId="3" type="noConversion"/>
  </si>
  <si>
    <t>090N</t>
    <phoneticPr fontId="3" type="noConversion"/>
  </si>
  <si>
    <t>091S</t>
    <phoneticPr fontId="3" type="noConversion"/>
  </si>
  <si>
    <t>091N</t>
    <phoneticPr fontId="3" type="noConversion"/>
  </si>
  <si>
    <t xml:space="preserve">SEASPAN NEW YORK </t>
    <phoneticPr fontId="3" type="noConversion"/>
  </si>
  <si>
    <t>HYUNDAI GOODWILL</t>
    <phoneticPr fontId="3" type="noConversion"/>
  </si>
  <si>
    <t>091S</t>
    <phoneticPr fontId="3" type="noConversion"/>
  </si>
  <si>
    <t>091N</t>
    <phoneticPr fontId="3" type="noConversion"/>
  </si>
  <si>
    <t>092S</t>
    <phoneticPr fontId="3" type="noConversion"/>
  </si>
  <si>
    <t>092N</t>
    <phoneticPr fontId="3" type="noConversion"/>
  </si>
  <si>
    <t>093S</t>
    <phoneticPr fontId="3" type="noConversion"/>
  </si>
  <si>
    <t>093N</t>
    <phoneticPr fontId="3" type="noConversion"/>
  </si>
  <si>
    <t>OMIT</t>
    <phoneticPr fontId="3" type="noConversion"/>
  </si>
  <si>
    <t>24/Mar XMN</t>
    <phoneticPr fontId="3" type="noConversion"/>
  </si>
  <si>
    <r>
      <t xml:space="preserve">BVX: CNSHK--CNHMN--VNHPH--CNSHK--CNHMN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</si>
  <si>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驳船到香港</t>
    <phoneticPr fontId="3" type="noConversion"/>
  </si>
  <si>
    <t>Shekou Container Terminals Ltd. (SCT)</t>
    <phoneticPr fontId="3" type="noConversion"/>
  </si>
  <si>
    <r>
      <t>蛇口(</t>
    </r>
    <r>
      <rPr>
        <b/>
        <sz val="10"/>
        <rFont val="宋体"/>
        <family val="3"/>
        <charset val="134"/>
      </rPr>
      <t>SCT</t>
    </r>
    <r>
      <rPr>
        <sz val="10"/>
        <rFont val="宋体"/>
        <family val="3"/>
        <charset val="134"/>
      </rPr>
      <t>)</t>
    </r>
    <phoneticPr fontId="3" type="noConversion"/>
  </si>
  <si>
    <t>0XSCBS</t>
    <phoneticPr fontId="3" type="noConversion"/>
  </si>
  <si>
    <t>0XSCCN</t>
    <phoneticPr fontId="3" type="noConversion"/>
  </si>
  <si>
    <t>0XSCDS</t>
    <phoneticPr fontId="3" type="noConversion"/>
  </si>
  <si>
    <t>0XSCEN</t>
    <phoneticPr fontId="3" type="noConversion"/>
  </si>
  <si>
    <t>014S</t>
    <phoneticPr fontId="3" type="noConversion"/>
  </si>
  <si>
    <t>014N</t>
    <phoneticPr fontId="3" type="noConversion"/>
  </si>
  <si>
    <t>0XSCHS</t>
    <phoneticPr fontId="3" type="noConversion"/>
  </si>
  <si>
    <t>0XSCIN</t>
    <phoneticPr fontId="3" type="noConversion"/>
  </si>
  <si>
    <t>0XSCJS</t>
    <phoneticPr fontId="3" type="noConversion"/>
  </si>
  <si>
    <t>0XSCKN</t>
    <phoneticPr fontId="3" type="noConversion"/>
  </si>
  <si>
    <t>015S</t>
    <phoneticPr fontId="3" type="noConversion"/>
  </si>
  <si>
    <t>015N</t>
    <phoneticPr fontId="3" type="noConversion"/>
  </si>
  <si>
    <t>HYUNDAI GOODWILL</t>
    <phoneticPr fontId="3" type="noConversion"/>
  </si>
  <si>
    <t>P/I</t>
    <phoneticPr fontId="3" type="noConversion"/>
  </si>
  <si>
    <t>0CBS3S</t>
    <phoneticPr fontId="3" type="noConversion"/>
  </si>
  <si>
    <t>0CBS4N</t>
    <phoneticPr fontId="3" type="noConversion"/>
  </si>
  <si>
    <t>P/O</t>
    <phoneticPr fontId="3" type="noConversion"/>
  </si>
  <si>
    <t>30/Mar SHA</t>
    <phoneticPr fontId="3" type="noConversion"/>
  </si>
  <si>
    <t>31/Mar NGB</t>
    <phoneticPr fontId="3" type="noConversion"/>
  </si>
  <si>
    <t>OMIT</t>
    <phoneticPr fontId="3" type="noConversion"/>
  </si>
  <si>
    <t>OMIT</t>
    <phoneticPr fontId="3" type="noConversion"/>
  </si>
  <si>
    <t>2/Apr XMN</t>
    <phoneticPr fontId="3" type="noConversion"/>
  </si>
  <si>
    <t>OMIT</t>
    <phoneticPr fontId="3" type="noConversion"/>
  </si>
  <si>
    <t>JPO TAURUS</t>
    <phoneticPr fontId="3" type="noConversion"/>
  </si>
  <si>
    <t>HE JIN</t>
    <phoneticPr fontId="3" type="noConversion"/>
  </si>
  <si>
    <t>2007E</t>
    <phoneticPr fontId="3" type="noConversion"/>
  </si>
  <si>
    <t>13/Apr SHA</t>
    <phoneticPr fontId="3" type="noConversion"/>
  </si>
  <si>
    <t>14/Apr NGB</t>
    <phoneticPr fontId="3" type="noConversion"/>
  </si>
  <si>
    <t>11-12/Apr Qingdao</t>
    <phoneticPr fontId="3" type="noConversion"/>
  </si>
  <si>
    <t>P/O at HPH after discharge</t>
    <phoneticPr fontId="3" type="noConversion"/>
  </si>
  <si>
    <t>AS FENJA</t>
    <phoneticPr fontId="3" type="noConversion"/>
  </si>
  <si>
    <t>P/I at SHA</t>
    <phoneticPr fontId="3" type="noConversion"/>
  </si>
  <si>
    <t>8/Apr XMN</t>
    <phoneticPr fontId="3" type="noConversion"/>
  </si>
  <si>
    <t>PADIAN 2</t>
    <phoneticPr fontId="3" type="noConversion"/>
  </si>
  <si>
    <t>2008E</t>
    <phoneticPr fontId="3" type="noConversion"/>
  </si>
  <si>
    <t>VICTORY VOYAGER</t>
    <phoneticPr fontId="3" type="noConversion"/>
  </si>
  <si>
    <t>2008W</t>
    <phoneticPr fontId="3" type="noConversion"/>
  </si>
  <si>
    <t>AS RICCARDA</t>
    <phoneticPr fontId="3" type="noConversion"/>
  </si>
  <si>
    <t>0CP1CN</t>
    <phoneticPr fontId="3" type="noConversion"/>
  </si>
  <si>
    <t>APL PUSAN</t>
    <phoneticPr fontId="3" type="noConversion"/>
  </si>
  <si>
    <t>0CG1BS</t>
    <phoneticPr fontId="3" type="noConversion"/>
  </si>
  <si>
    <t>9/Apr SHEKOU</t>
    <phoneticPr fontId="3" type="noConversion"/>
  </si>
  <si>
    <t>4-5/Apr NGB</t>
    <phoneticPr fontId="3" type="noConversion"/>
  </si>
  <si>
    <t>7-8/Apr SHK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</si>
  <si>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</si>
  <si>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</si>
  <si>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</si>
  <si>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9/Apr SHK</t>
    <phoneticPr fontId="3" type="noConversion"/>
  </si>
  <si>
    <t>P/O</t>
    <phoneticPr fontId="3" type="noConversion"/>
  </si>
  <si>
    <t>0KRV4W</t>
    <phoneticPr fontId="3" type="noConversion"/>
  </si>
  <si>
    <t>JACK LONDON</t>
    <phoneticPr fontId="3" type="noConversion"/>
  </si>
  <si>
    <t>16/Apr SHK</t>
    <phoneticPr fontId="3" type="noConversion"/>
  </si>
  <si>
    <t>16-17/Apr SHK</t>
    <phoneticPr fontId="3" type="noConversion"/>
  </si>
  <si>
    <t>0KRV6S</t>
    <phoneticPr fontId="3" type="noConversion"/>
  </si>
  <si>
    <t>OMIT</t>
    <phoneticPr fontId="3" type="noConversion"/>
  </si>
  <si>
    <t>14/Apr HKG</t>
    <phoneticPr fontId="3" type="noConversion"/>
  </si>
  <si>
    <t>21/Apr XMN</t>
    <phoneticPr fontId="3" type="noConversion"/>
  </si>
  <si>
    <t>0CB1XS</t>
    <phoneticPr fontId="3" type="noConversion"/>
  </si>
  <si>
    <t>0CB1YN</t>
    <phoneticPr fontId="3" type="noConversion"/>
  </si>
  <si>
    <t>092S</t>
    <phoneticPr fontId="3" type="noConversion"/>
  </si>
  <si>
    <t>092N</t>
    <phoneticPr fontId="3" type="noConversion"/>
  </si>
  <si>
    <t>094S</t>
    <phoneticPr fontId="3" type="noConversion"/>
  </si>
  <si>
    <t>094N</t>
    <phoneticPr fontId="3" type="noConversion"/>
  </si>
  <si>
    <t>093S</t>
    <phoneticPr fontId="3" type="noConversion"/>
  </si>
  <si>
    <t>093N</t>
    <phoneticPr fontId="3" type="noConversion"/>
  </si>
  <si>
    <t>0CB23S</t>
    <phoneticPr fontId="3" type="noConversion"/>
  </si>
  <si>
    <t>0CB24N</t>
    <phoneticPr fontId="3" type="noConversion"/>
  </si>
  <si>
    <t>0QA61S</t>
    <phoneticPr fontId="3" type="noConversion"/>
  </si>
  <si>
    <t>0QA62N</t>
    <phoneticPr fontId="3" type="noConversion"/>
  </si>
  <si>
    <t>0QA63S</t>
    <phoneticPr fontId="3" type="noConversion"/>
  </si>
  <si>
    <t>0QA64N</t>
    <phoneticPr fontId="3" type="noConversion"/>
  </si>
  <si>
    <t>0QA65S</t>
    <phoneticPr fontId="3" type="noConversion"/>
  </si>
  <si>
    <t>0QA66N</t>
    <phoneticPr fontId="3" type="noConversion"/>
  </si>
  <si>
    <t>0QA67S</t>
    <phoneticPr fontId="3" type="noConversion"/>
  </si>
  <si>
    <t>0QA68N</t>
    <phoneticPr fontId="3" type="noConversion"/>
  </si>
  <si>
    <t>0KRBZW</t>
    <phoneticPr fontId="3" type="noConversion"/>
  </si>
  <si>
    <t>0KRC0E</t>
    <phoneticPr fontId="3" type="noConversion"/>
  </si>
  <si>
    <t>0KRC3W</t>
    <phoneticPr fontId="3" type="noConversion"/>
  </si>
  <si>
    <t>0KRC4E</t>
    <phoneticPr fontId="3" type="noConversion"/>
  </si>
  <si>
    <t>0KRC7W</t>
    <phoneticPr fontId="3" type="noConversion"/>
  </si>
  <si>
    <t>0KRC8E</t>
    <phoneticPr fontId="3" type="noConversion"/>
  </si>
  <si>
    <t>0KRCBW</t>
    <phoneticPr fontId="3" type="noConversion"/>
  </si>
  <si>
    <t>0KRCCE</t>
    <phoneticPr fontId="3" type="noConversion"/>
  </si>
  <si>
    <t>0KR6XW</t>
    <phoneticPr fontId="3" type="noConversion"/>
  </si>
  <si>
    <t>0KR6YE</t>
    <phoneticPr fontId="3" type="noConversion"/>
  </si>
  <si>
    <t>2021W</t>
  </si>
  <si>
    <t>2021E</t>
  </si>
  <si>
    <t>2022W</t>
  </si>
  <si>
    <t>2022E</t>
  </si>
  <si>
    <t>2023W</t>
  </si>
  <si>
    <t>2023E</t>
  </si>
  <si>
    <t>2024W</t>
  </si>
  <si>
    <t>2024E</t>
  </si>
  <si>
    <t>296S</t>
    <phoneticPr fontId="3" type="noConversion"/>
  </si>
  <si>
    <t>039S</t>
    <phoneticPr fontId="3" type="noConversion"/>
  </si>
  <si>
    <t>297S</t>
    <phoneticPr fontId="3" type="noConversion"/>
  </si>
  <si>
    <t>040S</t>
    <phoneticPr fontId="3" type="noConversion"/>
  </si>
  <si>
    <t>19/Apr SHA</t>
    <phoneticPr fontId="3" type="noConversion"/>
  </si>
  <si>
    <t>2011W</t>
    <phoneticPr fontId="3" type="noConversion"/>
  </si>
  <si>
    <t>2011W</t>
    <phoneticPr fontId="3" type="noConversion"/>
  </si>
  <si>
    <t>2012W</t>
    <phoneticPr fontId="3" type="noConversion"/>
  </si>
  <si>
    <t>2012W</t>
    <phoneticPr fontId="3" type="noConversion"/>
  </si>
  <si>
    <t>2011E</t>
    <phoneticPr fontId="3" type="noConversion"/>
  </si>
  <si>
    <t>2011E</t>
    <phoneticPr fontId="3" type="noConversion"/>
  </si>
  <si>
    <t>2012E</t>
    <phoneticPr fontId="3" type="noConversion"/>
  </si>
  <si>
    <t>20/Apr HKG</t>
    <phoneticPr fontId="3" type="noConversion"/>
  </si>
  <si>
    <t>CMA CGM CORNEILLE</t>
    <phoneticPr fontId="3" type="noConversion"/>
  </si>
  <si>
    <t>SEASPAN VANCOUVER</t>
    <phoneticPr fontId="3" type="noConversion"/>
  </si>
  <si>
    <t>P/O</t>
    <phoneticPr fontId="3" type="noConversion"/>
  </si>
  <si>
    <t>0KRV8W</t>
    <phoneticPr fontId="3" type="noConversion"/>
  </si>
  <si>
    <t>0KRV9E</t>
    <phoneticPr fontId="3" type="noConversion"/>
  </si>
  <si>
    <t>BLANK SAILING</t>
    <phoneticPr fontId="3" type="noConversion"/>
  </si>
  <si>
    <t>OMIT</t>
    <phoneticPr fontId="3" type="noConversion"/>
  </si>
  <si>
    <t>OMIT</t>
    <phoneticPr fontId="3" type="noConversion"/>
  </si>
  <si>
    <t>21/Apr NGB</t>
    <phoneticPr fontId="3" type="noConversion"/>
  </si>
  <si>
    <t>VESSEL</t>
    <phoneticPr fontId="3" type="noConversion"/>
  </si>
  <si>
    <t>P/O</t>
    <phoneticPr fontId="3" type="noConversion"/>
  </si>
  <si>
    <t>VICTORY VOYAGER</t>
    <phoneticPr fontId="3" type="noConversion"/>
  </si>
  <si>
    <t>PHASE OUT after discharge at Haiphong</t>
    <phoneticPr fontId="3" type="noConversion"/>
  </si>
  <si>
    <t>11/May HKG</t>
    <phoneticPr fontId="3" type="noConversion"/>
  </si>
  <si>
    <t>16/May TAO</t>
    <phoneticPr fontId="3" type="noConversion"/>
  </si>
  <si>
    <t>17/May SHA</t>
    <phoneticPr fontId="3" type="noConversion"/>
  </si>
  <si>
    <t>AS FIONA</t>
    <phoneticPr fontId="3" type="noConversion"/>
  </si>
  <si>
    <t>AS FIONA</t>
    <phoneticPr fontId="3" type="noConversion"/>
  </si>
  <si>
    <t>P/I at SHA 15/May</t>
    <phoneticPr fontId="3" type="noConversion"/>
  </si>
  <si>
    <t>14/May NGB</t>
    <phoneticPr fontId="3" type="noConversion"/>
  </si>
  <si>
    <t>7-8/May SHA</t>
    <phoneticPr fontId="3" type="noConversion"/>
  </si>
  <si>
    <t>8-9/May NGB</t>
    <phoneticPr fontId="3" type="noConversion"/>
  </si>
  <si>
    <t>29/Apr NGB</t>
    <phoneticPr fontId="3" type="noConversion"/>
  </si>
  <si>
    <t>03-04/May SHK</t>
    <phoneticPr fontId="3" type="noConversion"/>
  </si>
  <si>
    <t>OMIT SUB</t>
    <phoneticPr fontId="3" type="noConversion"/>
  </si>
  <si>
    <t>5/May XMN</t>
    <phoneticPr fontId="3" type="noConversion"/>
  </si>
  <si>
    <t>4/May NGB</t>
    <phoneticPr fontId="3" type="noConversion"/>
  </si>
  <si>
    <t>7/May SHK</t>
    <phoneticPr fontId="3" type="noConversion"/>
  </si>
  <si>
    <t>2013W</t>
    <phoneticPr fontId="3" type="noConversion"/>
  </si>
  <si>
    <t>2013E</t>
    <phoneticPr fontId="3" type="noConversion"/>
  </si>
  <si>
    <t>2013E</t>
    <phoneticPr fontId="3" type="noConversion"/>
  </si>
  <si>
    <t>2013W</t>
    <phoneticPr fontId="3" type="noConversion"/>
  </si>
  <si>
    <t>2014E</t>
    <phoneticPr fontId="3" type="noConversion"/>
  </si>
  <si>
    <t>2014E</t>
    <phoneticPr fontId="3" type="noConversion"/>
  </si>
  <si>
    <t>2014W</t>
    <phoneticPr fontId="3" type="noConversion"/>
  </si>
  <si>
    <t>2013W</t>
    <phoneticPr fontId="3" type="noConversion"/>
  </si>
  <si>
    <t>2014W</t>
    <phoneticPr fontId="3" type="noConversion"/>
  </si>
  <si>
    <t>2025E</t>
  </si>
  <si>
    <t>2025W</t>
  </si>
  <si>
    <t>2026E</t>
  </si>
  <si>
    <t>2026W</t>
  </si>
  <si>
    <t>2027E</t>
  </si>
  <si>
    <t>2027W</t>
  </si>
  <si>
    <t>2028E</t>
  </si>
  <si>
    <t>2028W</t>
  </si>
  <si>
    <t>298S</t>
    <phoneticPr fontId="3" type="noConversion"/>
  </si>
  <si>
    <t>041S</t>
    <phoneticPr fontId="3" type="noConversion"/>
  </si>
  <si>
    <t>0XSCNS</t>
    <phoneticPr fontId="3" type="noConversion"/>
  </si>
  <si>
    <t>0XSCON</t>
    <phoneticPr fontId="3" type="noConversion"/>
  </si>
  <si>
    <t>0XSCPS</t>
    <phoneticPr fontId="3" type="noConversion"/>
  </si>
  <si>
    <t>0XSCQN</t>
    <phoneticPr fontId="3" type="noConversion"/>
  </si>
  <si>
    <t>016S</t>
    <phoneticPr fontId="3" type="noConversion"/>
  </si>
  <si>
    <t>016N</t>
    <phoneticPr fontId="3" type="noConversion"/>
  </si>
  <si>
    <t>0XSCTS</t>
    <phoneticPr fontId="3" type="noConversion"/>
  </si>
  <si>
    <t>0XSCUN</t>
    <phoneticPr fontId="3" type="noConversion"/>
  </si>
  <si>
    <t>0XSCVS</t>
    <phoneticPr fontId="3" type="noConversion"/>
  </si>
  <si>
    <t>0XSCWN</t>
    <phoneticPr fontId="3" type="noConversion"/>
  </si>
  <si>
    <t>OMIT</t>
    <phoneticPr fontId="3" type="noConversion"/>
  </si>
  <si>
    <t>13-14/May SIN</t>
    <phoneticPr fontId="3" type="noConversion"/>
  </si>
  <si>
    <t>MAX KUDO</t>
    <phoneticPr fontId="3" type="noConversion"/>
  </si>
  <si>
    <t>001S</t>
    <phoneticPr fontId="3" type="noConversion"/>
  </si>
  <si>
    <t>OMIT</t>
    <phoneticPr fontId="3" type="noConversion"/>
  </si>
  <si>
    <t>OMIT</t>
    <phoneticPr fontId="3" type="noConversion"/>
  </si>
  <si>
    <t>MAX KUDO</t>
    <phoneticPr fontId="3" type="noConversion"/>
  </si>
  <si>
    <t>002S</t>
    <phoneticPr fontId="3" type="noConversion"/>
  </si>
  <si>
    <t>003S</t>
    <phoneticPr fontId="3" type="noConversion"/>
  </si>
  <si>
    <t>004S</t>
    <phoneticPr fontId="3" type="noConversion"/>
  </si>
  <si>
    <t>Ningbo</t>
    <phoneticPr fontId="3" type="noConversion"/>
  </si>
  <si>
    <r>
      <t>Ningbo Beilun Second Container Terminals Co., LTD (</t>
    </r>
    <r>
      <rPr>
        <sz val="12"/>
        <color indexed="10"/>
        <rFont val="Times New Roman"/>
        <family val="1"/>
      </rPr>
      <t>NBSCT</t>
    </r>
    <r>
      <rPr>
        <sz val="12"/>
        <rFont val="Times New Roman"/>
        <family val="1"/>
      </rPr>
      <t xml:space="preserve">)
</t>
    </r>
    <phoneticPr fontId="3" type="noConversion"/>
  </si>
  <si>
    <t>Ningbo Beilun Second Container Terminals Co., LTD (NBSCT) from 26th/May 2020</t>
    <phoneticPr fontId="3" type="noConversion"/>
  </si>
  <si>
    <t>18-20/May SIN</t>
    <phoneticPr fontId="3" type="noConversion"/>
  </si>
  <si>
    <t>HE JIN</t>
    <phoneticPr fontId="3" type="noConversion"/>
  </si>
  <si>
    <t>2011E</t>
    <phoneticPr fontId="3" type="noConversion"/>
  </si>
  <si>
    <t>4/Jun NGB</t>
    <phoneticPr fontId="3" type="noConversion"/>
  </si>
  <si>
    <t>6/Jun TAO</t>
    <phoneticPr fontId="3" type="noConversion"/>
  </si>
  <si>
    <t>PADIAN 2</t>
    <phoneticPr fontId="3" type="noConversion"/>
  </si>
  <si>
    <t>P/I at SHA 05/Jun</t>
    <phoneticPr fontId="3" type="noConversion"/>
  </si>
  <si>
    <t>1/Jun HKG</t>
    <phoneticPr fontId="3" type="noConversion"/>
  </si>
  <si>
    <t>4/Jun NGB</t>
    <phoneticPr fontId="3" type="noConversion"/>
  </si>
  <si>
    <t>6/Jun TAO</t>
    <phoneticPr fontId="3" type="noConversion"/>
  </si>
  <si>
    <t>7/Jun SHA</t>
    <phoneticPr fontId="3" type="noConversion"/>
  </si>
  <si>
    <t>P/O</t>
    <phoneticPr fontId="3" type="noConversion"/>
  </si>
  <si>
    <t>26-May NGB</t>
    <phoneticPr fontId="3" type="noConversion"/>
  </si>
  <si>
    <t>OMIT</t>
    <phoneticPr fontId="3" type="noConversion"/>
  </si>
  <si>
    <t>SEASPAN NEW YORK</t>
    <phoneticPr fontId="3" type="noConversion"/>
  </si>
  <si>
    <t>0KRBZW</t>
    <phoneticPr fontId="3" type="noConversion"/>
  </si>
  <si>
    <t>0KRC0E</t>
    <phoneticPr fontId="3" type="noConversion"/>
  </si>
  <si>
    <t>0QA69S</t>
    <phoneticPr fontId="3" type="noConversion"/>
  </si>
  <si>
    <t>0QA6AN</t>
    <phoneticPr fontId="3" type="noConversion"/>
  </si>
  <si>
    <t>0QA6BS</t>
    <phoneticPr fontId="3" type="noConversion"/>
  </si>
  <si>
    <t>0QA6CN</t>
    <phoneticPr fontId="3" type="noConversion"/>
  </si>
  <si>
    <t>0QA6DS</t>
    <phoneticPr fontId="3" type="noConversion"/>
  </si>
  <si>
    <t>0QA6EN</t>
    <phoneticPr fontId="3" type="noConversion"/>
  </si>
  <si>
    <t>0QA6FS</t>
    <phoneticPr fontId="3" type="noConversion"/>
  </si>
  <si>
    <t>0QA6GN</t>
    <phoneticPr fontId="3" type="noConversion"/>
  </si>
  <si>
    <t>0QA6HS</t>
    <phoneticPr fontId="3" type="noConversion"/>
  </si>
  <si>
    <t>0QA6JS</t>
    <phoneticPr fontId="3" type="noConversion"/>
  </si>
  <si>
    <t>0QA6KN</t>
    <phoneticPr fontId="3" type="noConversion"/>
  </si>
  <si>
    <t>0QA6LS</t>
    <phoneticPr fontId="3" type="noConversion"/>
  </si>
  <si>
    <t>0QA6MN</t>
    <phoneticPr fontId="3" type="noConversion"/>
  </si>
  <si>
    <t>0QA6NS</t>
    <phoneticPr fontId="3" type="noConversion"/>
  </si>
  <si>
    <t>0QA6ON</t>
    <phoneticPr fontId="3" type="noConversion"/>
  </si>
  <si>
    <t>OMIT</t>
    <phoneticPr fontId="3" type="noConversion"/>
  </si>
  <si>
    <t>OMIT</t>
    <phoneticPr fontId="3" type="noConversion"/>
  </si>
  <si>
    <r>
      <t>釜山(</t>
    </r>
    <r>
      <rPr>
        <sz val="12"/>
        <rFont val="宋体"/>
        <family val="3"/>
        <charset val="134"/>
      </rPr>
      <t>HNC)</t>
    </r>
    <phoneticPr fontId="3" type="noConversion"/>
  </si>
  <si>
    <r>
      <t>釜山(</t>
    </r>
    <r>
      <rPr>
        <sz val="12"/>
        <rFont val="宋体"/>
        <family val="3"/>
        <charset val="134"/>
      </rPr>
      <t>TOC)</t>
    </r>
    <phoneticPr fontId="3" type="noConversion"/>
  </si>
  <si>
    <t>17-18/May NGB</t>
    <phoneticPr fontId="3" type="noConversion"/>
  </si>
  <si>
    <t>29/May SHA</t>
    <phoneticPr fontId="3" type="noConversion"/>
  </si>
  <si>
    <t>30/May NGB</t>
    <phoneticPr fontId="3" type="noConversion"/>
  </si>
  <si>
    <t>BLANK SAILING</t>
    <phoneticPr fontId="3" type="noConversion"/>
  </si>
  <si>
    <t>BLANK SAILING</t>
    <phoneticPr fontId="3" type="noConversion"/>
  </si>
  <si>
    <t>TBN</t>
    <phoneticPr fontId="3" type="noConversion"/>
  </si>
  <si>
    <t>CMA CGM PUGET</t>
    <phoneticPr fontId="3" type="noConversion"/>
  </si>
  <si>
    <t>0CB29S</t>
    <phoneticPr fontId="3" type="noConversion"/>
  </si>
  <si>
    <t>0CB2AN</t>
    <phoneticPr fontId="3" type="noConversion"/>
  </si>
  <si>
    <t>094S</t>
    <phoneticPr fontId="3" type="noConversion"/>
  </si>
  <si>
    <t>094N</t>
    <phoneticPr fontId="3" type="noConversion"/>
  </si>
  <si>
    <t>095S</t>
    <phoneticPr fontId="3" type="noConversion"/>
  </si>
  <si>
    <t>095N</t>
    <phoneticPr fontId="3" type="noConversion"/>
  </si>
  <si>
    <t>NAVIOS DELIGHT</t>
  </si>
  <si>
    <t>NAVIOS DELIGHT</t>
    <phoneticPr fontId="3" type="noConversion"/>
  </si>
  <si>
    <t>OMIT</t>
    <phoneticPr fontId="3" type="noConversion"/>
  </si>
  <si>
    <t>OMIT</t>
    <phoneticPr fontId="3" type="noConversion"/>
  </si>
  <si>
    <t>HE JIN</t>
    <phoneticPr fontId="3" type="noConversion"/>
  </si>
  <si>
    <t>PADIAN 2</t>
    <phoneticPr fontId="3" type="noConversion"/>
  </si>
  <si>
    <t>PADIAN 2</t>
    <phoneticPr fontId="3" type="noConversion"/>
  </si>
  <si>
    <t xml:space="preserve">GH SCIROCCO </t>
    <phoneticPr fontId="3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</si>
  <si>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</si>
  <si>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</si>
  <si>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t>CMA CGM TARPON</t>
    <phoneticPr fontId="3" type="noConversion"/>
  </si>
  <si>
    <r>
      <t xml:space="preserve">BVX: CNSHK--CNHMN--CNNSA--VNHPH--CNSHK--CNHMN--CNNSA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</si>
  <si>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r>
      <t>蛇口(</t>
    </r>
    <r>
      <rPr>
        <b/>
        <sz val="10"/>
        <rFont val="宋体"/>
        <family val="3"/>
        <charset val="134"/>
      </rPr>
      <t>SCT</t>
    </r>
    <r>
      <rPr>
        <sz val="10"/>
        <rFont val="宋体"/>
        <family val="3"/>
        <charset val="134"/>
      </rPr>
      <t>)</t>
    </r>
    <phoneticPr fontId="3" type="noConversion"/>
  </si>
  <si>
    <r>
      <t>虎门(</t>
    </r>
    <r>
      <rPr>
        <b/>
        <sz val="10"/>
        <rFont val="宋体"/>
        <family val="3"/>
        <charset val="134"/>
      </rPr>
      <t>DGCT</t>
    </r>
    <r>
      <rPr>
        <sz val="10"/>
        <rFont val="宋体"/>
        <family val="3"/>
        <charset val="134"/>
      </rPr>
      <t>)</t>
    </r>
    <phoneticPr fontId="3" type="noConversion"/>
  </si>
  <si>
    <r>
      <t>广州南沙(</t>
    </r>
    <r>
      <rPr>
        <b/>
        <sz val="10"/>
        <rFont val="宋体"/>
        <family val="3"/>
        <charset val="134"/>
      </rPr>
      <t>NICT</t>
    </r>
    <r>
      <rPr>
        <sz val="10"/>
        <rFont val="宋体"/>
        <family val="3"/>
        <charset val="134"/>
      </rPr>
      <t>)</t>
    </r>
    <phoneticPr fontId="3" type="noConversion"/>
  </si>
  <si>
    <r>
      <t>海防(</t>
    </r>
    <r>
      <rPr>
        <b/>
        <sz val="10"/>
        <rFont val="宋体"/>
        <family val="3"/>
        <charset val="134"/>
      </rPr>
      <t>NAM HAI PORT</t>
    </r>
    <r>
      <rPr>
        <sz val="10"/>
        <rFont val="宋体"/>
        <family val="3"/>
        <charset val="134"/>
      </rPr>
      <t>)</t>
    </r>
    <phoneticPr fontId="3" type="noConversion"/>
  </si>
  <si>
    <t>SHEKOU</t>
    <phoneticPr fontId="3" type="noConversion"/>
  </si>
  <si>
    <t>HUMEN</t>
    <phoneticPr fontId="3" type="noConversion"/>
  </si>
  <si>
    <t>NANSHA</t>
    <phoneticPr fontId="3" type="noConversion"/>
  </si>
  <si>
    <t>THU          0900</t>
    <phoneticPr fontId="3" type="noConversion"/>
  </si>
  <si>
    <t>THU          1800</t>
    <phoneticPr fontId="3" type="noConversion"/>
  </si>
  <si>
    <t>FRI          0500</t>
    <phoneticPr fontId="3" type="noConversion"/>
  </si>
  <si>
    <t>FRI           1300</t>
    <phoneticPr fontId="3" type="noConversion"/>
  </si>
  <si>
    <t>FRI          1600</t>
    <phoneticPr fontId="3" type="noConversion"/>
  </si>
  <si>
    <t>FRI           2300</t>
    <phoneticPr fontId="3" type="noConversion"/>
  </si>
  <si>
    <t>SUN           1900</t>
    <phoneticPr fontId="3" type="noConversion"/>
  </si>
  <si>
    <t>MON          0800</t>
    <phoneticPr fontId="3" type="noConversion"/>
  </si>
  <si>
    <t>HUA KAI</t>
    <phoneticPr fontId="3" type="noConversion"/>
  </si>
  <si>
    <t>2029W</t>
  </si>
  <si>
    <t>2029E</t>
  </si>
  <si>
    <t>2030W</t>
  </si>
  <si>
    <t>2030E</t>
  </si>
  <si>
    <t>2031W</t>
  </si>
  <si>
    <t>2031E</t>
  </si>
  <si>
    <t>07/Jun NGB</t>
    <phoneticPr fontId="3" type="noConversion"/>
  </si>
  <si>
    <t>4-5/Jun NGB</t>
    <phoneticPr fontId="3" type="noConversion"/>
  </si>
  <si>
    <t>7-8/Jun TAO</t>
    <phoneticPr fontId="3" type="noConversion"/>
  </si>
  <si>
    <t>16/Jun TAO</t>
    <phoneticPr fontId="3" type="noConversion"/>
  </si>
  <si>
    <t>2032E</t>
  </si>
  <si>
    <t>2032W</t>
  </si>
  <si>
    <t>299S</t>
    <phoneticPr fontId="3" type="noConversion"/>
  </si>
  <si>
    <t>005S</t>
    <phoneticPr fontId="3" type="noConversion"/>
  </si>
  <si>
    <t>042S</t>
    <phoneticPr fontId="3" type="noConversion"/>
  </si>
  <si>
    <t>300S</t>
    <phoneticPr fontId="3" type="noConversion"/>
  </si>
  <si>
    <t>006S</t>
    <phoneticPr fontId="3" type="noConversion"/>
  </si>
  <si>
    <t>043S</t>
    <phoneticPr fontId="3" type="noConversion"/>
  </si>
  <si>
    <t>2015W</t>
    <phoneticPr fontId="3" type="noConversion"/>
  </si>
  <si>
    <t>2016W</t>
    <phoneticPr fontId="3" type="noConversion"/>
  </si>
  <si>
    <t>2016W</t>
    <phoneticPr fontId="3" type="noConversion"/>
  </si>
  <si>
    <t>2015E</t>
    <phoneticPr fontId="3" type="noConversion"/>
  </si>
  <si>
    <t>2015E</t>
    <phoneticPr fontId="3" type="noConversion"/>
  </si>
  <si>
    <t>2016E</t>
    <phoneticPr fontId="3" type="noConversion"/>
  </si>
  <si>
    <t>OMIT</t>
    <phoneticPr fontId="3" type="noConversion"/>
  </si>
  <si>
    <t>2012E</t>
    <phoneticPr fontId="3" type="noConversion"/>
  </si>
  <si>
    <t>20-21/Jun SHA</t>
    <phoneticPr fontId="3" type="noConversion"/>
  </si>
  <si>
    <t>22/Jun NGB</t>
    <phoneticPr fontId="3" type="noConversion"/>
  </si>
  <si>
    <r>
      <t>0KR</t>
    </r>
    <r>
      <rPr>
        <b/>
        <sz val="9"/>
        <color rgb="FFFF0000"/>
        <rFont val="Times New Roman"/>
        <family val="1"/>
      </rPr>
      <t>CF</t>
    </r>
    <r>
      <rPr>
        <b/>
        <sz val="9"/>
        <rFont val="Times New Roman"/>
        <family val="1"/>
      </rPr>
      <t>W</t>
    </r>
    <phoneticPr fontId="3" type="noConversion"/>
  </si>
  <si>
    <r>
      <t>0KR</t>
    </r>
    <r>
      <rPr>
        <b/>
        <sz val="9"/>
        <color rgb="FFFF0000"/>
        <rFont val="Times New Roman"/>
        <family val="1"/>
      </rPr>
      <t>CG</t>
    </r>
    <r>
      <rPr>
        <b/>
        <sz val="9"/>
        <rFont val="Times New Roman"/>
        <family val="1"/>
      </rPr>
      <t>E</t>
    </r>
    <phoneticPr fontId="3" type="noConversion"/>
  </si>
  <si>
    <r>
      <t>0KR</t>
    </r>
    <r>
      <rPr>
        <b/>
        <sz val="9"/>
        <color rgb="FFFF0000"/>
        <rFont val="Times New Roman"/>
        <family val="1"/>
      </rPr>
      <t>CJ</t>
    </r>
    <r>
      <rPr>
        <b/>
        <sz val="9"/>
        <rFont val="Times New Roman"/>
        <family val="1"/>
      </rPr>
      <t>W</t>
    </r>
    <phoneticPr fontId="3" type="noConversion"/>
  </si>
  <si>
    <r>
      <t>0KR</t>
    </r>
    <r>
      <rPr>
        <b/>
        <sz val="9"/>
        <color rgb="FFFF0000"/>
        <rFont val="Times New Roman"/>
        <family val="1"/>
      </rPr>
      <t>CK</t>
    </r>
    <r>
      <rPr>
        <b/>
        <sz val="9"/>
        <rFont val="Times New Roman"/>
        <family val="1"/>
      </rPr>
      <t>E</t>
    </r>
    <phoneticPr fontId="3" type="noConversion"/>
  </si>
  <si>
    <t>0KRE6W</t>
    <phoneticPr fontId="3" type="noConversion"/>
  </si>
  <si>
    <t>0KRE7E</t>
    <phoneticPr fontId="3" type="noConversion"/>
  </si>
  <si>
    <t>0KREIW</t>
    <phoneticPr fontId="3" type="noConversion"/>
  </si>
  <si>
    <t>0KREJE</t>
    <phoneticPr fontId="3" type="noConversion"/>
  </si>
  <si>
    <t>0KREMW</t>
    <phoneticPr fontId="3" type="noConversion"/>
  </si>
  <si>
    <t>0KRENE</t>
    <phoneticPr fontId="3" type="noConversion"/>
  </si>
  <si>
    <t>26/HMN</t>
    <phoneticPr fontId="3" type="noConversion"/>
  </si>
  <si>
    <t>26/Jun NSA</t>
    <phoneticPr fontId="3" type="noConversion"/>
  </si>
  <si>
    <t>Phase out at HPH after discharge</t>
    <phoneticPr fontId="3" type="noConversion"/>
  </si>
  <si>
    <t>PADIAN 2</t>
    <phoneticPr fontId="3" type="noConversion"/>
  </si>
  <si>
    <t>ST. MARY</t>
    <phoneticPr fontId="3" type="noConversion"/>
  </si>
  <si>
    <t>27-28/Jun SHA</t>
    <phoneticPr fontId="3" type="noConversion"/>
  </si>
  <si>
    <t>28-29/Jun NGB</t>
    <phoneticPr fontId="3" type="noConversion"/>
  </si>
  <si>
    <t>Ningbo</t>
    <phoneticPr fontId="3" type="noConversion"/>
  </si>
  <si>
    <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  <phoneticPr fontId="3" type="noConversion"/>
  </si>
  <si>
    <r>
      <t>宁波(</t>
    </r>
    <r>
      <rPr>
        <sz val="10"/>
        <color rgb="FFFF0000"/>
        <rFont val="宋体"/>
        <family val="3"/>
        <charset val="134"/>
      </rPr>
      <t>NBSCT</t>
    </r>
    <r>
      <rPr>
        <sz val="10"/>
        <rFont val="宋体"/>
        <family val="3"/>
        <charset val="134"/>
      </rPr>
      <t>)</t>
    </r>
    <phoneticPr fontId="3" type="noConversion"/>
  </si>
  <si>
    <t>OMIT</t>
    <phoneticPr fontId="3" type="noConversion"/>
  </si>
  <si>
    <t>OMIT</t>
    <phoneticPr fontId="3" type="noConversion"/>
  </si>
  <si>
    <t>OMIT HKG</t>
    <phoneticPr fontId="3" type="noConversion"/>
  </si>
  <si>
    <t>3/Jul TAO</t>
    <phoneticPr fontId="3" type="noConversion"/>
  </si>
  <si>
    <t>1/Jul HKG</t>
    <phoneticPr fontId="3" type="noConversion"/>
  </si>
  <si>
    <t>P/I at SHA</t>
    <phoneticPr fontId="3" type="noConversion"/>
  </si>
  <si>
    <t>CMA CGM EIFFEL</t>
    <phoneticPr fontId="3" type="noConversion"/>
  </si>
  <si>
    <t>OMIT</t>
    <phoneticPr fontId="3" type="noConversion"/>
  </si>
  <si>
    <t>OMIT</t>
    <phoneticPr fontId="3" type="noConversion"/>
  </si>
  <si>
    <t>3/Jul TAO</t>
    <phoneticPr fontId="3" type="noConversion"/>
  </si>
  <si>
    <t>4/Jul SHA</t>
    <phoneticPr fontId="3" type="noConversion"/>
  </si>
  <si>
    <t>5-6/Jul NGB</t>
    <phoneticPr fontId="3" type="noConversion"/>
  </si>
  <si>
    <t>5/Jul NGB</t>
    <phoneticPr fontId="3" type="noConversion"/>
  </si>
  <si>
    <t>4/Jul SHA</t>
    <phoneticPr fontId="3" type="noConversion"/>
  </si>
  <si>
    <t>5-6/Jul NGB</t>
    <phoneticPr fontId="3" type="noConversion"/>
  </si>
  <si>
    <t xml:space="preserve">CMA CGM EIFFEL </t>
    <phoneticPr fontId="3" type="noConversion"/>
  </si>
  <si>
    <t>HYUNDAI DYNASTY</t>
  </si>
  <si>
    <t>P/O</t>
    <phoneticPr fontId="3" type="noConversion"/>
  </si>
  <si>
    <t>HYUNDAI DYNASTY</t>
    <phoneticPr fontId="3" type="noConversion"/>
  </si>
  <si>
    <t>078S</t>
    <phoneticPr fontId="3" type="noConversion"/>
  </si>
  <si>
    <t>078N</t>
    <phoneticPr fontId="3" type="noConversion"/>
  </si>
  <si>
    <t>079S</t>
    <phoneticPr fontId="3" type="noConversion"/>
  </si>
  <si>
    <t>079N</t>
    <phoneticPr fontId="3" type="noConversion"/>
  </si>
  <si>
    <t>080S</t>
    <phoneticPr fontId="3" type="noConversion"/>
  </si>
  <si>
    <t>080N</t>
    <phoneticPr fontId="3" type="noConversion"/>
  </si>
  <si>
    <t>096S</t>
    <phoneticPr fontId="3" type="noConversion"/>
  </si>
  <si>
    <t>TRF PESCARA</t>
    <phoneticPr fontId="3" type="noConversion"/>
  </si>
  <si>
    <t>0QA6PS</t>
    <phoneticPr fontId="3" type="noConversion"/>
  </si>
  <si>
    <t>0QA6QN</t>
    <phoneticPr fontId="3" type="noConversion"/>
  </si>
  <si>
    <t>0QA6RS</t>
    <phoneticPr fontId="3" type="noConversion"/>
  </si>
  <si>
    <t>0QA6SN</t>
    <phoneticPr fontId="3" type="noConversion"/>
  </si>
  <si>
    <t>0QA6TS</t>
    <phoneticPr fontId="3" type="noConversion"/>
  </si>
  <si>
    <t>0QA6UN</t>
    <phoneticPr fontId="3" type="noConversion"/>
  </si>
  <si>
    <t>0QA6VS</t>
    <phoneticPr fontId="3" type="noConversion"/>
  </si>
  <si>
    <t>0QA6WN</t>
    <phoneticPr fontId="3" type="noConversion"/>
  </si>
  <si>
    <t>0QA6XS</t>
    <phoneticPr fontId="3" type="noConversion"/>
  </si>
  <si>
    <t>0QA6YN</t>
    <phoneticPr fontId="3" type="noConversion"/>
  </si>
  <si>
    <t xml:space="preserve"> MORGANA </t>
    <phoneticPr fontId="3" type="noConversion"/>
  </si>
  <si>
    <r>
      <t>0KR</t>
    </r>
    <r>
      <rPr>
        <b/>
        <sz val="9"/>
        <color rgb="FFFF0000"/>
        <rFont val="Times New Roman"/>
        <family val="1"/>
      </rPr>
      <t>VE</t>
    </r>
    <r>
      <rPr>
        <b/>
        <sz val="9"/>
        <rFont val="Times New Roman"/>
        <family val="1"/>
      </rPr>
      <t>W</t>
    </r>
    <phoneticPr fontId="3" type="noConversion"/>
  </si>
  <si>
    <r>
      <t>0KR</t>
    </r>
    <r>
      <rPr>
        <b/>
        <sz val="9"/>
        <color rgb="FFFF0000"/>
        <rFont val="Times New Roman"/>
        <family val="1"/>
      </rPr>
      <t>VF</t>
    </r>
    <r>
      <rPr>
        <b/>
        <sz val="9"/>
        <rFont val="Times New Roman"/>
        <family val="1"/>
      </rPr>
      <t>E</t>
    </r>
    <phoneticPr fontId="3" type="noConversion"/>
  </si>
  <si>
    <t>0KREVW</t>
    <phoneticPr fontId="3" type="noConversion"/>
  </si>
  <si>
    <t>0KREWE</t>
    <phoneticPr fontId="3" type="noConversion"/>
  </si>
  <si>
    <t>0KREZW</t>
    <phoneticPr fontId="3" type="noConversion"/>
  </si>
  <si>
    <t>0KRF0E</t>
    <phoneticPr fontId="3" type="noConversion"/>
  </si>
  <si>
    <t>0KRF7W</t>
    <phoneticPr fontId="3" type="noConversion"/>
  </si>
  <si>
    <t>0KRF8E</t>
    <phoneticPr fontId="3" type="noConversion"/>
  </si>
  <si>
    <t>0KRFBW</t>
    <phoneticPr fontId="3" type="noConversion"/>
  </si>
  <si>
    <t>0KRFCE</t>
    <phoneticPr fontId="3" type="noConversion"/>
  </si>
  <si>
    <t>0KRFFW</t>
    <phoneticPr fontId="3" type="noConversion"/>
  </si>
  <si>
    <t>0KRFGE</t>
    <phoneticPr fontId="3" type="noConversion"/>
  </si>
  <si>
    <t>0KRFJW</t>
    <phoneticPr fontId="3" type="noConversion"/>
  </si>
  <si>
    <t>0KRFKE</t>
    <phoneticPr fontId="3" type="noConversion"/>
  </si>
  <si>
    <t>2033W</t>
  </si>
  <si>
    <t>2033E</t>
  </si>
  <si>
    <t>2034W</t>
  </si>
  <si>
    <t>2034E</t>
  </si>
  <si>
    <t>2035W</t>
  </si>
  <si>
    <t>2035E</t>
  </si>
  <si>
    <t>2036W</t>
  </si>
  <si>
    <t>2036E</t>
  </si>
  <si>
    <t>CMA CGM AMBER</t>
    <phoneticPr fontId="3" type="noConversion"/>
  </si>
  <si>
    <t>GH SCIROCCO</t>
    <phoneticPr fontId="3" type="noConversion"/>
  </si>
  <si>
    <t>0KRVGW</t>
    <phoneticPr fontId="3" type="noConversion"/>
  </si>
  <si>
    <t>0KRVHE</t>
    <phoneticPr fontId="3" type="noConversion"/>
  </si>
  <si>
    <t>BALTIC WEST</t>
    <phoneticPr fontId="3" type="noConversion"/>
  </si>
  <si>
    <t>P/O at HKG</t>
    <phoneticPr fontId="3" type="noConversion"/>
  </si>
  <si>
    <t>081S</t>
    <phoneticPr fontId="3" type="noConversion"/>
  </si>
  <si>
    <t>097S</t>
    <phoneticPr fontId="3" type="noConversion"/>
  </si>
  <si>
    <t>097N</t>
    <phoneticPr fontId="3" type="noConversion"/>
  </si>
  <si>
    <t>081N</t>
    <phoneticPr fontId="3" type="noConversion"/>
  </si>
  <si>
    <t>2017W</t>
    <phoneticPr fontId="3" type="noConversion"/>
  </si>
  <si>
    <t>2017W</t>
    <phoneticPr fontId="3" type="noConversion"/>
  </si>
  <si>
    <t>2017E</t>
    <phoneticPr fontId="3" type="noConversion"/>
  </si>
  <si>
    <t>2017E</t>
    <phoneticPr fontId="3" type="noConversion"/>
  </si>
  <si>
    <t>2018W</t>
    <phoneticPr fontId="3" type="noConversion"/>
  </si>
  <si>
    <t>2018W</t>
    <phoneticPr fontId="3" type="noConversion"/>
  </si>
  <si>
    <t>2018E</t>
    <phoneticPr fontId="3" type="noConversion"/>
  </si>
  <si>
    <t>11-12/Jul SHA</t>
    <phoneticPr fontId="3" type="noConversion"/>
  </si>
  <si>
    <t>AS FIONA</t>
    <phoneticPr fontId="3" type="noConversion"/>
  </si>
  <si>
    <t>2014W</t>
    <phoneticPr fontId="3" type="noConversion"/>
  </si>
  <si>
    <t>28-29/Jun SHA</t>
    <phoneticPr fontId="3" type="noConversion"/>
  </si>
  <si>
    <t>30/Jun NGB</t>
    <phoneticPr fontId="3" type="noConversion"/>
  </si>
  <si>
    <t>OMIT</t>
    <phoneticPr fontId="3" type="noConversion"/>
  </si>
  <si>
    <t>2014E</t>
    <phoneticPr fontId="3" type="noConversion"/>
  </si>
  <si>
    <t>13/Jul NGB</t>
    <phoneticPr fontId="3" type="noConversion"/>
  </si>
  <si>
    <t>12-13/Jul SHA</t>
    <phoneticPr fontId="3" type="noConversion"/>
  </si>
  <si>
    <t>14-15/Jul NGB</t>
    <phoneticPr fontId="3" type="noConversion"/>
  </si>
  <si>
    <t>VICTORY VOYAGER</t>
    <phoneticPr fontId="3" type="noConversion"/>
  </si>
  <si>
    <t>22/Jul NGB</t>
    <phoneticPr fontId="3" type="noConversion"/>
  </si>
  <si>
    <t>24/Jul TAO</t>
    <phoneticPr fontId="3" type="noConversion"/>
  </si>
  <si>
    <t>0KRVIW</t>
    <phoneticPr fontId="3" type="noConversion"/>
  </si>
  <si>
    <t>0KRVJE</t>
    <phoneticPr fontId="3" type="noConversion"/>
  </si>
  <si>
    <t>301S</t>
    <phoneticPr fontId="3" type="noConversion"/>
  </si>
  <si>
    <t>007S</t>
    <phoneticPr fontId="3" type="noConversion"/>
  </si>
  <si>
    <t>044S</t>
    <phoneticPr fontId="3" type="noConversion"/>
  </si>
  <si>
    <t>302S</t>
    <phoneticPr fontId="3" type="noConversion"/>
  </si>
  <si>
    <t>045S</t>
    <phoneticPr fontId="3" type="noConversion"/>
  </si>
  <si>
    <t>P/O at MNN</t>
    <phoneticPr fontId="3" type="noConversion"/>
  </si>
  <si>
    <t>MORGANA</t>
    <phoneticPr fontId="3" type="noConversion"/>
  </si>
  <si>
    <t>0KRVFE</t>
    <phoneticPr fontId="3" type="noConversion"/>
  </si>
  <si>
    <t>OMIT</t>
    <phoneticPr fontId="3" type="noConversion"/>
  </si>
  <si>
    <t>OMIT</t>
    <phoneticPr fontId="3" type="noConversion"/>
  </si>
  <si>
    <t>8-Ag</t>
    <phoneticPr fontId="3" type="noConversion"/>
  </si>
  <si>
    <t>OMIT</t>
    <phoneticPr fontId="3" type="noConversion"/>
  </si>
  <si>
    <t>22/Jul NGB</t>
    <phoneticPr fontId="3" type="noConversion"/>
  </si>
  <si>
    <t>24/Jul TAO</t>
    <phoneticPr fontId="3" type="noConversion"/>
  </si>
  <si>
    <t>2037E</t>
  </si>
  <si>
    <t>2037W</t>
  </si>
  <si>
    <t>2038E</t>
  </si>
  <si>
    <t>2038W</t>
  </si>
  <si>
    <t>2039E</t>
  </si>
  <si>
    <t>2039W</t>
  </si>
  <si>
    <t>2040E</t>
  </si>
  <si>
    <t>2040W</t>
  </si>
  <si>
    <t>2041E</t>
  </si>
  <si>
    <t>2041W</t>
  </si>
  <si>
    <t>2042E</t>
  </si>
  <si>
    <t>2042W</t>
  </si>
  <si>
    <t>P/O</t>
    <phoneticPr fontId="3" type="noConversion"/>
  </si>
  <si>
    <t>P/O</t>
    <phoneticPr fontId="3" type="noConversion"/>
  </si>
  <si>
    <t>SUN/SUN</t>
    <phoneticPr fontId="3" type="noConversion"/>
  </si>
  <si>
    <t>MON/TUE</t>
    <phoneticPr fontId="3" type="noConversion"/>
  </si>
  <si>
    <t>TUE/TUE</t>
    <phoneticPr fontId="3" type="noConversion"/>
  </si>
  <si>
    <t>WED/THU</t>
    <phoneticPr fontId="3" type="noConversion"/>
  </si>
  <si>
    <t>THU/THU</t>
    <phoneticPr fontId="3" type="noConversion"/>
  </si>
  <si>
    <t>FRI/FRI</t>
    <phoneticPr fontId="3" type="noConversion"/>
  </si>
  <si>
    <t xml:space="preserve">NORDVIOLET </t>
    <phoneticPr fontId="3" type="noConversion"/>
  </si>
  <si>
    <t xml:space="preserve">MOUNT NICHOLSON </t>
    <phoneticPr fontId="3" type="noConversion"/>
  </si>
  <si>
    <t>0NC09S</t>
    <phoneticPr fontId="3" type="noConversion"/>
  </si>
  <si>
    <t>0NC0DS</t>
    <phoneticPr fontId="3" type="noConversion"/>
  </si>
  <si>
    <t>0NC0HS</t>
    <phoneticPr fontId="3" type="noConversion"/>
  </si>
  <si>
    <t>0NC0LS</t>
    <phoneticPr fontId="3" type="noConversion"/>
  </si>
  <si>
    <t>0NC0PS</t>
    <phoneticPr fontId="3" type="noConversion"/>
  </si>
  <si>
    <t>0NC0TS</t>
    <phoneticPr fontId="3" type="noConversion"/>
  </si>
  <si>
    <t>0NC0XS</t>
    <phoneticPr fontId="3" type="noConversion"/>
  </si>
  <si>
    <t>0NC15S</t>
    <phoneticPr fontId="3" type="noConversion"/>
  </si>
  <si>
    <t>0NC19S</t>
    <phoneticPr fontId="3" type="noConversion"/>
  </si>
  <si>
    <t>0NC1DS</t>
    <phoneticPr fontId="3" type="noConversion"/>
  </si>
  <si>
    <t>0NC1HS</t>
    <phoneticPr fontId="3" type="noConversion"/>
  </si>
  <si>
    <t xml:space="preserve">      RBC: THBKK-THBKK-THLCH-PHMNN-CNNGB-CNSHA  FULL CONTAINER WEEKLY SERVICE  </t>
    <phoneticPr fontId="3" type="noConversion"/>
  </si>
  <si>
    <t xml:space="preserve">      CSE: CNSHA-CNNGB-THLCH-THBKK-THBKK-THLCH  FULL CONTAINER WEEKLY SERVICE  </t>
    <phoneticPr fontId="3" type="noConversion"/>
  </si>
  <si>
    <t>宁波(NBSCT)</t>
    <phoneticPr fontId="3" type="noConversion"/>
  </si>
  <si>
    <t>BANGKOK(TSTL)</t>
    <phoneticPr fontId="3" type="noConversion"/>
  </si>
  <si>
    <t>SUN/MON</t>
    <phoneticPr fontId="3" type="noConversion"/>
  </si>
  <si>
    <t>MON/MON</t>
    <phoneticPr fontId="3" type="noConversion"/>
  </si>
  <si>
    <t>THU/FRI</t>
    <phoneticPr fontId="3" type="noConversion"/>
  </si>
  <si>
    <t>SAT/SUN</t>
    <phoneticPr fontId="3" type="noConversion"/>
  </si>
  <si>
    <t>ITHA BHUM</t>
    <phoneticPr fontId="3" type="noConversion"/>
  </si>
  <si>
    <t>RATANA THIDA</t>
    <phoneticPr fontId="3" type="noConversion"/>
  </si>
  <si>
    <t>GANTA BHUM</t>
    <phoneticPr fontId="3" type="noConversion"/>
  </si>
  <si>
    <t>170N</t>
    <phoneticPr fontId="3" type="noConversion"/>
  </si>
  <si>
    <t>316N</t>
    <phoneticPr fontId="3" type="noConversion"/>
  </si>
  <si>
    <t>491N</t>
    <phoneticPr fontId="3" type="noConversion"/>
  </si>
  <si>
    <t>171N</t>
    <phoneticPr fontId="3" type="noConversion"/>
  </si>
  <si>
    <t>317N</t>
    <phoneticPr fontId="3" type="noConversion"/>
  </si>
  <si>
    <t>492N</t>
    <phoneticPr fontId="3" type="noConversion"/>
  </si>
  <si>
    <t>172N</t>
    <phoneticPr fontId="3" type="noConversion"/>
  </si>
  <si>
    <t>318N</t>
    <phoneticPr fontId="3" type="noConversion"/>
  </si>
  <si>
    <t>319N</t>
    <phoneticPr fontId="3" type="noConversion"/>
  </si>
  <si>
    <t xml:space="preserve">Ningbo Beilun Second Container Terminals Co., LTD (NBSCT)
</t>
    <phoneticPr fontId="3" type="noConversion"/>
  </si>
  <si>
    <t>Thai Sugar Container Terminal (TSTL)</t>
    <phoneticPr fontId="3" type="noConversion"/>
  </si>
  <si>
    <t>490N</t>
    <phoneticPr fontId="3" type="noConversion"/>
  </si>
  <si>
    <t>NORDLEOPARD</t>
    <phoneticPr fontId="3" type="noConversion"/>
  </si>
  <si>
    <t>RATANA THIDA</t>
    <phoneticPr fontId="3" type="noConversion"/>
  </si>
  <si>
    <t>18-19/Jul SHA</t>
    <phoneticPr fontId="3" type="noConversion"/>
  </si>
  <si>
    <t>20/Jul NGB</t>
    <phoneticPr fontId="3" type="noConversion"/>
  </si>
  <si>
    <t>20/Jul SHA</t>
    <phoneticPr fontId="3" type="noConversion"/>
  </si>
  <si>
    <t>22/Jul NGB</t>
    <phoneticPr fontId="3" type="noConversion"/>
  </si>
  <si>
    <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  <phoneticPr fontId="3" type="noConversion"/>
  </si>
  <si>
    <t>Ningbo</t>
    <phoneticPr fontId="3" type="noConversion"/>
  </si>
  <si>
    <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 from 28th/Jul 2020</t>
    </r>
    <phoneticPr fontId="3" type="noConversion"/>
  </si>
  <si>
    <t>30/Jul XMN P/O</t>
  </si>
  <si>
    <t>CMA CGM PUGET</t>
    <phoneticPr fontId="3" type="noConversion"/>
  </si>
  <si>
    <t>0QASTS</t>
    <phoneticPr fontId="3" type="noConversion"/>
  </si>
  <si>
    <t>0QASUN</t>
    <phoneticPr fontId="3" type="noConversion"/>
  </si>
  <si>
    <t>Ningbo Daxie China Merchants International Container Terminal (CMICT) from 05/Jul 2020</t>
    <phoneticPr fontId="3" type="noConversion"/>
  </si>
  <si>
    <t>CMA CGM PUGET</t>
    <phoneticPr fontId="3" type="noConversion"/>
  </si>
  <si>
    <r>
      <t>上海(</t>
    </r>
    <r>
      <rPr>
        <b/>
        <sz val="12"/>
        <rFont val="宋体"/>
        <family val="3"/>
        <charset val="134"/>
      </rPr>
      <t>WGQ1</t>
    </r>
    <r>
      <rPr>
        <sz val="12"/>
        <rFont val="宋体"/>
        <family val="3"/>
        <charset val="134"/>
      </rPr>
      <t>)</t>
    </r>
    <phoneticPr fontId="3" type="noConversion"/>
  </si>
  <si>
    <r>
      <t>林查班(</t>
    </r>
    <r>
      <rPr>
        <b/>
        <sz val="12"/>
        <rFont val="宋体"/>
        <family val="3"/>
        <charset val="134"/>
      </rPr>
      <t>ESCO B3</t>
    </r>
    <r>
      <rPr>
        <sz val="12"/>
        <rFont val="宋体"/>
        <family val="3"/>
        <charset val="134"/>
      </rPr>
      <t>)</t>
    </r>
    <phoneticPr fontId="3" type="noConversion"/>
  </si>
  <si>
    <t>HYUNDAI GRACE</t>
    <phoneticPr fontId="3" type="noConversion"/>
  </si>
  <si>
    <t>098S</t>
    <phoneticPr fontId="3" type="noConversion"/>
  </si>
  <si>
    <t>098N</t>
    <phoneticPr fontId="3" type="noConversion"/>
  </si>
  <si>
    <t>099S</t>
    <phoneticPr fontId="3" type="noConversion"/>
  </si>
  <si>
    <t>099N</t>
    <phoneticPr fontId="3" type="noConversion"/>
  </si>
  <si>
    <t>100S</t>
    <phoneticPr fontId="3" type="noConversion"/>
  </si>
  <si>
    <t>100N</t>
    <phoneticPr fontId="3" type="noConversion"/>
  </si>
  <si>
    <t>PADIAN 2</t>
    <phoneticPr fontId="3" type="noConversion"/>
  </si>
  <si>
    <t>2015E</t>
    <phoneticPr fontId="3" type="noConversion"/>
  </si>
  <si>
    <t>AS FENJA</t>
    <phoneticPr fontId="3" type="noConversion"/>
  </si>
  <si>
    <t>HYUNDAI GRACE</t>
    <phoneticPr fontId="3" type="noConversion"/>
  </si>
  <si>
    <t>29/Jul NGB</t>
    <phoneticPr fontId="3" type="noConversion"/>
  </si>
  <si>
    <t>31/Jul TAO</t>
    <phoneticPr fontId="3" type="noConversion"/>
  </si>
  <si>
    <t>24/Jul NANSHA</t>
    <phoneticPr fontId="3" type="noConversion"/>
  </si>
  <si>
    <t>24/Jul HUMEN</t>
    <phoneticPr fontId="3" type="noConversion"/>
  </si>
  <si>
    <t>24/Jul NANSHA</t>
    <phoneticPr fontId="3" type="noConversion"/>
  </si>
  <si>
    <t>24/Jul HUMEN</t>
    <phoneticPr fontId="3" type="noConversion"/>
  </si>
  <si>
    <t>30/Jul SHA</t>
    <phoneticPr fontId="3" type="noConversion"/>
  </si>
  <si>
    <t>1/Aug TAO</t>
    <phoneticPr fontId="3" type="noConversion"/>
  </si>
  <si>
    <t>NAVIOS NERINE</t>
    <phoneticPr fontId="3" type="noConversion"/>
  </si>
  <si>
    <t>NAVIOS NERINE</t>
    <phoneticPr fontId="3" type="noConversion"/>
  </si>
  <si>
    <t>P/I at XMN 31/Jul</t>
    <phoneticPr fontId="3" type="noConversion"/>
  </si>
  <si>
    <t>2019W</t>
    <phoneticPr fontId="3" type="noConversion"/>
  </si>
  <si>
    <t>2019W</t>
    <phoneticPr fontId="3" type="noConversion"/>
  </si>
  <si>
    <t>2019E</t>
    <phoneticPr fontId="3" type="noConversion"/>
  </si>
  <si>
    <t>2019E</t>
    <phoneticPr fontId="3" type="noConversion"/>
  </si>
  <si>
    <t>CNC MARS</t>
    <phoneticPr fontId="3" type="noConversion"/>
  </si>
  <si>
    <t>CNC MARS</t>
    <phoneticPr fontId="3" type="noConversion"/>
  </si>
  <si>
    <t>NORDAMSTEL</t>
    <phoneticPr fontId="3" type="noConversion"/>
  </si>
  <si>
    <r>
      <t>PROSRICH</t>
    </r>
    <r>
      <rPr>
        <b/>
        <sz val="9"/>
        <rFont val="宋体"/>
        <family val="3"/>
        <charset val="134"/>
      </rPr>
      <t>（龙裕）</t>
    </r>
    <phoneticPr fontId="25" type="noConversion"/>
  </si>
  <si>
    <r>
      <t>PROS HOPE</t>
    </r>
    <r>
      <rPr>
        <b/>
        <sz val="9"/>
        <color rgb="FFFF0000"/>
        <rFont val="华文宋体"/>
        <family val="3"/>
        <charset val="134"/>
      </rPr>
      <t>（龙耀）</t>
    </r>
    <phoneticPr fontId="49" type="noConversion"/>
  </si>
  <si>
    <t>7/Aug NANSHA</t>
    <phoneticPr fontId="3" type="noConversion"/>
  </si>
  <si>
    <t>AS FENJA</t>
    <phoneticPr fontId="3" type="noConversion"/>
  </si>
  <si>
    <t>2016W</t>
    <phoneticPr fontId="3" type="noConversion"/>
  </si>
  <si>
    <t>1-2/Aug SHA P/I</t>
    <phoneticPr fontId="3" type="noConversion"/>
  </si>
  <si>
    <t>3/Aug NGB</t>
    <phoneticPr fontId="3" type="noConversion"/>
  </si>
  <si>
    <t>OMIT</t>
    <phoneticPr fontId="3" type="noConversion"/>
  </si>
  <si>
    <t>2016E</t>
    <phoneticPr fontId="3" type="noConversion"/>
  </si>
  <si>
    <t>THU   0700</t>
    <phoneticPr fontId="3" type="noConversion"/>
  </si>
  <si>
    <t>WED             2000</t>
    <phoneticPr fontId="3" type="noConversion"/>
  </si>
  <si>
    <t xml:space="preserve">Hong Kong Merchants container Service  (CMCS)
</t>
    <phoneticPr fontId="3" type="noConversion"/>
  </si>
  <si>
    <t>Hong Kong</t>
    <phoneticPr fontId="3" type="noConversion"/>
  </si>
  <si>
    <t>Hong Kong Merchants container Service  (CMCS)</t>
  </si>
  <si>
    <r>
      <t xml:space="preserve">BVX: HKHKG--CNSHK--CNHMN--CNNSA--VNHPH--HKHKG--CNSHK--CNHMN--CNNSA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</si>
  <si>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0KRVLE</t>
    <phoneticPr fontId="3" type="noConversion"/>
  </si>
  <si>
    <t>7/Aug HUMEN OMIT</t>
    <phoneticPr fontId="3" type="noConversion"/>
  </si>
  <si>
    <t>8/Aug SHK, 8/Aug HKG</t>
    <phoneticPr fontId="3" type="noConversion"/>
  </si>
  <si>
    <t>HUA KAI</t>
    <phoneticPr fontId="3" type="noConversion"/>
  </si>
  <si>
    <t>7/Aug HUMEN OMIT</t>
    <phoneticPr fontId="3" type="noConversion"/>
  </si>
  <si>
    <t>7/Aug NANSHA</t>
    <phoneticPr fontId="3" type="noConversion"/>
  </si>
  <si>
    <t>8/Aug SHK, 8/Aug HKG</t>
    <phoneticPr fontId="3" type="noConversion"/>
  </si>
  <si>
    <t>OMIT</t>
    <phoneticPr fontId="3" type="noConversion"/>
  </si>
  <si>
    <t>14/Aug NANSHA</t>
    <phoneticPr fontId="3" type="noConversion"/>
  </si>
  <si>
    <t>15/Aug HUMEN</t>
    <phoneticPr fontId="3" type="noConversion"/>
  </si>
  <si>
    <t>HUA KAI</t>
    <phoneticPr fontId="3" type="noConversion"/>
  </si>
  <si>
    <t>15-16/Aug SHA</t>
    <phoneticPr fontId="3" type="noConversion"/>
  </si>
  <si>
    <t>25-26/Jul SHA P/I</t>
    <phoneticPr fontId="3" type="noConversion"/>
  </si>
  <si>
    <t>27-28/Jul NGB</t>
    <phoneticPr fontId="3" type="noConversion"/>
  </si>
  <si>
    <t>17-18/Aug NGB</t>
    <phoneticPr fontId="3" type="noConversion"/>
  </si>
  <si>
    <t>AS FENJA</t>
    <phoneticPr fontId="3" type="noConversion"/>
  </si>
  <si>
    <t>2020W</t>
    <phoneticPr fontId="3" type="noConversion"/>
  </si>
  <si>
    <t>2020W</t>
    <phoneticPr fontId="3" type="noConversion"/>
  </si>
  <si>
    <t>2021W</t>
    <phoneticPr fontId="3" type="noConversion"/>
  </si>
  <si>
    <t>2020E</t>
    <phoneticPr fontId="3" type="noConversion"/>
  </si>
  <si>
    <t>2020E</t>
    <phoneticPr fontId="3" type="noConversion"/>
  </si>
  <si>
    <t>2021E</t>
    <phoneticPr fontId="3" type="noConversion"/>
  </si>
  <si>
    <t>2020W</t>
    <phoneticPr fontId="3" type="noConversion"/>
  </si>
  <si>
    <t>2021W</t>
    <phoneticPr fontId="3" type="noConversion"/>
  </si>
  <si>
    <t>2020E</t>
    <phoneticPr fontId="3" type="noConversion"/>
  </si>
  <si>
    <t>2021E</t>
    <phoneticPr fontId="3" type="noConversion"/>
  </si>
  <si>
    <t>NAVIOS DELIGHT</t>
    <phoneticPr fontId="3" type="noConversion"/>
  </si>
  <si>
    <t>0KRF1S</t>
    <phoneticPr fontId="3" type="noConversion"/>
  </si>
  <si>
    <t>JACK LONDON</t>
    <phoneticPr fontId="3" type="noConversion"/>
  </si>
  <si>
    <t>0KRVQW</t>
    <phoneticPr fontId="3" type="noConversion"/>
  </si>
  <si>
    <t>0KRVRE</t>
    <phoneticPr fontId="3" type="noConversion"/>
  </si>
  <si>
    <t>JONATHAN SWIFT</t>
    <phoneticPr fontId="3" type="noConversion"/>
  </si>
  <si>
    <t>2043E</t>
  </si>
  <si>
    <t>2043W</t>
  </si>
  <si>
    <t>2044E</t>
  </si>
  <si>
    <t>2044W</t>
  </si>
  <si>
    <t>303S</t>
    <phoneticPr fontId="3" type="noConversion"/>
  </si>
  <si>
    <t>046S</t>
    <phoneticPr fontId="3" type="noConversion"/>
  </si>
  <si>
    <t>AS FENJA</t>
    <phoneticPr fontId="3" type="noConversion"/>
  </si>
  <si>
    <t>2017W</t>
    <phoneticPr fontId="3" type="noConversion"/>
  </si>
  <si>
    <t>15-16/Aug SHA</t>
    <phoneticPr fontId="3" type="noConversion"/>
  </si>
  <si>
    <t>17-18/Aug NGB</t>
    <phoneticPr fontId="3" type="noConversion"/>
  </si>
  <si>
    <t>OMIT</t>
    <phoneticPr fontId="3" type="noConversion"/>
  </si>
  <si>
    <t>2017E</t>
    <phoneticPr fontId="3" type="noConversion"/>
  </si>
  <si>
    <t>0QA6ZS</t>
    <phoneticPr fontId="3" type="noConversion"/>
  </si>
  <si>
    <t>0QA70N</t>
    <phoneticPr fontId="3" type="noConversion"/>
  </si>
  <si>
    <t>0QA71S</t>
    <phoneticPr fontId="3" type="noConversion"/>
  </si>
  <si>
    <t>0QA72N</t>
    <phoneticPr fontId="3" type="noConversion"/>
  </si>
  <si>
    <t>0QA73S</t>
    <phoneticPr fontId="3" type="noConversion"/>
  </si>
  <si>
    <t>0QA74N</t>
    <phoneticPr fontId="3" type="noConversion"/>
  </si>
  <si>
    <t>0QA77S</t>
    <phoneticPr fontId="3" type="noConversion"/>
  </si>
  <si>
    <t>0QA78N</t>
    <phoneticPr fontId="3" type="noConversion"/>
  </si>
  <si>
    <t>0QA79S</t>
    <phoneticPr fontId="3" type="noConversion"/>
  </si>
  <si>
    <t>0QA7AN</t>
    <phoneticPr fontId="3" type="noConversion"/>
  </si>
  <si>
    <t>0QA7BS</t>
    <phoneticPr fontId="3" type="noConversion"/>
  </si>
  <si>
    <t>0QA7CN</t>
    <phoneticPr fontId="3" type="noConversion"/>
  </si>
  <si>
    <t>082S</t>
    <phoneticPr fontId="3" type="noConversion"/>
  </si>
  <si>
    <t>101S</t>
    <phoneticPr fontId="3" type="noConversion"/>
  </si>
  <si>
    <t>098S</t>
    <phoneticPr fontId="3" type="noConversion"/>
  </si>
  <si>
    <t>082N</t>
    <phoneticPr fontId="3" type="noConversion"/>
  </si>
  <si>
    <t>101N</t>
    <phoneticPr fontId="3" type="noConversion"/>
  </si>
  <si>
    <t>098N</t>
    <phoneticPr fontId="3" type="noConversion"/>
  </si>
  <si>
    <t>083S</t>
    <phoneticPr fontId="3" type="noConversion"/>
  </si>
  <si>
    <t>102S</t>
    <phoneticPr fontId="3" type="noConversion"/>
  </si>
  <si>
    <t>099S</t>
    <phoneticPr fontId="3" type="noConversion"/>
  </si>
  <si>
    <t>083N</t>
    <phoneticPr fontId="3" type="noConversion"/>
  </si>
  <si>
    <t>102N</t>
    <phoneticPr fontId="3" type="noConversion"/>
  </si>
  <si>
    <t>099N</t>
    <phoneticPr fontId="3" type="noConversion"/>
  </si>
  <si>
    <t xml:space="preserve">NORDVIOLET </t>
    <phoneticPr fontId="3" type="noConversion"/>
  </si>
  <si>
    <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  <phoneticPr fontId="3" type="noConversion"/>
  </si>
  <si>
    <t>21/Aug NANSHA</t>
    <phoneticPr fontId="3" type="noConversion"/>
  </si>
  <si>
    <t>21/Aug HUMEN</t>
    <phoneticPr fontId="3" type="noConversion"/>
  </si>
  <si>
    <t>22/Aug SHEKOU</t>
    <phoneticPr fontId="3" type="noConversion"/>
  </si>
  <si>
    <t>23/Aug HKG</t>
    <phoneticPr fontId="3" type="noConversion"/>
  </si>
  <si>
    <t>0NC11S</t>
    <phoneticPr fontId="3" type="noConversion"/>
  </si>
  <si>
    <t>HUA KAI</t>
    <phoneticPr fontId="3" type="noConversion"/>
  </si>
  <si>
    <t>21/Aug NANSHA</t>
    <phoneticPr fontId="3" type="noConversion"/>
  </si>
  <si>
    <t>21/Aug HUMEN</t>
    <phoneticPr fontId="3" type="noConversion"/>
  </si>
  <si>
    <t>22/Aug SHEKOU</t>
    <phoneticPr fontId="3" type="noConversion"/>
  </si>
  <si>
    <t>23/Aug HKG</t>
    <phoneticPr fontId="3" type="noConversion"/>
  </si>
  <si>
    <t>OMIT</t>
    <phoneticPr fontId="3" type="noConversion"/>
  </si>
  <si>
    <t xml:space="preserve">OMIT </t>
    <phoneticPr fontId="3" type="noConversion"/>
  </si>
  <si>
    <t>28/Aug NANSHA</t>
    <phoneticPr fontId="3" type="noConversion"/>
  </si>
  <si>
    <t>HUA KAI</t>
    <phoneticPr fontId="3" type="noConversion"/>
  </si>
  <si>
    <t>OMIT</t>
    <phoneticPr fontId="3" type="noConversion"/>
  </si>
  <si>
    <t>8/Sep TAO</t>
    <phoneticPr fontId="3" type="noConversion"/>
  </si>
  <si>
    <t>10/Sep TXG</t>
    <phoneticPr fontId="3" type="noConversion"/>
  </si>
  <si>
    <t>OMIT</t>
    <phoneticPr fontId="3" type="noConversion"/>
  </si>
  <si>
    <t>AS FENJA</t>
    <phoneticPr fontId="3" type="noConversion"/>
  </si>
  <si>
    <t>2018W</t>
    <phoneticPr fontId="3" type="noConversion"/>
  </si>
  <si>
    <t>OMIT</t>
    <phoneticPr fontId="3" type="noConversion"/>
  </si>
  <si>
    <t>2018E</t>
    <phoneticPr fontId="3" type="noConversion"/>
  </si>
  <si>
    <t>OMIT HUMEN</t>
    <phoneticPr fontId="3" type="noConversion"/>
  </si>
  <si>
    <t>29-30/Aug SHEKOU</t>
    <phoneticPr fontId="3" type="noConversion"/>
  </si>
  <si>
    <t>9/Sep XMN</t>
    <phoneticPr fontId="3" type="noConversion"/>
  </si>
  <si>
    <t>OMIT SHA</t>
    <phoneticPr fontId="3" type="noConversion"/>
  </si>
  <si>
    <t>OMIT</t>
    <phoneticPr fontId="3" type="noConversion"/>
  </si>
  <si>
    <t>OMIT</t>
    <phoneticPr fontId="3" type="noConversion"/>
  </si>
  <si>
    <t>4/Sep NANSHA</t>
    <phoneticPr fontId="3" type="noConversion"/>
  </si>
  <si>
    <t>4/Sep HUMEN</t>
    <phoneticPr fontId="3" type="noConversion"/>
  </si>
  <si>
    <t>NAWATA BHUM</t>
    <phoneticPr fontId="3" type="noConversion"/>
  </si>
  <si>
    <t>KAMA BHUM</t>
    <phoneticPr fontId="3" type="noConversion"/>
  </si>
  <si>
    <t>MITRA BHUM</t>
    <phoneticPr fontId="3" type="noConversion"/>
  </si>
  <si>
    <t>110N</t>
    <phoneticPr fontId="3" type="noConversion"/>
  </si>
  <si>
    <t>256N</t>
    <phoneticPr fontId="3" type="noConversion"/>
  </si>
  <si>
    <t>109N</t>
    <phoneticPr fontId="3" type="noConversion"/>
  </si>
  <si>
    <t>320N</t>
    <phoneticPr fontId="3" type="noConversion"/>
  </si>
  <si>
    <t>321N</t>
    <phoneticPr fontId="3" type="noConversion"/>
  </si>
  <si>
    <t>22/Sep TAO</t>
    <phoneticPr fontId="3" type="noConversion"/>
  </si>
  <si>
    <t>24/Sep TXG</t>
    <phoneticPr fontId="3" type="noConversion"/>
  </si>
  <si>
    <t>18/Sep NANSHA</t>
    <phoneticPr fontId="3" type="noConversion"/>
  </si>
  <si>
    <t>18-19/Sep HKG</t>
    <phoneticPr fontId="3" type="noConversion"/>
  </si>
  <si>
    <t>19/Sep SHEKOU</t>
    <phoneticPr fontId="3" type="noConversion"/>
  </si>
  <si>
    <t>2045E</t>
  </si>
  <si>
    <t>2045W</t>
  </si>
  <si>
    <t>2046E</t>
  </si>
  <si>
    <t>2046W</t>
  </si>
  <si>
    <t>2047E</t>
  </si>
  <si>
    <t>2047W</t>
  </si>
  <si>
    <t>2048E</t>
  </si>
  <si>
    <t>2048W</t>
  </si>
  <si>
    <t>2021W</t>
    <phoneticPr fontId="3" type="noConversion"/>
  </si>
  <si>
    <t>2022W</t>
    <phoneticPr fontId="3" type="noConversion"/>
  </si>
  <si>
    <t>2022W</t>
    <phoneticPr fontId="3" type="noConversion"/>
  </si>
  <si>
    <t>2023W</t>
    <phoneticPr fontId="3" type="noConversion"/>
  </si>
  <si>
    <t>2021E</t>
    <phoneticPr fontId="3" type="noConversion"/>
  </si>
  <si>
    <t>2022E</t>
    <phoneticPr fontId="3" type="noConversion"/>
  </si>
  <si>
    <t>2022E</t>
    <phoneticPr fontId="3" type="noConversion"/>
  </si>
  <si>
    <t>2023E</t>
    <phoneticPr fontId="3" type="noConversion"/>
  </si>
  <si>
    <t>0NC1LS</t>
    <phoneticPr fontId="3" type="noConversion"/>
  </si>
  <si>
    <t>0NC1PS</t>
    <phoneticPr fontId="3" type="noConversion"/>
  </si>
  <si>
    <t>0NC1TS</t>
    <phoneticPr fontId="3" type="noConversion"/>
  </si>
  <si>
    <t>0NC1XS</t>
    <phoneticPr fontId="3" type="noConversion"/>
  </si>
  <si>
    <t>0NC21S</t>
    <phoneticPr fontId="3" type="noConversion"/>
  </si>
  <si>
    <t>0NC25S</t>
    <phoneticPr fontId="3" type="noConversion"/>
  </si>
  <si>
    <t>0KRFRW</t>
    <phoneticPr fontId="3" type="noConversion"/>
  </si>
  <si>
    <t>0KRFSE</t>
    <phoneticPr fontId="3" type="noConversion"/>
  </si>
  <si>
    <t>0KRFVW</t>
    <phoneticPr fontId="3" type="noConversion"/>
  </si>
  <si>
    <t>0KRFWE</t>
    <phoneticPr fontId="3" type="noConversion"/>
  </si>
  <si>
    <t>0KRFZW</t>
    <phoneticPr fontId="3" type="noConversion"/>
  </si>
  <si>
    <t>0KRG0E</t>
    <phoneticPr fontId="3" type="noConversion"/>
  </si>
  <si>
    <t>0KRG3W</t>
    <phoneticPr fontId="3" type="noConversion"/>
  </si>
  <si>
    <t>0KRG4E</t>
    <phoneticPr fontId="3" type="noConversion"/>
  </si>
  <si>
    <t>0KRG7W</t>
    <phoneticPr fontId="3" type="noConversion"/>
  </si>
  <si>
    <t>0KRG8E</t>
    <phoneticPr fontId="3" type="noConversion"/>
  </si>
  <si>
    <t>0KRGBW</t>
    <phoneticPr fontId="3" type="noConversion"/>
  </si>
  <si>
    <t>0KRGCE</t>
    <phoneticPr fontId="3" type="noConversion"/>
  </si>
  <si>
    <t>0QA7DS</t>
    <phoneticPr fontId="3" type="noConversion"/>
  </si>
  <si>
    <t>0QA7EN</t>
    <phoneticPr fontId="3" type="noConversion"/>
  </si>
  <si>
    <t>0QA7FS</t>
    <phoneticPr fontId="3" type="noConversion"/>
  </si>
  <si>
    <t>0QA7GN</t>
    <phoneticPr fontId="3" type="noConversion"/>
  </si>
  <si>
    <t>0QA7HS</t>
    <phoneticPr fontId="3" type="noConversion"/>
  </si>
  <si>
    <t>0QA7IN</t>
    <phoneticPr fontId="3" type="noConversion"/>
  </si>
  <si>
    <t>0QA7KN</t>
    <phoneticPr fontId="3" type="noConversion"/>
  </si>
  <si>
    <t>BLANK SAILING</t>
    <phoneticPr fontId="32" type="noConversion"/>
  </si>
  <si>
    <t>BLANK SAILING</t>
    <phoneticPr fontId="32" type="noConversion"/>
  </si>
  <si>
    <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3" type="noConversion"/>
  </si>
  <si>
    <t xml:space="preserve">QQCT Co., Ltd. (QQCT phase 3)
</t>
    <phoneticPr fontId="3" type="noConversion"/>
  </si>
  <si>
    <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  <phoneticPr fontId="3" type="noConversion"/>
  </si>
  <si>
    <r>
      <t>QQCT Co., Ltd. (QQCT phase 3</t>
    </r>
    <r>
      <rPr>
        <sz val="12"/>
        <rFont val="Times New Roman"/>
        <family val="1"/>
      </rPr>
      <t xml:space="preserve">) - </t>
    </r>
    <r>
      <rPr>
        <sz val="12"/>
        <color indexed="10"/>
        <rFont val="Times New Roman"/>
        <family val="1"/>
      </rPr>
      <t>from 1st/Sep 2019 BALTIC WEST V.0XA3NS</t>
    </r>
    <phoneticPr fontId="3" type="noConversion"/>
  </si>
  <si>
    <t>20-21/Sep SHEKOU</t>
    <phoneticPr fontId="3" type="noConversion"/>
  </si>
  <si>
    <t>25-26/Sep NANSHA</t>
    <phoneticPr fontId="3" type="noConversion"/>
  </si>
  <si>
    <t>OMIT HKG</t>
    <phoneticPr fontId="3" type="noConversion"/>
  </si>
  <si>
    <t>26/Sep SHEKOU</t>
    <phoneticPr fontId="3" type="noConversion"/>
  </si>
  <si>
    <t>PHASE OUT after discharge at Haiphong</t>
    <phoneticPr fontId="3" type="noConversion"/>
  </si>
  <si>
    <t>PADIAN 2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</si>
  <si>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</si>
  <si>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</si>
  <si>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</si>
  <si>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2020E</t>
    <phoneticPr fontId="3" type="noConversion"/>
  </si>
  <si>
    <t>8-9/Oct TAO</t>
    <phoneticPr fontId="3" type="noConversion"/>
  </si>
  <si>
    <t>10-11/Oct SHA</t>
    <phoneticPr fontId="3" type="noConversion"/>
  </si>
  <si>
    <t>23/Oct TAO</t>
    <phoneticPr fontId="3" type="noConversion"/>
  </si>
  <si>
    <t>24-25/Oct SHA</t>
    <phoneticPr fontId="3" type="noConversion"/>
  </si>
  <si>
    <t>P/I at SHA</t>
    <phoneticPr fontId="3" type="noConversion"/>
  </si>
  <si>
    <t>2023W</t>
    <phoneticPr fontId="3" type="noConversion"/>
  </si>
  <si>
    <t>2024W</t>
    <phoneticPr fontId="3" type="noConversion"/>
  </si>
  <si>
    <t>2024W</t>
    <phoneticPr fontId="3" type="noConversion"/>
  </si>
  <si>
    <t>2024E</t>
    <phoneticPr fontId="3" type="noConversion"/>
  </si>
  <si>
    <t>2024E</t>
    <phoneticPr fontId="3" type="noConversion"/>
  </si>
  <si>
    <t>23/Sep HKG</t>
    <phoneticPr fontId="3" type="noConversion"/>
  </si>
  <si>
    <t>25/Sep XMN</t>
    <phoneticPr fontId="3" type="noConversion"/>
  </si>
  <si>
    <t>OMIT</t>
    <phoneticPr fontId="3" type="noConversion"/>
  </si>
  <si>
    <t>OMIT</t>
    <phoneticPr fontId="3" type="noConversion"/>
  </si>
  <si>
    <t>0QA7JS</t>
    <phoneticPr fontId="3" type="noConversion"/>
  </si>
  <si>
    <t>0QA7LS</t>
    <phoneticPr fontId="3" type="noConversion"/>
  </si>
  <si>
    <t>0QA7MN</t>
    <phoneticPr fontId="3" type="noConversion"/>
  </si>
  <si>
    <t>0QA7NS</t>
    <phoneticPr fontId="3" type="noConversion"/>
  </si>
  <si>
    <t>0QA7ON</t>
    <phoneticPr fontId="3" type="noConversion"/>
  </si>
  <si>
    <t>0QA7PS</t>
    <phoneticPr fontId="3" type="noConversion"/>
  </si>
  <si>
    <t>0QA7RS</t>
    <phoneticPr fontId="3" type="noConversion"/>
  </si>
  <si>
    <t>0QA7QN</t>
    <phoneticPr fontId="3" type="noConversion"/>
  </si>
  <si>
    <t>0QA7SN</t>
    <phoneticPr fontId="3" type="noConversion"/>
  </si>
  <si>
    <t>P/O</t>
    <phoneticPr fontId="3" type="noConversion"/>
  </si>
  <si>
    <t>TUE/WED</t>
    <phoneticPr fontId="3" type="noConversion"/>
  </si>
  <si>
    <t>084S</t>
    <phoneticPr fontId="3" type="noConversion"/>
  </si>
  <si>
    <t>084N</t>
    <phoneticPr fontId="3" type="noConversion"/>
  </si>
  <si>
    <t>103S</t>
    <phoneticPr fontId="3" type="noConversion"/>
  </si>
  <si>
    <t>103N</t>
    <phoneticPr fontId="3" type="noConversion"/>
  </si>
  <si>
    <t>100S</t>
    <phoneticPr fontId="3" type="noConversion"/>
  </si>
  <si>
    <t>100N</t>
    <phoneticPr fontId="3" type="noConversion"/>
  </si>
  <si>
    <t>P/O</t>
    <phoneticPr fontId="3" type="noConversion"/>
  </si>
  <si>
    <t>SOUL OF LUCK</t>
    <phoneticPr fontId="3" type="noConversion"/>
  </si>
  <si>
    <t>005N</t>
    <phoneticPr fontId="3" type="noConversion"/>
  </si>
  <si>
    <t>P/I</t>
    <phoneticPr fontId="3" type="noConversion"/>
  </si>
  <si>
    <t>006N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</si>
  <si>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</si>
  <si>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</si>
  <si>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</si>
  <si>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</si>
  <si>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</si>
  <si>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BLANK SAILING</t>
    <phoneticPr fontId="3" type="noConversion"/>
  </si>
  <si>
    <t>304S</t>
    <phoneticPr fontId="3" type="noConversion"/>
  </si>
  <si>
    <t>047S</t>
    <phoneticPr fontId="3" type="noConversion"/>
  </si>
  <si>
    <t>305S</t>
    <phoneticPr fontId="3" type="noConversion"/>
  </si>
  <si>
    <t>048S</t>
    <phoneticPr fontId="3" type="noConversion"/>
  </si>
  <si>
    <t>2/Oct XMN</t>
    <phoneticPr fontId="3" type="noConversion"/>
  </si>
  <si>
    <t>INTERASIA FORWARD</t>
    <phoneticPr fontId="3" type="noConversion"/>
  </si>
  <si>
    <t>094S</t>
    <phoneticPr fontId="3" type="noConversion"/>
  </si>
  <si>
    <t>095S</t>
    <phoneticPr fontId="3" type="noConversion"/>
  </si>
  <si>
    <t>096S</t>
    <phoneticPr fontId="3" type="noConversion"/>
  </si>
  <si>
    <t>097S</t>
    <phoneticPr fontId="3" type="noConversion"/>
  </si>
  <si>
    <t>2/Oct NANSHA</t>
    <phoneticPr fontId="3" type="noConversion"/>
  </si>
  <si>
    <t>2/Oct HUMEN</t>
    <phoneticPr fontId="3" type="noConversion"/>
  </si>
  <si>
    <t>3/Oct SHEKOU</t>
    <phoneticPr fontId="3" type="noConversion"/>
  </si>
  <si>
    <t>3/Oct HKG</t>
    <phoneticPr fontId="3" type="noConversion"/>
  </si>
  <si>
    <t>THU          1700</t>
    <phoneticPr fontId="3" type="noConversion"/>
  </si>
  <si>
    <t>THU          2200</t>
    <phoneticPr fontId="3" type="noConversion"/>
  </si>
  <si>
    <t>THU   1400</t>
    <phoneticPr fontId="3" type="noConversion"/>
  </si>
  <si>
    <t>FRI          0700</t>
    <phoneticPr fontId="3" type="noConversion"/>
  </si>
  <si>
    <t>FRI           1700</t>
    <phoneticPr fontId="3" type="noConversion"/>
  </si>
  <si>
    <t>THU             0800</t>
    <phoneticPr fontId="3" type="noConversion"/>
  </si>
  <si>
    <t>FRI          2000</t>
    <phoneticPr fontId="3" type="noConversion"/>
  </si>
  <si>
    <t>FRI           2359</t>
    <phoneticPr fontId="3" type="noConversion"/>
  </si>
  <si>
    <t>9/Oct SHK</t>
    <phoneticPr fontId="3" type="noConversion"/>
  </si>
  <si>
    <t>TBN 1</t>
    <phoneticPr fontId="3" type="noConversion"/>
  </si>
  <si>
    <t>BLANK SAILING</t>
    <phoneticPr fontId="3" type="noConversion"/>
  </si>
  <si>
    <t>8/Oct TAO</t>
    <phoneticPr fontId="3" type="noConversion"/>
  </si>
  <si>
    <t>10/Oct TXG</t>
    <phoneticPr fontId="3" type="noConversion"/>
  </si>
  <si>
    <t>P/O</t>
    <phoneticPr fontId="3" type="noConversion"/>
  </si>
  <si>
    <t>HE JIN</t>
    <phoneticPr fontId="3" type="noConversion"/>
  </si>
  <si>
    <t xml:space="preserve"> MORGANA </t>
    <phoneticPr fontId="3" type="noConversion"/>
  </si>
  <si>
    <t>0KRFNW</t>
    <phoneticPr fontId="3" type="noConversion"/>
  </si>
  <si>
    <t>0KRFNW</t>
    <phoneticPr fontId="3" type="noConversion"/>
  </si>
  <si>
    <t>0KRFOE</t>
    <phoneticPr fontId="3" type="noConversion"/>
  </si>
  <si>
    <t>0KRFOE</t>
    <phoneticPr fontId="3" type="noConversion"/>
  </si>
  <si>
    <t xml:space="preserve">SEATTLE C </t>
    <phoneticPr fontId="3" type="noConversion"/>
  </si>
  <si>
    <t>OMIT NGB</t>
    <phoneticPr fontId="3" type="noConversion"/>
  </si>
  <si>
    <t>OMIT</t>
    <phoneticPr fontId="3" type="noConversion"/>
  </si>
  <si>
    <t>OMIT</t>
    <phoneticPr fontId="3" type="noConversion"/>
  </si>
  <si>
    <t>007N</t>
    <phoneticPr fontId="3" type="noConversion"/>
  </si>
  <si>
    <t>322N</t>
    <phoneticPr fontId="3" type="noConversion"/>
  </si>
  <si>
    <t>180N</t>
    <phoneticPr fontId="3" type="noConversion"/>
  </si>
  <si>
    <t>179N</t>
    <phoneticPr fontId="3" type="noConversion"/>
  </si>
  <si>
    <t>181N</t>
    <phoneticPr fontId="3" type="noConversion"/>
  </si>
  <si>
    <t>008N</t>
    <phoneticPr fontId="3" type="noConversion"/>
  </si>
  <si>
    <t>323N</t>
    <phoneticPr fontId="3" type="noConversion"/>
  </si>
  <si>
    <t>182N</t>
    <phoneticPr fontId="3" type="noConversion"/>
  </si>
  <si>
    <t>OMIT NGB</t>
    <phoneticPr fontId="3" type="noConversion"/>
  </si>
  <si>
    <t>2049E</t>
  </si>
  <si>
    <t>2049W</t>
  </si>
  <si>
    <t>2050E</t>
  </si>
  <si>
    <t>2050W</t>
  </si>
  <si>
    <t>2025W</t>
    <phoneticPr fontId="3" type="noConversion"/>
  </si>
  <si>
    <t>2025W</t>
    <phoneticPr fontId="3" type="noConversion"/>
  </si>
  <si>
    <t>2025E</t>
    <phoneticPr fontId="3" type="noConversion"/>
  </si>
  <si>
    <t>2025E</t>
    <phoneticPr fontId="3" type="noConversion"/>
  </si>
  <si>
    <t>0NC29S</t>
    <phoneticPr fontId="3" type="noConversion"/>
  </si>
  <si>
    <t>0NC2DS</t>
    <phoneticPr fontId="3" type="noConversion"/>
  </si>
  <si>
    <t>0NC2HS</t>
    <phoneticPr fontId="3" type="noConversion"/>
  </si>
  <si>
    <t>0NC2LS</t>
    <phoneticPr fontId="3" type="noConversion"/>
  </si>
  <si>
    <t>0NC2PS</t>
    <phoneticPr fontId="3" type="noConversion"/>
  </si>
  <si>
    <t>0NC2TS</t>
    <phoneticPr fontId="3" type="noConversion"/>
  </si>
  <si>
    <t>085S</t>
    <phoneticPr fontId="3" type="noConversion"/>
  </si>
  <si>
    <t>085N</t>
    <phoneticPr fontId="3" type="noConversion"/>
  </si>
  <si>
    <t>104S</t>
    <phoneticPr fontId="3" type="noConversion"/>
  </si>
  <si>
    <t>104N</t>
    <phoneticPr fontId="3" type="noConversion"/>
  </si>
  <si>
    <t>101S</t>
    <phoneticPr fontId="3" type="noConversion"/>
  </si>
  <si>
    <t>101N</t>
    <phoneticPr fontId="3" type="noConversion"/>
  </si>
  <si>
    <t>086S</t>
    <phoneticPr fontId="3" type="noConversion"/>
  </si>
  <si>
    <t>086N</t>
    <phoneticPr fontId="3" type="noConversion"/>
  </si>
  <si>
    <t>105S</t>
    <phoneticPr fontId="3" type="noConversion"/>
  </si>
  <si>
    <t>105N</t>
    <phoneticPr fontId="3" type="noConversion"/>
  </si>
  <si>
    <t>102S</t>
    <phoneticPr fontId="3" type="noConversion"/>
  </si>
  <si>
    <t>102N</t>
    <phoneticPr fontId="3" type="noConversion"/>
  </si>
  <si>
    <t>HUA KAI</t>
    <phoneticPr fontId="3" type="noConversion"/>
  </si>
  <si>
    <t>P/I at HMN</t>
    <phoneticPr fontId="3" type="noConversion"/>
  </si>
  <si>
    <t>OMIT</t>
    <phoneticPr fontId="3" type="noConversion"/>
  </si>
  <si>
    <t>HUA KAI</t>
    <phoneticPr fontId="3" type="noConversion"/>
  </si>
  <si>
    <t>17/Oct NGB</t>
    <phoneticPr fontId="3" type="noConversion"/>
  </si>
  <si>
    <t>18/Oct SHA P/O</t>
    <phoneticPr fontId="3" type="noConversion"/>
  </si>
  <si>
    <t>OMIT</t>
    <phoneticPr fontId="3" type="noConversion"/>
  </si>
  <si>
    <t>OMIT</t>
    <phoneticPr fontId="3" type="noConversion"/>
  </si>
  <si>
    <t>NAVIOS AMARILLO</t>
    <phoneticPr fontId="3" type="noConversion"/>
  </si>
  <si>
    <t>0KRGFW</t>
    <phoneticPr fontId="3" type="noConversion"/>
  </si>
  <si>
    <t>0KRGGE</t>
    <phoneticPr fontId="3" type="noConversion"/>
  </si>
  <si>
    <t>0KRGJW</t>
    <phoneticPr fontId="3" type="noConversion"/>
  </si>
  <si>
    <t>0KRGKE</t>
    <phoneticPr fontId="3" type="noConversion"/>
  </si>
  <si>
    <t>0KRGNW</t>
    <phoneticPr fontId="3" type="noConversion"/>
  </si>
  <si>
    <t>0KRGOE</t>
    <phoneticPr fontId="3" type="noConversion"/>
  </si>
  <si>
    <t>0KRGRW</t>
    <phoneticPr fontId="3" type="noConversion"/>
  </si>
  <si>
    <t>0KRGSE</t>
    <phoneticPr fontId="3" type="noConversion"/>
  </si>
  <si>
    <t>0KRGVW</t>
    <phoneticPr fontId="3" type="noConversion"/>
  </si>
  <si>
    <t>0KRGWE</t>
    <phoneticPr fontId="3" type="noConversion"/>
  </si>
  <si>
    <t>0KRGZW</t>
    <phoneticPr fontId="3" type="noConversion"/>
  </si>
  <si>
    <t>0KRH0E</t>
    <phoneticPr fontId="3" type="noConversion"/>
  </si>
  <si>
    <t>0KRH3W</t>
    <phoneticPr fontId="3" type="noConversion"/>
  </si>
  <si>
    <t>0KRH4E</t>
    <phoneticPr fontId="3" type="noConversion"/>
  </si>
  <si>
    <t>P/I at HPH</t>
    <phoneticPr fontId="3" type="noConversion"/>
  </si>
  <si>
    <t>2023E</t>
    <phoneticPr fontId="3" type="noConversion"/>
  </si>
  <si>
    <t>PHASE OUT at HPH after discharge</t>
    <phoneticPr fontId="3" type="noConversion"/>
  </si>
  <si>
    <r>
      <t>宁波(</t>
    </r>
    <r>
      <rPr>
        <sz val="10"/>
        <color rgb="FFFF0000"/>
        <rFont val="宋体"/>
        <family val="3"/>
        <charset val="134"/>
      </rPr>
      <t>NBTCT</t>
    </r>
    <r>
      <rPr>
        <sz val="10"/>
        <rFont val="宋体"/>
        <family val="3"/>
        <charset val="134"/>
      </rPr>
      <t>)</t>
    </r>
    <phoneticPr fontId="3" type="noConversion"/>
  </si>
  <si>
    <t>宁波(NBTCT)</t>
    <phoneticPr fontId="3" type="noConversion"/>
  </si>
  <si>
    <t>VICTORY VOYAGER</t>
    <phoneticPr fontId="3" type="noConversion"/>
  </si>
  <si>
    <t>CAPE FLORES</t>
    <phoneticPr fontId="3" type="noConversion"/>
  </si>
  <si>
    <t>CAPE FLORES</t>
    <phoneticPr fontId="3" type="noConversion"/>
  </si>
  <si>
    <t>P/I at HPH</t>
    <phoneticPr fontId="3" type="noConversion"/>
  </si>
  <si>
    <t>Shifting to service on HHX1 line at HPH after discharge</t>
    <phoneticPr fontId="3" type="noConversion"/>
  </si>
  <si>
    <t>OMIT</t>
    <phoneticPr fontId="3" type="noConversion"/>
  </si>
  <si>
    <t>5/Nov NANSHA</t>
    <phoneticPr fontId="3" type="noConversion"/>
  </si>
  <si>
    <t>6/Nov HKG</t>
    <phoneticPr fontId="3" type="noConversion"/>
  </si>
  <si>
    <t>7/Nov SHEKOU</t>
    <phoneticPr fontId="3" type="noConversion"/>
  </si>
  <si>
    <t>HUA KAI</t>
    <phoneticPr fontId="3" type="noConversion"/>
  </si>
  <si>
    <t>24/Oct NANSHA</t>
    <phoneticPr fontId="3" type="noConversion"/>
  </si>
  <si>
    <t>25/Oct HUMEN</t>
    <phoneticPr fontId="3" type="noConversion"/>
  </si>
  <si>
    <t>PADIAN 2</t>
    <phoneticPr fontId="3" type="noConversion"/>
  </si>
  <si>
    <t>2023E</t>
    <phoneticPr fontId="3" type="noConversion"/>
  </si>
  <si>
    <t>HE JIN</t>
    <phoneticPr fontId="3" type="noConversion"/>
  </si>
  <si>
    <t>Shifting to service on HHX2 line at HPH after discharge</t>
    <phoneticPr fontId="3" type="noConversion"/>
  </si>
  <si>
    <t>OMIT HUMEN</t>
    <phoneticPr fontId="3" type="noConversion"/>
  </si>
  <si>
    <t>CNC SATURN</t>
    <phoneticPr fontId="3" type="noConversion"/>
  </si>
  <si>
    <t>2026W</t>
    <phoneticPr fontId="3" type="noConversion"/>
  </si>
  <si>
    <t>2026W</t>
    <phoneticPr fontId="3" type="noConversion"/>
  </si>
  <si>
    <t>2026E</t>
    <phoneticPr fontId="3" type="noConversion"/>
  </si>
  <si>
    <t>2026E</t>
    <phoneticPr fontId="3" type="noConversion"/>
  </si>
  <si>
    <t>2026W</t>
    <phoneticPr fontId="3" type="noConversion"/>
  </si>
  <si>
    <t>2027W</t>
    <phoneticPr fontId="3" type="noConversion"/>
  </si>
  <si>
    <t>2101W</t>
    <phoneticPr fontId="3" type="noConversion"/>
  </si>
  <si>
    <t>2026E</t>
    <phoneticPr fontId="3" type="noConversion"/>
  </si>
  <si>
    <t>2027E</t>
    <phoneticPr fontId="3" type="noConversion"/>
  </si>
  <si>
    <t>2101E</t>
    <phoneticPr fontId="3" type="noConversion"/>
  </si>
  <si>
    <t>2027W</t>
    <phoneticPr fontId="3" type="noConversion"/>
  </si>
  <si>
    <t>2027E</t>
    <phoneticPr fontId="3" type="noConversion"/>
  </si>
  <si>
    <t>2027E</t>
    <phoneticPr fontId="3" type="noConversion"/>
  </si>
  <si>
    <t>OMIT</t>
    <phoneticPr fontId="3" type="noConversion"/>
  </si>
  <si>
    <t>2051W</t>
  </si>
  <si>
    <t>2051E</t>
  </si>
  <si>
    <t>2052W</t>
  </si>
  <si>
    <t>2052E</t>
  </si>
  <si>
    <t>2101W</t>
    <phoneticPr fontId="3" type="noConversion"/>
  </si>
  <si>
    <t>2101E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</si>
</sst>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&quot;S&quot;"/>
    <numFmt numFmtId="177" formatCode="[$-409]d/mmm;@"/>
  </numFmts>
  <fonts count="52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u/>
      <sz val="10"/>
      <name val="Times New Roman"/>
      <family val="1"/>
    </font>
    <font>
      <sz val="9"/>
      <name val="Times New Roman"/>
      <family val="1"/>
    </font>
    <font>
      <sz val="11.25"/>
      <name val="微软雅黑"/>
      <family val="2"/>
      <charset val="134"/>
    </font>
    <font>
      <sz val="12"/>
      <name val="微软雅黑"/>
      <family val="2"/>
      <charset val="134"/>
    </font>
    <font>
      <sz val="12"/>
      <name val="新細明體"/>
      <family val="1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바탕체"/>
      <family val="3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indexed="10"/>
      <name val="Times New Roman"/>
      <family val="1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10"/>
      <name val="Times New Roman"/>
      <family val="1"/>
    </font>
    <font>
      <b/>
      <sz val="10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rgb="FFFF0000"/>
      <name val="华文宋体"/>
      <family val="3"/>
      <charset val="134"/>
    </font>
    <font>
      <b/>
      <sz val="8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177" fontId="0" fillId="0" borderId="0">
      <alignment vertical="center"/>
    </xf>
    <xf numFmtId="177" fontId="1" fillId="0" borderId="0">
      <alignment vertical="center"/>
    </xf>
    <xf numFmtId="177" fontId="1" fillId="0" borderId="0"/>
    <xf numFmtId="177" fontId="16" fillId="0" borderId="0"/>
    <xf numFmtId="177" fontId="19" fillId="0" borderId="0"/>
    <xf numFmtId="177" fontId="2" fillId="0" borderId="0"/>
  </cellStyleXfs>
  <cellXfs count="524">
    <xf numFmtId="177" fontId="0" fillId="0" borderId="0" xfId="0">
      <alignment vertical="center"/>
    </xf>
    <xf numFmtId="177" fontId="2" fillId="0" borderId="0" xfId="0" applyFont="1" applyFill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7" fillId="2" borderId="2" xfId="2" applyFont="1" applyFill="1" applyBorder="1" applyAlignment="1">
      <alignment horizontal="center" vertical="center"/>
    </xf>
    <xf numFmtId="177" fontId="7" fillId="2" borderId="3" xfId="2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7" fillId="0" borderId="1" xfId="2" applyFont="1" applyFill="1" applyBorder="1" applyAlignment="1">
      <alignment horizontal="center" vertical="center"/>
    </xf>
    <xf numFmtId="16" fontId="7" fillId="0" borderId="1" xfId="0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left" vertical="center"/>
    </xf>
    <xf numFmtId="177" fontId="11" fillId="3" borderId="1" xfId="0" applyFont="1" applyFill="1" applyBorder="1">
      <alignment vertical="center"/>
    </xf>
    <xf numFmtId="177" fontId="11" fillId="4" borderId="1" xfId="0" applyFont="1" applyFill="1" applyBorder="1">
      <alignment vertical="center"/>
    </xf>
    <xf numFmtId="177" fontId="0" fillId="0" borderId="0" xfId="0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7" fillId="2" borderId="5" xfId="0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6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6" fontId="13" fillId="0" borderId="1" xfId="2" applyNumberFormat="1" applyFont="1" applyFill="1" applyBorder="1" applyAlignment="1">
      <alignment horizontal="center" vertical="center"/>
    </xf>
    <xf numFmtId="177" fontId="13" fillId="0" borderId="1" xfId="2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/>
    </xf>
    <xf numFmtId="177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6" fontId="13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7" fillId="5" borderId="0" xfId="0" applyNumberFormat="1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 wrapText="1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vertical="center"/>
    </xf>
    <xf numFmtId="177" fontId="14" fillId="2" borderId="1" xfId="0" applyFont="1" applyFill="1" applyBorder="1" applyAlignment="1">
      <alignment wrapText="1"/>
    </xf>
    <xf numFmtId="177" fontId="14" fillId="2" borderId="1" xfId="0" applyFont="1" applyFill="1" applyBorder="1">
      <alignment vertical="center"/>
    </xf>
    <xf numFmtId="177" fontId="9" fillId="0" borderId="0" xfId="0" applyFont="1" applyFill="1" applyBorder="1" applyAlignment="1">
      <alignment vertical="center"/>
    </xf>
    <xf numFmtId="177" fontId="14" fillId="2" borderId="2" xfId="0" applyFont="1" applyFill="1" applyBorder="1" applyAlignment="1">
      <alignment wrapText="1"/>
    </xf>
    <xf numFmtId="177" fontId="17" fillId="0" borderId="0" xfId="0" applyFont="1" applyAlignment="1">
      <alignment vertical="center" wrapText="1"/>
    </xf>
    <xf numFmtId="177" fontId="17" fillId="0" borderId="0" xfId="0" applyFont="1" applyAlignment="1">
      <alignment vertical="center"/>
    </xf>
    <xf numFmtId="177" fontId="18" fillId="0" borderId="0" xfId="0" applyFont="1" applyAlignment="1">
      <alignment vertical="center"/>
    </xf>
    <xf numFmtId="177" fontId="2" fillId="0" borderId="0" xfId="0" applyFont="1" applyFill="1" applyAlignment="1">
      <alignment horizontal="left" vertical="center"/>
    </xf>
    <xf numFmtId="177" fontId="9" fillId="0" borderId="1" xfId="3" applyFont="1" applyFill="1" applyBorder="1" applyAlignment="1"/>
    <xf numFmtId="177" fontId="0" fillId="0" borderId="0" xfId="0" applyFill="1">
      <alignment vertical="center"/>
    </xf>
    <xf numFmtId="16" fontId="13" fillId="0" borderId="1" xfId="0" applyNumberFormat="1" applyFont="1" applyBorder="1" applyAlignment="1">
      <alignment horizontal="center" vertical="center"/>
    </xf>
    <xf numFmtId="177" fontId="12" fillId="5" borderId="5" xfId="0" applyFont="1" applyFill="1" applyBorder="1" applyAlignment="1">
      <alignment vertical="center"/>
    </xf>
    <xf numFmtId="177" fontId="11" fillId="0" borderId="1" xfId="0" applyFont="1" applyFill="1" applyBorder="1">
      <alignment vertical="center"/>
    </xf>
    <xf numFmtId="177" fontId="14" fillId="6" borderId="1" xfId="0" applyFont="1" applyFill="1" applyBorder="1" applyAlignment="1">
      <alignment wrapText="1"/>
    </xf>
    <xf numFmtId="16" fontId="13" fillId="0" borderId="0" xfId="2" applyNumberFormat="1" applyFont="1" applyFill="1" applyBorder="1" applyAlignment="1">
      <alignment horizontal="center" vertical="center"/>
    </xf>
    <xf numFmtId="177" fontId="13" fillId="0" borderId="0" xfId="2" applyNumberFormat="1" applyFont="1" applyFill="1" applyBorder="1" applyAlignment="1">
      <alignment horizontal="center" vertical="center"/>
    </xf>
    <xf numFmtId="177" fontId="9" fillId="7" borderId="1" xfId="2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77" fontId="23" fillId="0" borderId="0" xfId="0" applyFont="1" applyAlignment="1">
      <alignment vertical="center" wrapText="1"/>
    </xf>
    <xf numFmtId="177" fontId="24" fillId="0" borderId="0" xfId="0" applyFont="1" applyAlignment="1">
      <alignment vertical="center"/>
    </xf>
    <xf numFmtId="177" fontId="9" fillId="0" borderId="1" xfId="3" applyFont="1" applyFill="1" applyBorder="1" applyAlignment="1">
      <alignment horizontal="left"/>
    </xf>
    <xf numFmtId="177" fontId="12" fillId="0" borderId="0" xfId="0" applyFont="1" applyFill="1" applyBorder="1" applyAlignment="1">
      <alignment vertical="center"/>
    </xf>
    <xf numFmtId="16" fontId="13" fillId="9" borderId="1" xfId="0" applyNumberFormat="1" applyFont="1" applyFill="1" applyBorder="1" applyAlignment="1">
      <alignment horizontal="center" vertical="center"/>
    </xf>
    <xf numFmtId="176" fontId="9" fillId="11" borderId="1" xfId="0" applyNumberFormat="1" applyFont="1" applyFill="1" applyBorder="1" applyAlignment="1">
      <alignment horizontal="center" vertical="center"/>
    </xf>
    <xf numFmtId="16" fontId="40" fillId="9" borderId="1" xfId="0" applyNumberFormat="1" applyFont="1" applyFill="1" applyBorder="1" applyAlignment="1">
      <alignment horizontal="center" vertical="center"/>
    </xf>
    <xf numFmtId="177" fontId="13" fillId="9" borderId="1" xfId="0" applyNumberFormat="1" applyFont="1" applyFill="1" applyBorder="1" applyAlignment="1">
      <alignment horizontal="center" vertical="center"/>
    </xf>
    <xf numFmtId="177" fontId="0" fillId="0" borderId="0" xfId="0" applyBorder="1">
      <alignment vertical="center"/>
    </xf>
    <xf numFmtId="177" fontId="9" fillId="0" borderId="1" xfId="0" applyFont="1" applyBorder="1" applyAlignment="1">
      <alignment horizontal="center" vertical="center"/>
    </xf>
    <xf numFmtId="176" fontId="9" fillId="12" borderId="1" xfId="0" applyNumberFormat="1" applyFont="1" applyFill="1" applyBorder="1" applyAlignment="1">
      <alignment horizontal="center" vertical="center"/>
    </xf>
    <xf numFmtId="177" fontId="14" fillId="14" borderId="1" xfId="0" applyFont="1" applyFill="1" applyBorder="1" applyAlignment="1">
      <alignment wrapText="1"/>
    </xf>
    <xf numFmtId="16" fontId="9" fillId="9" borderId="1" xfId="0" applyNumberFormat="1" applyFont="1" applyFill="1" applyBorder="1" applyAlignment="1">
      <alignment horizontal="center" vertical="center"/>
    </xf>
    <xf numFmtId="177" fontId="9" fillId="10" borderId="1" xfId="3" applyFont="1" applyFill="1" applyBorder="1" applyAlignment="1"/>
    <xf numFmtId="177" fontId="9" fillId="0" borderId="1" xfId="0" applyFont="1" applyFill="1" applyBorder="1" applyAlignment="1">
      <alignment horizontal="left" vertical="center"/>
    </xf>
    <xf numFmtId="16" fontId="40" fillId="10" borderId="1" xfId="0" applyNumberFormat="1" applyFont="1" applyFill="1" applyBorder="1" applyAlignment="1">
      <alignment horizontal="center" vertical="center"/>
    </xf>
    <xf numFmtId="16" fontId="40" fillId="9" borderId="1" xfId="2" applyNumberFormat="1" applyFont="1" applyFill="1" applyBorder="1" applyAlignment="1">
      <alignment horizontal="center" vertical="center"/>
    </xf>
    <xf numFmtId="16" fontId="40" fillId="12" borderId="1" xfId="2" applyNumberFormat="1" applyFont="1" applyFill="1" applyBorder="1" applyAlignment="1">
      <alignment horizontal="center" vertical="center"/>
    </xf>
    <xf numFmtId="177" fontId="9" fillId="9" borderId="1" xfId="0" applyFont="1" applyFill="1" applyBorder="1" applyAlignment="1">
      <alignment horizontal="center" vertical="center"/>
    </xf>
    <xf numFmtId="177" fontId="27" fillId="0" borderId="1" xfId="3" applyFont="1" applyFill="1" applyBorder="1" applyAlignment="1">
      <alignment horizontal="left"/>
    </xf>
    <xf numFmtId="16" fontId="13" fillId="0" borderId="1" xfId="3" applyNumberFormat="1" applyFont="1" applyFill="1" applyBorder="1" applyAlignment="1">
      <alignment horizontal="center" vertical="center"/>
    </xf>
    <xf numFmtId="177" fontId="1" fillId="0" borderId="0" xfId="0" applyFont="1">
      <alignment vertical="center"/>
    </xf>
    <xf numFmtId="177" fontId="33" fillId="2" borderId="1" xfId="2" applyFont="1" applyFill="1" applyBorder="1" applyAlignment="1">
      <alignment horizontal="center" vertical="center"/>
    </xf>
    <xf numFmtId="177" fontId="9" fillId="9" borderId="1" xfId="2" applyFont="1" applyFill="1" applyBorder="1" applyAlignment="1">
      <alignment horizontal="center" vertical="center"/>
    </xf>
    <xf numFmtId="177" fontId="8" fillId="9" borderId="1" xfId="0" applyNumberFormat="1" applyFont="1" applyFill="1" applyBorder="1" applyAlignment="1">
      <alignment horizontal="center" vertical="center" wrapText="1"/>
    </xf>
    <xf numFmtId="177" fontId="8" fillId="12" borderId="1" xfId="0" applyNumberFormat="1" applyFont="1" applyFill="1" applyBorder="1" applyAlignment="1">
      <alignment horizontal="center" vertical="center" wrapText="1"/>
    </xf>
    <xf numFmtId="177" fontId="2" fillId="0" borderId="0" xfId="0" applyFont="1">
      <alignment vertical="center"/>
    </xf>
    <xf numFmtId="177" fontId="11" fillId="2" borderId="1" xfId="0" applyFont="1" applyFill="1" applyBorder="1" applyAlignment="1">
      <alignment wrapText="1"/>
    </xf>
    <xf numFmtId="177" fontId="9" fillId="12" borderId="1" xfId="3" applyFont="1" applyFill="1" applyBorder="1" applyAlignment="1">
      <alignment horizontal="left"/>
    </xf>
    <xf numFmtId="16" fontId="13" fillId="0" borderId="0" xfId="0" applyNumberFormat="1" applyFont="1" applyBorder="1" applyAlignment="1">
      <alignment horizontal="center" vertical="center"/>
    </xf>
    <xf numFmtId="177" fontId="2" fillId="0" borderId="9" xfId="0" applyFont="1" applyFill="1" applyBorder="1" applyAlignment="1">
      <alignment vertical="center"/>
    </xf>
    <xf numFmtId="177" fontId="7" fillId="0" borderId="9" xfId="0" applyFont="1" applyFill="1" applyBorder="1" applyAlignment="1">
      <alignment vertical="center"/>
    </xf>
    <xf numFmtId="177" fontId="7" fillId="0" borderId="0" xfId="0" applyFont="1" applyFill="1" applyBorder="1" applyAlignment="1">
      <alignment vertical="center"/>
    </xf>
    <xf numFmtId="177" fontId="8" fillId="14" borderId="4" xfId="0" applyNumberFormat="1" applyFont="1" applyFill="1" applyBorder="1" applyAlignment="1">
      <alignment horizontal="center" vertical="center" wrapText="1"/>
    </xf>
    <xf numFmtId="16" fontId="7" fillId="9" borderId="1" xfId="0" applyNumberFormat="1" applyFont="1" applyFill="1" applyBorder="1" applyAlignment="1">
      <alignment horizontal="center" vertical="center"/>
    </xf>
    <xf numFmtId="176" fontId="9" fillId="9" borderId="1" xfId="2" applyNumberFormat="1" applyFont="1" applyFill="1" applyBorder="1" applyAlignment="1">
      <alignment horizontal="center" vertical="center"/>
    </xf>
    <xf numFmtId="177" fontId="8" fillId="15" borderId="4" xfId="0" applyNumberFormat="1" applyFont="1" applyFill="1" applyBorder="1" applyAlignment="1">
      <alignment horizontal="center" vertical="center" wrapText="1"/>
    </xf>
    <xf numFmtId="16" fontId="41" fillId="9" borderId="1" xfId="0" applyNumberFormat="1" applyFont="1" applyFill="1" applyBorder="1" applyAlignment="1">
      <alignment horizontal="center" vertical="center"/>
    </xf>
    <xf numFmtId="177" fontId="9" fillId="11" borderId="1" xfId="2" applyFont="1" applyFill="1" applyBorder="1" applyAlignment="1">
      <alignment horizontal="center" vertical="center"/>
    </xf>
    <xf numFmtId="176" fontId="9" fillId="11" borderId="1" xfId="2" applyNumberFormat="1" applyFont="1" applyFill="1" applyBorder="1" applyAlignment="1">
      <alignment horizontal="center" vertical="center"/>
    </xf>
    <xf numFmtId="177" fontId="9" fillId="16" borderId="1" xfId="3" applyFont="1" applyFill="1" applyBorder="1" applyAlignment="1">
      <alignment horizontal="left"/>
    </xf>
    <xf numFmtId="177" fontId="9" fillId="10" borderId="1" xfId="2" applyFont="1" applyFill="1" applyBorder="1" applyAlignment="1">
      <alignment horizontal="center" vertical="center"/>
    </xf>
    <xf numFmtId="176" fontId="9" fillId="10" borderId="1" xfId="2" applyNumberFormat="1" applyFont="1" applyFill="1" applyBorder="1" applyAlignment="1">
      <alignment horizontal="center" vertical="center"/>
    </xf>
    <xf numFmtId="177" fontId="27" fillId="9" borderId="1" xfId="3" applyFont="1" applyFill="1" applyBorder="1" applyAlignment="1">
      <alignment horizontal="left"/>
    </xf>
    <xf numFmtId="177" fontId="39" fillId="16" borderId="1" xfId="3" applyFont="1" applyFill="1" applyBorder="1" applyAlignment="1">
      <alignment horizontal="left"/>
    </xf>
    <xf numFmtId="177" fontId="9" fillId="13" borderId="1" xfId="2" applyFont="1" applyFill="1" applyBorder="1" applyAlignment="1">
      <alignment horizontal="center" vertical="center"/>
    </xf>
    <xf numFmtId="176" fontId="9" fillId="13" borderId="1" xfId="2" applyNumberFormat="1" applyFont="1" applyFill="1" applyBorder="1" applyAlignment="1">
      <alignment horizontal="center" vertical="center"/>
    </xf>
    <xf numFmtId="177" fontId="7" fillId="0" borderId="0" xfId="0" applyFont="1" applyFill="1">
      <alignment vertical="center"/>
    </xf>
    <xf numFmtId="177" fontId="9" fillId="12" borderId="1" xfId="2" applyFont="1" applyFill="1" applyBorder="1" applyAlignment="1">
      <alignment horizontal="center"/>
    </xf>
    <xf numFmtId="177" fontId="39" fillId="9" borderId="1" xfId="2" applyFont="1" applyFill="1" applyBorder="1" applyAlignment="1">
      <alignment horizontal="center"/>
    </xf>
    <xf numFmtId="177" fontId="40" fillId="12" borderId="1" xfId="2" applyNumberFormat="1" applyFont="1" applyFill="1" applyBorder="1" applyAlignment="1">
      <alignment horizontal="center" vertical="center"/>
    </xf>
    <xf numFmtId="16" fontId="44" fillId="12" borderId="1" xfId="0" applyNumberFormat="1" applyFont="1" applyFill="1" applyBorder="1" applyAlignment="1">
      <alignment horizontal="center" vertical="center"/>
    </xf>
    <xf numFmtId="16" fontId="7" fillId="12" borderId="1" xfId="0" applyNumberFormat="1" applyFont="1" applyFill="1" applyBorder="1" applyAlignment="1">
      <alignment horizontal="center" vertical="center"/>
    </xf>
    <xf numFmtId="16" fontId="41" fillId="12" borderId="1" xfId="0" applyNumberFormat="1" applyFont="1" applyFill="1" applyBorder="1" applyAlignment="1">
      <alignment horizontal="center" vertical="center"/>
    </xf>
    <xf numFmtId="16" fontId="13" fillId="12" borderId="1" xfId="2" applyNumberFormat="1" applyFont="1" applyFill="1" applyBorder="1" applyAlignment="1">
      <alignment horizontal="center" vertical="center"/>
    </xf>
    <xf numFmtId="16" fontId="39" fillId="12" borderId="1" xfId="0" applyNumberFormat="1" applyFont="1" applyFill="1" applyBorder="1" applyAlignment="1">
      <alignment horizontal="center" vertical="center"/>
    </xf>
    <xf numFmtId="177" fontId="9" fillId="9" borderId="1" xfId="2" applyFont="1" applyFill="1" applyBorder="1" applyAlignment="1">
      <alignment horizontal="center"/>
    </xf>
    <xf numFmtId="16" fontId="13" fillId="9" borderId="1" xfId="2" applyNumberFormat="1" applyFont="1" applyFill="1" applyBorder="1" applyAlignment="1">
      <alignment horizontal="center" vertical="center"/>
    </xf>
    <xf numFmtId="177" fontId="9" fillId="9" borderId="1" xfId="0" applyNumberFormat="1" applyFont="1" applyFill="1" applyBorder="1" applyAlignment="1">
      <alignment horizontal="center" vertical="center"/>
    </xf>
    <xf numFmtId="16" fontId="13" fillId="12" borderId="1" xfId="0" applyNumberFormat="1" applyFont="1" applyFill="1" applyBorder="1" applyAlignment="1">
      <alignment horizontal="center" vertical="center"/>
    </xf>
    <xf numFmtId="177" fontId="13" fillId="12" borderId="1" xfId="0" applyNumberFormat="1" applyFont="1" applyFill="1" applyBorder="1" applyAlignment="1">
      <alignment horizontal="center" vertical="center"/>
    </xf>
    <xf numFmtId="177" fontId="39" fillId="0" borderId="1" xfId="2" applyFont="1" applyFill="1" applyBorder="1" applyAlignment="1">
      <alignment horizontal="center"/>
    </xf>
    <xf numFmtId="16" fontId="9" fillId="12" borderId="1" xfId="2" applyNumberFormat="1" applyFont="1" applyFill="1" applyBorder="1" applyAlignment="1">
      <alignment horizontal="center" vertical="center"/>
    </xf>
    <xf numFmtId="16" fontId="9" fillId="9" borderId="1" xfId="2" applyNumberFormat="1" applyFont="1" applyFill="1" applyBorder="1" applyAlignment="1">
      <alignment horizontal="center" vertical="center"/>
    </xf>
    <xf numFmtId="177" fontId="39" fillId="9" borderId="1" xfId="0" applyNumberFormat="1" applyFont="1" applyFill="1" applyBorder="1" applyAlignment="1">
      <alignment horizontal="center" vertical="center"/>
    </xf>
    <xf numFmtId="177" fontId="9" fillId="12" borderId="1" xfId="0" applyFont="1" applyFill="1" applyBorder="1" applyAlignment="1">
      <alignment horizontal="center" vertical="center"/>
    </xf>
    <xf numFmtId="176" fontId="9" fillId="12" borderId="1" xfId="2" applyNumberFormat="1" applyFont="1" applyFill="1" applyBorder="1" applyAlignment="1">
      <alignment horizontal="center" vertical="center"/>
    </xf>
    <xf numFmtId="176" fontId="9" fillId="9" borderId="1" xfId="0" applyNumberFormat="1" applyFont="1" applyFill="1" applyBorder="1" applyAlignment="1">
      <alignment horizontal="center" vertical="center"/>
    </xf>
    <xf numFmtId="177" fontId="9" fillId="9" borderId="1" xfId="0" applyFont="1" applyFill="1" applyBorder="1" applyAlignment="1">
      <alignment vertical="center"/>
    </xf>
    <xf numFmtId="177" fontId="9" fillId="12" borderId="1" xfId="0" applyFont="1" applyFill="1" applyBorder="1" applyAlignment="1">
      <alignment vertical="center"/>
    </xf>
    <xf numFmtId="177" fontId="39" fillId="12" borderId="1" xfId="3" applyFont="1" applyFill="1" applyBorder="1" applyAlignment="1"/>
    <xf numFmtId="176" fontId="39" fillId="12" borderId="1" xfId="0" applyNumberFormat="1" applyFont="1" applyFill="1" applyBorder="1" applyAlignment="1">
      <alignment horizontal="center" vertical="center"/>
    </xf>
    <xf numFmtId="16" fontId="40" fillId="12" borderId="1" xfId="0" applyNumberFormat="1" applyFont="1" applyFill="1" applyBorder="1" applyAlignment="1">
      <alignment horizontal="center" vertical="center"/>
    </xf>
    <xf numFmtId="16" fontId="45" fillId="9" borderId="1" xfId="0" applyNumberFormat="1" applyFont="1" applyFill="1" applyBorder="1" applyAlignment="1">
      <alignment horizontal="center" vertical="center"/>
    </xf>
    <xf numFmtId="177" fontId="10" fillId="0" borderId="1" xfId="2" applyFont="1" applyFill="1" applyBorder="1" applyAlignment="1">
      <alignment horizontal="center"/>
    </xf>
    <xf numFmtId="16" fontId="39" fillId="9" borderId="1" xfId="2" applyNumberFormat="1" applyFont="1" applyFill="1" applyBorder="1" applyAlignment="1">
      <alignment horizontal="center" vertical="center"/>
    </xf>
    <xf numFmtId="16" fontId="45" fillId="0" borderId="1" xfId="0" applyNumberFormat="1" applyFont="1" applyFill="1" applyBorder="1" applyAlignment="1">
      <alignment horizontal="center" vertical="center"/>
    </xf>
    <xf numFmtId="177" fontId="39" fillId="12" borderId="1" xfId="0" applyNumberFormat="1" applyFont="1" applyFill="1" applyBorder="1" applyAlignment="1">
      <alignment horizontal="center" vertical="center"/>
    </xf>
    <xf numFmtId="16" fontId="39" fillId="12" borderId="1" xfId="2" applyNumberFormat="1" applyFont="1" applyFill="1" applyBorder="1" applyAlignment="1">
      <alignment horizontal="center" vertical="center"/>
    </xf>
    <xf numFmtId="16" fontId="39" fillId="9" borderId="1" xfId="0" applyNumberFormat="1" applyFont="1" applyFill="1" applyBorder="1" applyAlignment="1">
      <alignment horizontal="center" vertical="center"/>
    </xf>
    <xf numFmtId="16" fontId="39" fillId="0" borderId="1" xfId="0" applyNumberFormat="1" applyFont="1" applyFill="1" applyBorder="1" applyAlignment="1">
      <alignment horizontal="center" vertical="center"/>
    </xf>
    <xf numFmtId="177" fontId="39" fillId="9" borderId="1" xfId="3" applyFont="1" applyFill="1" applyBorder="1" applyAlignment="1">
      <alignment horizontal="left"/>
    </xf>
    <xf numFmtId="177" fontId="39" fillId="0" borderId="1" xfId="3" applyFont="1" applyFill="1" applyBorder="1" applyAlignment="1">
      <alignment horizontal="center"/>
    </xf>
    <xf numFmtId="177" fontId="9" fillId="11" borderId="1" xfId="2" applyFont="1" applyFill="1" applyBorder="1" applyAlignment="1">
      <alignment horizontal="center"/>
    </xf>
    <xf numFmtId="16" fontId="13" fillId="11" borderId="1" xfId="2" applyNumberFormat="1" applyFont="1" applyFill="1" applyBorder="1" applyAlignment="1">
      <alignment horizontal="center" vertical="center"/>
    </xf>
    <xf numFmtId="177" fontId="9" fillId="11" borderId="1" xfId="0" applyNumberFormat="1" applyFont="1" applyFill="1" applyBorder="1" applyAlignment="1">
      <alignment horizontal="center" vertical="center"/>
    </xf>
    <xf numFmtId="16" fontId="9" fillId="11" borderId="1" xfId="0" applyNumberFormat="1" applyFont="1" applyFill="1" applyBorder="1" applyAlignment="1">
      <alignment horizontal="center" vertical="center"/>
    </xf>
    <xf numFmtId="16" fontId="9" fillId="0" borderId="1" xfId="2" applyNumberFormat="1" applyFont="1" applyFill="1" applyBorder="1" applyAlignment="1">
      <alignment horizontal="center" vertical="center"/>
    </xf>
    <xf numFmtId="177" fontId="39" fillId="12" borderId="1" xfId="2" applyFont="1" applyFill="1" applyBorder="1" applyAlignment="1">
      <alignment horizontal="center"/>
    </xf>
    <xf numFmtId="16" fontId="9" fillId="11" borderId="1" xfId="2" applyNumberFormat="1" applyFont="1" applyFill="1" applyBorder="1" applyAlignment="1">
      <alignment horizontal="center" vertical="center"/>
    </xf>
    <xf numFmtId="16" fontId="39" fillId="11" borderId="1" xfId="0" applyNumberFormat="1" applyFont="1" applyFill="1" applyBorder="1" applyAlignment="1">
      <alignment horizontal="center" vertical="center"/>
    </xf>
    <xf numFmtId="177" fontId="40" fillId="11" borderId="1" xfId="2" applyNumberFormat="1" applyFont="1" applyFill="1" applyBorder="1" applyAlignment="1">
      <alignment horizontal="center" vertical="center"/>
    </xf>
    <xf numFmtId="16" fontId="40" fillId="11" borderId="1" xfId="2" applyNumberFormat="1" applyFont="1" applyFill="1" applyBorder="1" applyAlignment="1">
      <alignment horizontal="center" vertical="center"/>
    </xf>
    <xf numFmtId="177" fontId="13" fillId="11" borderId="1" xfId="2" applyNumberFormat="1" applyFont="1" applyFill="1" applyBorder="1" applyAlignment="1">
      <alignment horizontal="center" vertical="center"/>
    </xf>
    <xf numFmtId="177" fontId="9" fillId="9" borderId="1" xfId="3" applyFont="1" applyFill="1" applyBorder="1" applyAlignment="1"/>
    <xf numFmtId="177" fontId="9" fillId="12" borderId="1" xfId="0" applyFont="1" applyFill="1" applyBorder="1" applyAlignment="1">
      <alignment horizontal="left" vertical="center"/>
    </xf>
    <xf numFmtId="176" fontId="39" fillId="9" borderId="1" xfId="0" applyNumberFormat="1" applyFont="1" applyFill="1" applyBorder="1" applyAlignment="1">
      <alignment horizontal="center" vertical="center"/>
    </xf>
    <xf numFmtId="177" fontId="0" fillId="0" borderId="1" xfId="0" applyBorder="1">
      <alignment vertical="center"/>
    </xf>
    <xf numFmtId="177" fontId="9" fillId="12" borderId="1" xfId="3" applyFont="1" applyFill="1" applyBorder="1" applyAlignment="1"/>
    <xf numFmtId="177" fontId="40" fillId="0" borderId="1" xfId="2" applyNumberFormat="1" applyFont="1" applyFill="1" applyBorder="1" applyAlignment="1">
      <alignment horizontal="center" vertical="center"/>
    </xf>
    <xf numFmtId="16" fontId="40" fillId="0" borderId="1" xfId="2" applyNumberFormat="1" applyFont="1" applyFill="1" applyBorder="1" applyAlignment="1">
      <alignment horizontal="center" vertical="center"/>
    </xf>
    <xf numFmtId="16" fontId="39" fillId="11" borderId="1" xfId="2" applyNumberFormat="1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9" fillId="9" borderId="1" xfId="3" applyFont="1" applyFill="1" applyBorder="1" applyAlignment="1">
      <alignment horizontal="left"/>
    </xf>
    <xf numFmtId="177" fontId="9" fillId="9" borderId="1" xfId="0" applyFont="1" applyFill="1" applyBorder="1" applyAlignment="1">
      <alignment horizontal="left" vertical="center"/>
    </xf>
    <xf numFmtId="16" fontId="9" fillId="10" borderId="1" xfId="0" applyNumberFormat="1" applyFont="1" applyFill="1" applyBorder="1" applyAlignment="1">
      <alignment horizontal="center" vertical="center"/>
    </xf>
    <xf numFmtId="177" fontId="40" fillId="0" borderId="1" xfId="0" applyNumberFormat="1" applyFont="1" applyFill="1" applyBorder="1" applyAlignment="1">
      <alignment horizontal="center" vertical="center"/>
    </xf>
    <xf numFmtId="16" fontId="40" fillId="0" borderId="1" xfId="0" applyNumberFormat="1" applyFont="1" applyFill="1" applyBorder="1" applyAlignment="1">
      <alignment horizontal="center" vertical="center"/>
    </xf>
    <xf numFmtId="176" fontId="39" fillId="0" borderId="1" xfId="0" applyNumberFormat="1" applyFont="1" applyFill="1" applyBorder="1" applyAlignment="1">
      <alignment horizontal="center" vertical="center"/>
    </xf>
    <xf numFmtId="177" fontId="39" fillId="0" borderId="1" xfId="0" applyFont="1" applyFill="1" applyBorder="1" applyAlignment="1">
      <alignment horizontal="left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6" fontId="40" fillId="10" borderId="1" xfId="2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 wrapText="1"/>
    </xf>
    <xf numFmtId="177" fontId="9" fillId="10" borderId="1" xfId="3" applyFont="1" applyFill="1" applyBorder="1" applyAlignment="1">
      <alignment horizontal="left"/>
    </xf>
    <xf numFmtId="176" fontId="9" fillId="10" borderId="1" xfId="0" applyNumberFormat="1" applyFont="1" applyFill="1" applyBorder="1" applyAlignment="1">
      <alignment horizontal="center" vertical="center"/>
    </xf>
    <xf numFmtId="177" fontId="9" fillId="11" borderId="1" xfId="0" applyFont="1" applyFill="1" applyBorder="1" applyAlignment="1">
      <alignment vertical="center"/>
    </xf>
    <xf numFmtId="177" fontId="10" fillId="9" borderId="1" xfId="2" applyFont="1" applyFill="1" applyBorder="1" applyAlignment="1">
      <alignment horizontal="center"/>
    </xf>
    <xf numFmtId="177" fontId="13" fillId="10" borderId="1" xfId="0" applyNumberFormat="1" applyFont="1" applyFill="1" applyBorder="1" applyAlignment="1">
      <alignment horizontal="center" vertical="center"/>
    </xf>
    <xf numFmtId="16" fontId="13" fillId="10" borderId="1" xfId="0" applyNumberFormat="1" applyFont="1" applyFill="1" applyBorder="1" applyAlignment="1">
      <alignment horizontal="center" vertical="center"/>
    </xf>
    <xf numFmtId="16" fontId="9" fillId="12" borderId="7" xfId="0" applyNumberFormat="1" applyFont="1" applyFill="1" applyBorder="1" applyAlignment="1">
      <alignment vertical="center"/>
    </xf>
    <xf numFmtId="177" fontId="9" fillId="11" borderId="1" xfId="0" applyFont="1" applyFill="1" applyBorder="1" applyAlignment="1">
      <alignment horizontal="left" vertical="center"/>
    </xf>
    <xf numFmtId="177" fontId="13" fillId="11" borderId="1" xfId="0" applyNumberFormat="1" applyFont="1" applyFill="1" applyBorder="1" applyAlignment="1">
      <alignment horizontal="center" vertical="center"/>
    </xf>
    <xf numFmtId="16" fontId="13" fillId="11" borderId="1" xfId="0" applyNumberFormat="1" applyFont="1" applyFill="1" applyBorder="1" applyAlignment="1">
      <alignment horizontal="center" vertical="center"/>
    </xf>
    <xf numFmtId="176" fontId="39" fillId="11" borderId="1" xfId="0" applyNumberFormat="1" applyFont="1" applyFill="1" applyBorder="1" applyAlignment="1">
      <alignment horizontal="center" vertical="center"/>
    </xf>
    <xf numFmtId="16" fontId="40" fillId="9" borderId="1" xfId="3" applyNumberFormat="1" applyFont="1" applyFill="1" applyBorder="1" applyAlignment="1">
      <alignment horizontal="center" vertical="center"/>
    </xf>
    <xf numFmtId="177" fontId="9" fillId="0" borderId="4" xfId="0" applyFont="1" applyFill="1" applyBorder="1" applyAlignment="1">
      <alignment horizontal="left" vertical="center"/>
    </xf>
    <xf numFmtId="16" fontId="13" fillId="0" borderId="4" xfId="0" applyNumberFormat="1" applyFont="1" applyFill="1" applyBorder="1" applyAlignment="1">
      <alignment horizontal="center" vertical="center"/>
    </xf>
    <xf numFmtId="177" fontId="13" fillId="0" borderId="4" xfId="0" applyNumberFormat="1" applyFont="1" applyFill="1" applyBorder="1" applyAlignment="1">
      <alignment horizontal="center" vertical="center"/>
    </xf>
    <xf numFmtId="16" fontId="41" fillId="0" borderId="1" xfId="0" applyNumberFormat="1" applyFont="1" applyFill="1" applyBorder="1" applyAlignment="1">
      <alignment horizontal="center" vertical="center"/>
    </xf>
    <xf numFmtId="177" fontId="39" fillId="0" borderId="1" xfId="0" applyFont="1" applyFill="1" applyBorder="1" applyAlignment="1">
      <alignment horizontal="center" vertical="center"/>
    </xf>
    <xf numFmtId="177" fontId="4" fillId="0" borderId="0" xfId="0" applyFont="1" applyFill="1" applyAlignment="1">
      <alignment horizontal="center" vertical="center"/>
    </xf>
    <xf numFmtId="177" fontId="40" fillId="9" borderId="1" xfId="0" applyNumberFormat="1" applyFont="1" applyFill="1" applyBorder="1" applyAlignment="1">
      <alignment horizontal="center" vertical="center"/>
    </xf>
    <xf numFmtId="177" fontId="39" fillId="9" borderId="1" xfId="3" applyFont="1" applyFill="1" applyBorder="1" applyAlignment="1"/>
    <xf numFmtId="177" fontId="39" fillId="9" borderId="1" xfId="0" applyFont="1" applyFill="1" applyBorder="1" applyAlignment="1">
      <alignment horizontal="left" vertical="center"/>
    </xf>
    <xf numFmtId="16" fontId="39" fillId="0" borderId="1" xfId="2" applyNumberFormat="1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7" fillId="2" borderId="5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14" fillId="0" borderId="1" xfId="0" applyFont="1" applyFill="1" applyBorder="1" applyAlignment="1">
      <alignment wrapText="1"/>
    </xf>
    <xf numFmtId="16" fontId="40" fillId="11" borderId="1" xfId="0" applyNumberFormat="1" applyFont="1" applyFill="1" applyBorder="1" applyAlignment="1">
      <alignment horizontal="center" vertical="center"/>
    </xf>
    <xf numFmtId="177" fontId="39" fillId="9" borderId="1" xfId="0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6" fontId="9" fillId="0" borderId="7" xfId="0" applyNumberFormat="1" applyFont="1" applyFill="1" applyBorder="1" applyAlignment="1">
      <alignment horizontal="center" vertical="center"/>
    </xf>
    <xf numFmtId="16" fontId="9" fillId="0" borderId="8" xfId="0" applyNumberFormat="1" applyFont="1" applyFill="1" applyBorder="1" applyAlignment="1">
      <alignment horizontal="center" vertical="center"/>
    </xf>
    <xf numFmtId="177" fontId="39" fillId="0" borderId="1" xfId="3" applyFont="1" applyFill="1" applyBorder="1" applyAlignment="1">
      <alignment horizontal="left"/>
    </xf>
    <xf numFmtId="177" fontId="7" fillId="2" borderId="1" xfId="0" applyFont="1" applyFill="1" applyBorder="1" applyAlignment="1">
      <alignment horizontal="center" vertical="center"/>
    </xf>
    <xf numFmtId="177" fontId="7" fillId="2" borderId="7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7" xfId="0" applyFont="1" applyFill="1" applyBorder="1" applyAlignment="1">
      <alignment horizontal="center" vertical="center"/>
    </xf>
    <xf numFmtId="16" fontId="13" fillId="0" borderId="0" xfId="3" applyNumberFormat="1" applyFont="1" applyFill="1" applyBorder="1" applyAlignment="1">
      <alignment horizontal="center" vertical="center"/>
    </xf>
    <xf numFmtId="16" fontId="13" fillId="9" borderId="1" xfId="3" applyNumberFormat="1" applyFont="1" applyFill="1" applyBorder="1" applyAlignment="1">
      <alignment horizontal="center" vertical="center"/>
    </xf>
    <xf numFmtId="177" fontId="27" fillId="0" borderId="7" xfId="3" applyFont="1" applyFill="1" applyBorder="1" applyAlignment="1">
      <alignment horizontal="left"/>
    </xf>
    <xf numFmtId="177" fontId="9" fillId="0" borderId="7" xfId="3" applyFont="1" applyFill="1" applyBorder="1" applyAlignment="1">
      <alignment horizontal="left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77" fontId="1" fillId="0" borderId="9" xfId="0" applyFont="1" applyFill="1" applyBorder="1" applyAlignment="1">
      <alignment vertical="center"/>
    </xf>
    <xf numFmtId="177" fontId="1" fillId="0" borderId="0" xfId="0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6" fontId="9" fillId="0" borderId="7" xfId="0" applyNumberFormat="1" applyFont="1" applyFill="1" applyBorder="1" applyAlignment="1">
      <alignment horizontal="center" vertical="center"/>
    </xf>
    <xf numFmtId="16" fontId="9" fillId="0" borderId="8" xfId="0" applyNumberFormat="1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39" fillId="0" borderId="1" xfId="5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13" fillId="0" borderId="1" xfId="0" applyFont="1" applyFill="1" applyBorder="1" applyAlignment="1">
      <alignment horizontal="center" vertical="center"/>
    </xf>
    <xf numFmtId="177" fontId="13" fillId="1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9" fillId="0" borderId="4" xfId="3" applyFont="1" applyFill="1" applyBorder="1" applyAlignment="1"/>
    <xf numFmtId="16" fontId="13" fillId="0" borderId="4" xfId="0" applyNumberFormat="1" applyFont="1" applyBorder="1" applyAlignment="1">
      <alignment horizontal="center" vertical="center"/>
    </xf>
    <xf numFmtId="16" fontId="44" fillId="9" borderId="1" xfId="0" applyNumberFormat="1" applyFont="1" applyFill="1" applyBorder="1" applyAlignment="1">
      <alignment horizontal="center" vertical="center"/>
    </xf>
    <xf numFmtId="16" fontId="51" fillId="9" borderId="1" xfId="0" applyNumberFormat="1" applyFont="1" applyFill="1" applyBorder="1" applyAlignment="1">
      <alignment horizontal="center" vertical="center"/>
    </xf>
    <xf numFmtId="177" fontId="9" fillId="9" borderId="7" xfId="3" applyFont="1" applyFill="1" applyBorder="1" applyAlignment="1">
      <alignment horizontal="left"/>
    </xf>
    <xf numFmtId="177" fontId="27" fillId="9" borderId="7" xfId="3" applyFont="1" applyFill="1" applyBorder="1" applyAlignment="1">
      <alignment horizontal="left"/>
    </xf>
    <xf numFmtId="177" fontId="13" fillId="9" borderId="1" xfId="2" applyFont="1" applyFill="1" applyBorder="1" applyAlignment="1">
      <alignment horizontal="center"/>
    </xf>
    <xf numFmtId="177" fontId="13" fillId="12" borderId="1" xfId="2" applyNumberFormat="1" applyFont="1" applyFill="1" applyBorder="1" applyAlignment="1">
      <alignment horizontal="center" vertical="center"/>
    </xf>
    <xf numFmtId="177" fontId="9" fillId="12" borderId="1" xfId="2" applyNumberFormat="1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9" fillId="9" borderId="0" xfId="3" applyFont="1" applyFill="1" applyBorder="1" applyAlignment="1">
      <alignment horizontal="left"/>
    </xf>
    <xf numFmtId="177" fontId="9" fillId="9" borderId="1" xfId="3" applyFont="1" applyFill="1" applyBorder="1" applyAlignment="1">
      <alignment horizont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39" fillId="9" borderId="1" xfId="3" applyFont="1" applyFill="1" applyBorder="1" applyAlignment="1">
      <alignment horizontal="center"/>
    </xf>
    <xf numFmtId="177" fontId="40" fillId="9" borderId="1" xfId="2" applyFont="1" applyFill="1" applyBorder="1" applyAlignment="1">
      <alignment horizont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7" fillId="2" borderId="5" xfId="0" applyFont="1" applyFill="1" applyBorder="1" applyAlignment="1">
      <alignment horizontal="center" vertical="center"/>
    </xf>
    <xf numFmtId="177" fontId="13" fillId="9" borderId="1" xfId="0" applyFont="1" applyFill="1" applyBorder="1" applyAlignment="1">
      <alignment horizontal="center" vertical="center"/>
    </xf>
    <xf numFmtId="177" fontId="23" fillId="0" borderId="0" xfId="0" applyFont="1" applyAlignment="1">
      <alignment horizontal="center" vertical="center" wrapText="1"/>
    </xf>
    <xf numFmtId="177" fontId="24" fillId="0" borderId="0" xfId="0" applyFont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6" fillId="2" borderId="7" xfId="2" applyFont="1" applyFill="1" applyBorder="1" applyAlignment="1">
      <alignment horizontal="center" vertical="center"/>
    </xf>
    <xf numFmtId="177" fontId="6" fillId="2" borderId="8" xfId="2" applyFont="1" applyFill="1" applyBorder="1" applyAlignment="1">
      <alignment horizontal="center" vertical="center"/>
    </xf>
    <xf numFmtId="177" fontId="7" fillId="2" borderId="7" xfId="2" applyFont="1" applyFill="1" applyBorder="1" applyAlignment="1">
      <alignment horizontal="center" vertical="center"/>
    </xf>
    <xf numFmtId="177" fontId="7" fillId="2" borderId="10" xfId="2" applyFont="1" applyFill="1" applyBorder="1" applyAlignment="1">
      <alignment horizontal="center" vertical="center"/>
    </xf>
    <xf numFmtId="177" fontId="6" fillId="2" borderId="10" xfId="2" applyFont="1" applyFill="1" applyBorder="1" applyAlignment="1">
      <alignment horizontal="center" vertical="center"/>
    </xf>
    <xf numFmtId="177" fontId="7" fillId="2" borderId="4" xfId="2" applyFont="1" applyFill="1" applyBorder="1" applyAlignment="1">
      <alignment horizontal="center" vertical="center"/>
    </xf>
    <xf numFmtId="177" fontId="4" fillId="8" borderId="11" xfId="0" applyFont="1" applyFill="1" applyBorder="1" applyAlignment="1">
      <alignment horizontal="left" vertical="center"/>
    </xf>
    <xf numFmtId="177" fontId="4" fillId="8" borderId="6" xfId="0" applyFont="1" applyFill="1" applyBorder="1" applyAlignment="1">
      <alignment horizontal="left" vertical="center"/>
    </xf>
    <xf numFmtId="177" fontId="7" fillId="2" borderId="2" xfId="2" applyFont="1" applyFill="1" applyBorder="1" applyAlignment="1">
      <alignment horizontal="center" vertical="center"/>
    </xf>
    <xf numFmtId="177" fontId="42" fillId="13" borderId="7" xfId="0" applyFont="1" applyFill="1" applyBorder="1" applyAlignment="1">
      <alignment horizontal="left" vertical="center"/>
    </xf>
    <xf numFmtId="177" fontId="42" fillId="13" borderId="10" xfId="0" applyFont="1" applyFill="1" applyBorder="1" applyAlignment="1">
      <alignment horizontal="left" vertical="center"/>
    </xf>
    <xf numFmtId="177" fontId="42" fillId="13" borderId="8" xfId="0" applyFont="1" applyFill="1" applyBorder="1" applyAlignment="1">
      <alignment horizontal="left" vertical="center"/>
    </xf>
    <xf numFmtId="177" fontId="2" fillId="0" borderId="7" xfId="0" applyFont="1" applyFill="1" applyBorder="1" applyAlignment="1">
      <alignment horizontal="left" vertical="center"/>
    </xf>
    <xf numFmtId="177" fontId="2" fillId="0" borderId="10" xfId="0" applyFont="1" applyFill="1" applyBorder="1" applyAlignment="1">
      <alignment horizontal="left" vertical="center"/>
    </xf>
    <xf numFmtId="177" fontId="2" fillId="0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left" vertical="center"/>
    </xf>
    <xf numFmtId="177" fontId="2" fillId="3" borderId="10" xfId="0" applyFont="1" applyFill="1" applyBorder="1" applyAlignment="1">
      <alignment horizontal="left" vertical="center"/>
    </xf>
    <xf numFmtId="177" fontId="2" fillId="3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left" vertical="center"/>
    </xf>
    <xf numFmtId="177" fontId="2" fillId="4" borderId="7" xfId="0" applyFont="1" applyFill="1" applyBorder="1" applyAlignment="1">
      <alignment horizontal="left" vertical="center"/>
    </xf>
    <xf numFmtId="177" fontId="2" fillId="4" borderId="10" xfId="0" applyFont="1" applyFill="1" applyBorder="1" applyAlignment="1">
      <alignment horizontal="left" vertical="center"/>
    </xf>
    <xf numFmtId="177" fontId="2" fillId="4" borderId="8" xfId="0" applyFont="1" applyFill="1" applyBorder="1" applyAlignment="1">
      <alignment horizontal="left" vertical="center"/>
    </xf>
    <xf numFmtId="177" fontId="2" fillId="13" borderId="7" xfId="0" applyFont="1" applyFill="1" applyBorder="1" applyAlignment="1">
      <alignment horizontal="left" vertical="center"/>
    </xf>
    <xf numFmtId="177" fontId="2" fillId="13" borderId="10" xfId="0" applyFont="1" applyFill="1" applyBorder="1" applyAlignment="1">
      <alignment horizontal="left" vertical="center"/>
    </xf>
    <xf numFmtId="177" fontId="2" fillId="13" borderId="8" xfId="0" applyFont="1" applyFill="1" applyBorder="1" applyAlignment="1">
      <alignment horizontal="left" vertical="center"/>
    </xf>
    <xf numFmtId="16" fontId="41" fillId="12" borderId="7" xfId="0" applyNumberFormat="1" applyFont="1" applyFill="1" applyBorder="1" applyAlignment="1">
      <alignment horizontal="center" vertical="center"/>
    </xf>
    <xf numFmtId="16" fontId="41" fillId="12" borderId="8" xfId="0" applyNumberFormat="1" applyFont="1" applyFill="1" applyBorder="1" applyAlignment="1">
      <alignment horizontal="center" vertical="center"/>
    </xf>
    <xf numFmtId="16" fontId="7" fillId="12" borderId="7" xfId="0" applyNumberFormat="1" applyFont="1" applyFill="1" applyBorder="1" applyAlignment="1">
      <alignment horizontal="center" vertical="center"/>
    </xf>
    <xf numFmtId="16" fontId="7" fillId="12" borderId="8" xfId="0" applyNumberFormat="1" applyFont="1" applyFill="1" applyBorder="1" applyAlignment="1">
      <alignment horizontal="center" vertical="center"/>
    </xf>
    <xf numFmtId="16" fontId="7" fillId="9" borderId="7" xfId="0" applyNumberFormat="1" applyFont="1" applyFill="1" applyBorder="1" applyAlignment="1">
      <alignment horizontal="center" vertical="center"/>
    </xf>
    <xf numFmtId="16" fontId="7" fillId="9" borderId="10" xfId="0" applyNumberFormat="1" applyFont="1" applyFill="1" applyBorder="1" applyAlignment="1">
      <alignment horizontal="center" vertical="center"/>
    </xf>
    <xf numFmtId="16" fontId="7" fillId="9" borderId="8" xfId="0" applyNumberFormat="1" applyFont="1" applyFill="1" applyBorder="1" applyAlignment="1">
      <alignment horizontal="center" vertical="center"/>
    </xf>
    <xf numFmtId="177" fontId="17" fillId="0" borderId="0" xfId="0" applyFont="1" applyAlignment="1">
      <alignment horizontal="center" vertical="center" wrapText="1"/>
    </xf>
    <xf numFmtId="177" fontId="18" fillId="0" borderId="0" xfId="0" applyFont="1" applyAlignment="1">
      <alignment horizontal="center" vertical="center"/>
    </xf>
    <xf numFmtId="177" fontId="4" fillId="8" borderId="9" xfId="0" applyFont="1" applyFill="1" applyBorder="1" applyAlignment="1">
      <alignment horizontal="left" vertical="center"/>
    </xf>
    <xf numFmtId="177" fontId="4" fillId="8" borderId="0" xfId="0" applyFont="1" applyFill="1" applyBorder="1" applyAlignment="1">
      <alignment horizontal="left" vertical="center"/>
    </xf>
    <xf numFmtId="177" fontId="33" fillId="2" borderId="7" xfId="2" applyFont="1" applyFill="1" applyBorder="1" applyAlignment="1">
      <alignment horizontal="center" vertical="center"/>
    </xf>
    <xf numFmtId="177" fontId="33" fillId="2" borderId="8" xfId="2" applyFont="1" applyFill="1" applyBorder="1" applyAlignment="1">
      <alignment horizontal="center" vertical="center"/>
    </xf>
    <xf numFmtId="177" fontId="7" fillId="2" borderId="8" xfId="2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center" vertical="center"/>
    </xf>
    <xf numFmtId="177" fontId="2" fillId="3" borderId="10" xfId="0" applyFont="1" applyFill="1" applyBorder="1" applyAlignment="1">
      <alignment horizontal="center" vertical="center"/>
    </xf>
    <xf numFmtId="177" fontId="2" fillId="3" borderId="8" xfId="0" applyFont="1" applyFill="1" applyBorder="1" applyAlignment="1">
      <alignment horizontal="center" vertical="center"/>
    </xf>
    <xf numFmtId="177" fontId="2" fillId="12" borderId="7" xfId="0" applyFont="1" applyFill="1" applyBorder="1" applyAlignment="1">
      <alignment horizontal="left" vertical="center"/>
    </xf>
    <xf numFmtId="177" fontId="2" fillId="12" borderId="10" xfId="0" applyFont="1" applyFill="1" applyBorder="1" applyAlignment="1">
      <alignment horizontal="left" vertical="center"/>
    </xf>
    <xf numFmtId="177" fontId="2" fillId="12" borderId="8" xfId="0" applyFont="1" applyFill="1" applyBorder="1" applyAlignment="1">
      <alignment horizontal="left" vertical="center"/>
    </xf>
    <xf numFmtId="16" fontId="7" fillId="0" borderId="7" xfId="0" applyNumberFormat="1" applyFont="1" applyFill="1" applyBorder="1" applyAlignment="1">
      <alignment horizontal="center" vertical="center"/>
    </xf>
    <xf numFmtId="16" fontId="7" fillId="0" borderId="10" xfId="0" applyNumberFormat="1" applyFont="1" applyFill="1" applyBorder="1" applyAlignment="1">
      <alignment horizontal="center" vertical="center"/>
    </xf>
    <xf numFmtId="16" fontId="7" fillId="0" borderId="8" xfId="0" applyNumberFormat="1" applyFont="1" applyFill="1" applyBorder="1" applyAlignment="1">
      <alignment horizontal="center" vertical="center"/>
    </xf>
    <xf numFmtId="177" fontId="39" fillId="9" borderId="7" xfId="0" applyNumberFormat="1" applyFont="1" applyFill="1" applyBorder="1" applyAlignment="1">
      <alignment horizontal="left" vertical="center"/>
    </xf>
    <xf numFmtId="177" fontId="39" fillId="9" borderId="10" xfId="0" applyNumberFormat="1" applyFont="1" applyFill="1" applyBorder="1" applyAlignment="1">
      <alignment horizontal="left" vertical="center"/>
    </xf>
    <xf numFmtId="177" fontId="39" fillId="9" borderId="8" xfId="0" applyNumberFormat="1" applyFont="1" applyFill="1" applyBorder="1" applyAlignment="1">
      <alignment horizontal="left" vertical="center"/>
    </xf>
    <xf numFmtId="177" fontId="2" fillId="2" borderId="1" xfId="0" applyFont="1" applyFill="1" applyBorder="1" applyAlignment="1">
      <alignment vertical="top" wrapText="1"/>
    </xf>
    <xf numFmtId="177" fontId="2" fillId="9" borderId="1" xfId="0" applyFont="1" applyFill="1" applyBorder="1" applyAlignment="1">
      <alignment vertical="top" wrapText="1"/>
    </xf>
    <xf numFmtId="177" fontId="2" fillId="2" borderId="7" xfId="0" applyFont="1" applyFill="1" applyBorder="1" applyAlignment="1">
      <alignment horizontal="left" vertical="top" wrapText="1"/>
    </xf>
    <xf numFmtId="177" fontId="2" fillId="2" borderId="10" xfId="0" applyFont="1" applyFill="1" applyBorder="1" applyAlignment="1">
      <alignment horizontal="left" vertical="top" wrapText="1"/>
    </xf>
    <xf numFmtId="177" fontId="2" fillId="2" borderId="8" xfId="0" applyFont="1" applyFill="1" applyBorder="1" applyAlignment="1">
      <alignment horizontal="left" vertical="top" wrapText="1"/>
    </xf>
    <xf numFmtId="177" fontId="7" fillId="2" borderId="7" xfId="0" applyFont="1" applyFill="1" applyBorder="1" applyAlignment="1">
      <alignment horizontal="center" vertical="center"/>
    </xf>
    <xf numFmtId="177" fontId="7" fillId="2" borderId="8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 wrapText="1"/>
    </xf>
    <xf numFmtId="177" fontId="0" fillId="2" borderId="7" xfId="0" applyFill="1" applyBorder="1" applyAlignment="1">
      <alignment horizontal="center" vertical="center"/>
    </xf>
    <xf numFmtId="177" fontId="2" fillId="2" borderId="8" xfId="0" applyFont="1" applyFill="1" applyBorder="1" applyAlignment="1">
      <alignment horizontal="center" vertical="center"/>
    </xf>
    <xf numFmtId="177" fontId="0" fillId="2" borderId="8" xfId="0" applyFont="1" applyFill="1" applyBorder="1" applyAlignment="1">
      <alignment horizontal="center" vertical="center"/>
    </xf>
    <xf numFmtId="177" fontId="0" fillId="2" borderId="1" xfId="0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2" fillId="5" borderId="0" xfId="0" applyFont="1" applyFill="1" applyBorder="1" applyAlignment="1">
      <alignment horizontal="left" vertical="center"/>
    </xf>
    <xf numFmtId="177" fontId="1" fillId="2" borderId="1" xfId="0" applyFont="1" applyFill="1" applyBorder="1" applyAlignment="1">
      <alignment horizontal="center" vertical="center"/>
    </xf>
    <xf numFmtId="177" fontId="7" fillId="12" borderId="1" xfId="0" applyFont="1" applyFill="1" applyBorder="1" applyAlignment="1">
      <alignment horizontal="center" vertical="center"/>
    </xf>
    <xf numFmtId="177" fontId="1" fillId="12" borderId="1" xfId="0" applyFont="1" applyFill="1" applyBorder="1" applyAlignment="1">
      <alignment horizontal="center" vertical="center"/>
    </xf>
    <xf numFmtId="177" fontId="2" fillId="1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15" borderId="4" xfId="0" applyFont="1" applyFill="1" applyBorder="1" applyAlignment="1">
      <alignment horizontal="center" vertical="center"/>
    </xf>
    <xf numFmtId="177" fontId="7" fillId="14" borderId="4" xfId="0" applyFont="1" applyFill="1" applyBorder="1" applyAlignment="1">
      <alignment horizontal="center" vertical="center"/>
    </xf>
    <xf numFmtId="177" fontId="7" fillId="15" borderId="1" xfId="0" applyFont="1" applyFill="1" applyBorder="1" applyAlignment="1">
      <alignment horizontal="center" vertical="center"/>
    </xf>
    <xf numFmtId="177" fontId="7" fillId="14" borderId="7" xfId="0" applyFont="1" applyFill="1" applyBorder="1" applyAlignment="1">
      <alignment horizontal="center" vertical="center"/>
    </xf>
    <xf numFmtId="177" fontId="7" fillId="14" borderId="10" xfId="0" applyFont="1" applyFill="1" applyBorder="1" applyAlignment="1">
      <alignment horizontal="center" vertical="center"/>
    </xf>
    <xf numFmtId="177" fontId="7" fillId="2" borderId="10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39" fillId="9" borderId="7" xfId="2" applyFont="1" applyFill="1" applyBorder="1" applyAlignment="1">
      <alignment horizontal="left"/>
    </xf>
    <xf numFmtId="177" fontId="39" fillId="9" borderId="10" xfId="2" applyFont="1" applyFill="1" applyBorder="1" applyAlignment="1">
      <alignment horizontal="left"/>
    </xf>
    <xf numFmtId="177" fontId="39" fillId="9" borderId="8" xfId="2" applyFont="1" applyFill="1" applyBorder="1" applyAlignment="1">
      <alignment horizontal="left"/>
    </xf>
    <xf numFmtId="177" fontId="13" fillId="9" borderId="7" xfId="2" applyFont="1" applyFill="1" applyBorder="1" applyAlignment="1">
      <alignment horizontal="center"/>
    </xf>
    <xf numFmtId="177" fontId="13" fillId="9" borderId="8" xfId="2" applyFont="1" applyFill="1" applyBorder="1" applyAlignment="1">
      <alignment horizontal="center"/>
    </xf>
    <xf numFmtId="16" fontId="13" fillId="9" borderId="7" xfId="0" applyNumberFormat="1" applyFont="1" applyFill="1" applyBorder="1" applyAlignment="1">
      <alignment horizontal="center" vertical="center"/>
    </xf>
    <xf numFmtId="16" fontId="13" fillId="9" borderId="8" xfId="0" applyNumberFormat="1" applyFont="1" applyFill="1" applyBorder="1" applyAlignment="1">
      <alignment horizontal="center" vertical="center"/>
    </xf>
    <xf numFmtId="177" fontId="9" fillId="12" borderId="7" xfId="2" applyFont="1" applyFill="1" applyBorder="1" applyAlignment="1">
      <alignment horizontal="left"/>
    </xf>
    <xf numFmtId="177" fontId="9" fillId="12" borderId="10" xfId="2" applyFont="1" applyFill="1" applyBorder="1" applyAlignment="1">
      <alignment horizontal="left"/>
    </xf>
    <xf numFmtId="177" fontId="9" fillId="12" borderId="8" xfId="2" applyFont="1" applyFill="1" applyBorder="1" applyAlignment="1">
      <alignment horizontal="left"/>
    </xf>
    <xf numFmtId="177" fontId="2" fillId="2" borderId="1" xfId="0" applyFont="1" applyFill="1" applyBorder="1" applyAlignment="1">
      <alignment horizontal="left" vertical="top" wrapText="1"/>
    </xf>
    <xf numFmtId="177" fontId="2" fillId="0" borderId="1" xfId="0" applyFont="1" applyFill="1" applyBorder="1" applyAlignment="1">
      <alignment horizontal="left" vertical="top" wrapText="1"/>
    </xf>
    <xf numFmtId="177" fontId="6" fillId="0" borderId="7" xfId="0" applyFont="1" applyFill="1" applyBorder="1" applyAlignment="1">
      <alignment horizontal="center" vertical="center"/>
    </xf>
    <xf numFmtId="177" fontId="6" fillId="0" borderId="8" xfId="0" applyFont="1" applyFill="1" applyBorder="1" applyAlignment="1">
      <alignment horizontal="center" vertical="center"/>
    </xf>
    <xf numFmtId="177" fontId="7" fillId="0" borderId="7" xfId="0" applyFont="1" applyFill="1" applyBorder="1" applyAlignment="1">
      <alignment horizontal="center" vertical="center"/>
    </xf>
    <xf numFmtId="177" fontId="7" fillId="0" borderId="8" xfId="0" applyFont="1" applyFill="1" applyBorder="1" applyAlignment="1">
      <alignment horizontal="center" vertical="center"/>
    </xf>
    <xf numFmtId="177" fontId="40" fillId="0" borderId="7" xfId="2" applyNumberFormat="1" applyFont="1" applyFill="1" applyBorder="1" applyAlignment="1">
      <alignment horizontal="center" vertical="center"/>
    </xf>
    <xf numFmtId="177" fontId="40" fillId="0" borderId="10" xfId="2" applyNumberFormat="1" applyFont="1" applyFill="1" applyBorder="1" applyAlignment="1">
      <alignment horizontal="center" vertical="center"/>
    </xf>
    <xf numFmtId="177" fontId="40" fillId="0" borderId="8" xfId="2" applyNumberFormat="1" applyFont="1" applyFill="1" applyBorder="1" applyAlignment="1">
      <alignment horizontal="center" vertical="center"/>
    </xf>
    <xf numFmtId="177" fontId="9" fillId="9" borderId="7" xfId="0" applyNumberFormat="1" applyFont="1" applyFill="1" applyBorder="1" applyAlignment="1">
      <alignment horizontal="center" vertical="center"/>
    </xf>
    <xf numFmtId="177" fontId="9" fillId="9" borderId="8" xfId="0" applyNumberFormat="1" applyFont="1" applyFill="1" applyBorder="1" applyAlignment="1">
      <alignment horizontal="center" vertical="center"/>
    </xf>
    <xf numFmtId="16" fontId="39" fillId="12" borderId="7" xfId="0" applyNumberFormat="1" applyFont="1" applyFill="1" applyBorder="1" applyAlignment="1">
      <alignment horizontal="center" vertical="center"/>
    </xf>
    <xf numFmtId="16" fontId="39" fillId="12" borderId="8" xfId="0" applyNumberFormat="1" applyFont="1" applyFill="1" applyBorder="1" applyAlignment="1">
      <alignment horizontal="center" vertical="center"/>
    </xf>
    <xf numFmtId="177" fontId="6" fillId="14" borderId="7" xfId="0" applyFont="1" applyFill="1" applyBorder="1" applyAlignment="1">
      <alignment horizontal="center" vertical="center"/>
    </xf>
    <xf numFmtId="177" fontId="15" fillId="2" borderId="1" xfId="0" applyFont="1" applyFill="1" applyBorder="1" applyAlignment="1">
      <alignment horizontal="left" vertical="center"/>
    </xf>
    <xf numFmtId="177" fontId="14" fillId="2" borderId="1" xfId="0" applyFont="1" applyFill="1" applyBorder="1" applyAlignment="1">
      <alignment horizontal="left" wrapText="1"/>
    </xf>
    <xf numFmtId="177" fontId="14" fillId="0" borderId="7" xfId="0" applyFont="1" applyFill="1" applyBorder="1" applyAlignment="1">
      <alignment horizontal="left" wrapText="1"/>
    </xf>
    <xf numFmtId="177" fontId="14" fillId="0" borderId="8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77" fontId="2" fillId="9" borderId="7" xfId="0" applyFont="1" applyFill="1" applyBorder="1" applyAlignment="1">
      <alignment horizontal="left" vertical="top" wrapText="1"/>
    </xf>
    <xf numFmtId="177" fontId="2" fillId="9" borderId="10" xfId="0" applyFont="1" applyFill="1" applyBorder="1" applyAlignment="1">
      <alignment horizontal="left" vertical="top" wrapText="1"/>
    </xf>
    <xf numFmtId="177" fontId="2" fillId="9" borderId="8" xfId="0" applyFont="1" applyFill="1" applyBorder="1" applyAlignment="1">
      <alignment horizontal="left" vertical="top" wrapText="1"/>
    </xf>
    <xf numFmtId="177" fontId="6" fillId="0" borderId="1" xfId="0" applyFont="1" applyFill="1" applyBorder="1" applyAlignment="1">
      <alignment horizontal="center" vertical="center"/>
    </xf>
    <xf numFmtId="177" fontId="6" fillId="15" borderId="1" xfId="0" applyFont="1" applyFill="1" applyBorder="1" applyAlignment="1">
      <alignment horizontal="center" vertical="center"/>
    </xf>
    <xf numFmtId="16" fontId="39" fillId="9" borderId="7" xfId="2" applyNumberFormat="1" applyFont="1" applyFill="1" applyBorder="1" applyAlignment="1">
      <alignment horizontal="center" vertical="center"/>
    </xf>
    <xf numFmtId="16" fontId="39" fillId="9" borderId="8" xfId="2" applyNumberFormat="1" applyFont="1" applyFill="1" applyBorder="1" applyAlignment="1">
      <alignment horizontal="center" vertical="center"/>
    </xf>
    <xf numFmtId="177" fontId="9" fillId="0" borderId="7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6" fontId="9" fillId="0" borderId="7" xfId="0" applyNumberFormat="1" applyFont="1" applyFill="1" applyBorder="1" applyAlignment="1">
      <alignment horizontal="center" vertical="center"/>
    </xf>
    <xf numFmtId="16" fontId="9" fillId="0" borderId="8" xfId="0" applyNumberFormat="1" applyFont="1" applyFill="1" applyBorder="1" applyAlignment="1">
      <alignment horizontal="center" vertical="center"/>
    </xf>
    <xf numFmtId="16" fontId="9" fillId="11" borderId="7" xfId="2" applyNumberFormat="1" applyFont="1" applyFill="1" applyBorder="1" applyAlignment="1">
      <alignment horizontal="center" vertical="center"/>
    </xf>
    <xf numFmtId="16" fontId="9" fillId="11" borderId="8" xfId="2" applyNumberFormat="1" applyFont="1" applyFill="1" applyBorder="1" applyAlignment="1">
      <alignment horizontal="center" vertical="center"/>
    </xf>
    <xf numFmtId="16" fontId="9" fillId="0" borderId="7" xfId="2" applyNumberFormat="1" applyFont="1" applyFill="1" applyBorder="1" applyAlignment="1">
      <alignment horizontal="center" vertical="center"/>
    </xf>
    <xf numFmtId="16" fontId="9" fillId="0" borderId="8" xfId="2" applyNumberFormat="1" applyFont="1" applyFill="1" applyBorder="1" applyAlignment="1">
      <alignment horizontal="center" vertical="center"/>
    </xf>
    <xf numFmtId="16" fontId="13" fillId="10" borderId="7" xfId="0" applyNumberFormat="1" applyFont="1" applyFill="1" applyBorder="1" applyAlignment="1">
      <alignment horizontal="center" vertical="center"/>
    </xf>
    <xf numFmtId="16" fontId="13" fillId="10" borderId="8" xfId="0" applyNumberFormat="1" applyFont="1" applyFill="1" applyBorder="1" applyAlignment="1">
      <alignment horizontal="center" vertical="center"/>
    </xf>
    <xf numFmtId="177" fontId="13" fillId="10" borderId="7" xfId="0" applyNumberFormat="1" applyFont="1" applyFill="1" applyBorder="1" applyAlignment="1">
      <alignment horizontal="center" vertical="center"/>
    </xf>
    <xf numFmtId="177" fontId="13" fillId="10" borderId="8" xfId="0" applyNumberFormat="1" applyFont="1" applyFill="1" applyBorder="1" applyAlignment="1">
      <alignment horizontal="center" vertical="center"/>
    </xf>
    <xf numFmtId="177" fontId="14" fillId="2" borderId="2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center"/>
    </xf>
    <xf numFmtId="177" fontId="14" fillId="2" borderId="8" xfId="0" applyFont="1" applyFill="1" applyBorder="1" applyAlignment="1">
      <alignment horizontal="center"/>
    </xf>
    <xf numFmtId="177" fontId="12" fillId="5" borderId="0" xfId="0" applyFont="1" applyFill="1" applyAlignment="1">
      <alignment horizontal="left" vertical="center"/>
    </xf>
    <xf numFmtId="177" fontId="6" fillId="2" borderId="1" xfId="0" applyFont="1" applyFill="1" applyBorder="1" applyAlignment="1">
      <alignment horizontal="center" vertical="center"/>
    </xf>
    <xf numFmtId="16" fontId="9" fillId="9" borderId="7" xfId="0" applyNumberFormat="1" applyFont="1" applyFill="1" applyBorder="1" applyAlignment="1">
      <alignment horizontal="center" vertical="center"/>
    </xf>
    <xf numFmtId="16" fontId="9" fillId="9" borderId="8" xfId="0" applyNumberFormat="1" applyFont="1" applyFill="1" applyBorder="1" applyAlignment="1">
      <alignment horizontal="center" vertical="center"/>
    </xf>
    <xf numFmtId="177" fontId="6" fillId="2" borderId="7" xfId="0" applyFont="1" applyFill="1" applyBorder="1" applyAlignment="1">
      <alignment horizontal="center" vertical="center"/>
    </xf>
    <xf numFmtId="177" fontId="6" fillId="2" borderId="8" xfId="0" applyFont="1" applyFill="1" applyBorder="1" applyAlignment="1">
      <alignment horizontal="center" vertical="center"/>
    </xf>
    <xf numFmtId="177" fontId="9" fillId="9" borderId="7" xfId="2" applyFont="1" applyFill="1" applyBorder="1" applyAlignment="1">
      <alignment horizontal="left"/>
    </xf>
    <xf numFmtId="177" fontId="9" fillId="9" borderId="10" xfId="2" applyFont="1" applyFill="1" applyBorder="1" applyAlignment="1">
      <alignment horizontal="left"/>
    </xf>
    <xf numFmtId="177" fontId="9" fillId="9" borderId="8" xfId="2" applyFont="1" applyFill="1" applyBorder="1" applyAlignment="1">
      <alignment horizontal="left"/>
    </xf>
    <xf numFmtId="177" fontId="39" fillId="12" borderId="7" xfId="2" applyFont="1" applyFill="1" applyBorder="1" applyAlignment="1">
      <alignment horizontal="left"/>
    </xf>
    <xf numFmtId="177" fontId="39" fillId="12" borderId="10" xfId="2" applyFont="1" applyFill="1" applyBorder="1" applyAlignment="1">
      <alignment horizontal="left"/>
    </xf>
    <xf numFmtId="177" fontId="39" fillId="12" borderId="8" xfId="2" applyFont="1" applyFill="1" applyBorder="1" applyAlignment="1">
      <alignment horizontal="left"/>
    </xf>
    <xf numFmtId="16" fontId="9" fillId="11" borderId="7" xfId="0" applyNumberFormat="1" applyFont="1" applyFill="1" applyBorder="1" applyAlignment="1">
      <alignment horizontal="center" vertical="center"/>
    </xf>
    <xf numFmtId="16" fontId="9" fillId="11" borderId="8" xfId="0" applyNumberFormat="1" applyFont="1" applyFill="1" applyBorder="1" applyAlignment="1">
      <alignment horizontal="center" vertical="center"/>
    </xf>
    <xf numFmtId="177" fontId="39" fillId="0" borderId="7" xfId="2" applyFont="1" applyFill="1" applyBorder="1" applyAlignment="1">
      <alignment horizontal="left"/>
    </xf>
    <xf numFmtId="177" fontId="39" fillId="0" borderId="10" xfId="2" applyFont="1" applyFill="1" applyBorder="1" applyAlignment="1">
      <alignment horizontal="left"/>
    </xf>
    <xf numFmtId="177" fontId="39" fillId="0" borderId="8" xfId="2" applyFont="1" applyFill="1" applyBorder="1" applyAlignment="1">
      <alignment horizontal="left"/>
    </xf>
    <xf numFmtId="177" fontId="13" fillId="9" borderId="7" xfId="2" applyNumberFormat="1" applyFont="1" applyFill="1" applyBorder="1" applyAlignment="1">
      <alignment horizontal="center" vertical="center"/>
    </xf>
    <xf numFmtId="177" fontId="13" fillId="9" borderId="8" xfId="2" applyNumberFormat="1" applyFont="1" applyFill="1" applyBorder="1" applyAlignment="1">
      <alignment horizontal="center" vertical="center"/>
    </xf>
    <xf numFmtId="16" fontId="9" fillId="10" borderId="7" xfId="0" applyNumberFormat="1" applyFont="1" applyFill="1" applyBorder="1" applyAlignment="1">
      <alignment horizontal="center" vertical="center"/>
    </xf>
    <xf numFmtId="16" fontId="9" fillId="10" borderId="8" xfId="0" applyNumberFormat="1" applyFont="1" applyFill="1" applyBorder="1" applyAlignment="1">
      <alignment horizontal="center" vertical="center"/>
    </xf>
    <xf numFmtId="177" fontId="9" fillId="10" borderId="7" xfId="0" applyNumberFormat="1" applyFont="1" applyFill="1" applyBorder="1" applyAlignment="1">
      <alignment horizontal="center" vertical="center"/>
    </xf>
    <xf numFmtId="177" fontId="9" fillId="10" borderId="8" xfId="0" applyNumberFormat="1" applyFont="1" applyFill="1" applyBorder="1" applyAlignment="1">
      <alignment horizontal="center" vertical="center"/>
    </xf>
    <xf numFmtId="16" fontId="39" fillId="10" borderId="7" xfId="2" applyNumberFormat="1" applyFont="1" applyFill="1" applyBorder="1" applyAlignment="1">
      <alignment horizontal="center" vertical="center"/>
    </xf>
    <xf numFmtId="16" fontId="39" fillId="10" borderId="8" xfId="2" applyNumberFormat="1" applyFont="1" applyFill="1" applyBorder="1" applyAlignment="1">
      <alignment horizontal="center" vertical="center"/>
    </xf>
    <xf numFmtId="177" fontId="9" fillId="10" borderId="7" xfId="2" applyNumberFormat="1" applyFont="1" applyFill="1" applyBorder="1" applyAlignment="1">
      <alignment horizontal="center" vertical="center"/>
    </xf>
    <xf numFmtId="177" fontId="9" fillId="10" borderId="8" xfId="2" applyNumberFormat="1" applyFont="1" applyFill="1" applyBorder="1" applyAlignment="1">
      <alignment horizontal="center" vertical="center"/>
    </xf>
    <xf numFmtId="177" fontId="9" fillId="11" borderId="7" xfId="0" applyNumberFormat="1" applyFont="1" applyFill="1" applyBorder="1" applyAlignment="1">
      <alignment horizontal="center" vertical="center"/>
    </xf>
    <xf numFmtId="177" fontId="9" fillId="11" borderId="8" xfId="0" applyNumberFormat="1" applyFont="1" applyFill="1" applyBorder="1" applyAlignment="1">
      <alignment horizontal="center" vertical="center"/>
    </xf>
    <xf numFmtId="177" fontId="46" fillId="0" borderId="7" xfId="2" applyFont="1" applyFill="1" applyBorder="1" applyAlignment="1">
      <alignment horizontal="left"/>
    </xf>
    <xf numFmtId="177" fontId="46" fillId="0" borderId="10" xfId="2" applyFont="1" applyFill="1" applyBorder="1" applyAlignment="1">
      <alignment horizontal="left"/>
    </xf>
    <xf numFmtId="177" fontId="46" fillId="0" borderId="8" xfId="2" applyFont="1" applyFill="1" applyBorder="1" applyAlignment="1">
      <alignment horizontal="left"/>
    </xf>
    <xf numFmtId="177" fontId="46" fillId="9" borderId="7" xfId="2" applyFont="1" applyFill="1" applyBorder="1" applyAlignment="1">
      <alignment horizontal="left"/>
    </xf>
    <xf numFmtId="177" fontId="46" fillId="9" borderId="10" xfId="2" applyFont="1" applyFill="1" applyBorder="1" applyAlignment="1">
      <alignment horizontal="left"/>
    </xf>
    <xf numFmtId="177" fontId="46" fillId="9" borderId="8" xfId="2" applyFont="1" applyFill="1" applyBorder="1" applyAlignment="1">
      <alignment horizontal="left"/>
    </xf>
    <xf numFmtId="177" fontId="9" fillId="0" borderId="7" xfId="0" applyFont="1" applyFill="1" applyBorder="1" applyAlignment="1">
      <alignment horizontal="center" vertical="center"/>
    </xf>
    <xf numFmtId="177" fontId="9" fillId="0" borderId="8" xfId="0" applyFont="1" applyFill="1" applyBorder="1" applyAlignment="1">
      <alignment horizontal="center" vertical="center"/>
    </xf>
    <xf numFmtId="16" fontId="39" fillId="0" borderId="7" xfId="0" applyNumberFormat="1" applyFont="1" applyFill="1" applyBorder="1" applyAlignment="1">
      <alignment horizontal="center" vertical="center"/>
    </xf>
    <xf numFmtId="16" fontId="39" fillId="0" borderId="8" xfId="0" applyNumberFormat="1" applyFont="1" applyFill="1" applyBorder="1" applyAlignment="1">
      <alignment horizontal="center" vertical="center"/>
    </xf>
    <xf numFmtId="177" fontId="4" fillId="5" borderId="1" xfId="0" applyFont="1" applyFill="1" applyBorder="1" applyAlignment="1">
      <alignment horizontal="left" vertical="center"/>
    </xf>
    <xf numFmtId="16" fontId="13" fillId="0" borderId="7" xfId="0" applyNumberFormat="1" applyFont="1" applyFill="1" applyBorder="1" applyAlignment="1">
      <alignment horizontal="center" vertical="center"/>
    </xf>
    <xf numFmtId="16" fontId="13" fillId="0" borderId="10" xfId="0" applyNumberFormat="1" applyFont="1" applyFill="1" applyBorder="1" applyAlignment="1">
      <alignment horizontal="center" vertical="center"/>
    </xf>
    <xf numFmtId="16" fontId="13" fillId="0" borderId="8" xfId="0" applyNumberFormat="1" applyFont="1" applyFill="1" applyBorder="1" applyAlignment="1">
      <alignment horizontal="center" vertical="center"/>
    </xf>
    <xf numFmtId="177" fontId="13" fillId="0" borderId="7" xfId="0" applyFont="1" applyFill="1" applyBorder="1" applyAlignment="1">
      <alignment horizontal="center" vertical="center"/>
    </xf>
    <xf numFmtId="177" fontId="13" fillId="0" borderId="10" xfId="0" applyFont="1" applyFill="1" applyBorder="1" applyAlignment="1">
      <alignment horizontal="center" vertical="center"/>
    </xf>
    <xf numFmtId="177" fontId="13" fillId="0" borderId="8" xfId="0" applyFont="1" applyFill="1" applyBorder="1" applyAlignment="1">
      <alignment horizontal="center" vertical="center"/>
    </xf>
    <xf numFmtId="16" fontId="41" fillId="0" borderId="7" xfId="0" applyNumberFormat="1" applyFont="1" applyFill="1" applyBorder="1" applyAlignment="1">
      <alignment horizontal="center" vertical="center"/>
    </xf>
    <xf numFmtId="16" fontId="41" fillId="0" borderId="10" xfId="0" applyNumberFormat="1" applyFont="1" applyFill="1" applyBorder="1" applyAlignment="1">
      <alignment horizontal="center" vertical="center"/>
    </xf>
    <xf numFmtId="16" fontId="41" fillId="0" borderId="8" xfId="0" applyNumberFormat="1" applyFont="1" applyFill="1" applyBorder="1" applyAlignment="1">
      <alignment horizontal="center" vertical="center"/>
    </xf>
    <xf numFmtId="177" fontId="38" fillId="2" borderId="1" xfId="2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7" fillId="2" borderId="12" xfId="0" applyFont="1" applyFill="1" applyBorder="1" applyAlignment="1">
      <alignment horizontal="center" vertical="center"/>
    </xf>
    <xf numFmtId="177" fontId="2" fillId="14" borderId="1" xfId="0" applyFont="1" applyFill="1" applyBorder="1" applyAlignment="1">
      <alignment horizontal="left" vertical="top" wrapText="1"/>
    </xf>
    <xf numFmtId="177" fontId="2" fillId="2" borderId="7" xfId="0" applyFont="1" applyFill="1" applyBorder="1" applyAlignment="1">
      <alignment vertical="top" wrapText="1"/>
    </xf>
    <xf numFmtId="177" fontId="2" fillId="2" borderId="10" xfId="0" applyFont="1" applyFill="1" applyBorder="1" applyAlignment="1">
      <alignment vertical="top" wrapText="1"/>
    </xf>
    <xf numFmtId="177" fontId="2" fillId="2" borderId="8" xfId="0" applyFont="1" applyFill="1" applyBorder="1" applyAlignment="1">
      <alignment vertical="top" wrapText="1"/>
    </xf>
    <xf numFmtId="177" fontId="1" fillId="0" borderId="0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7" fillId="2" borderId="5" xfId="0" applyFont="1" applyFill="1" applyBorder="1" applyAlignment="1">
      <alignment horizontal="center" vertical="center"/>
    </xf>
    <xf numFmtId="177" fontId="12" fillId="5" borderId="1" xfId="0" applyFont="1" applyFill="1" applyBorder="1" applyAlignment="1">
      <alignment horizontal="left" vertical="center"/>
    </xf>
    <xf numFmtId="177" fontId="1" fillId="2" borderId="7" xfId="0" applyFont="1" applyFill="1" applyBorder="1" applyAlignment="1">
      <alignment horizontal="center" vertical="center"/>
    </xf>
    <xf numFmtId="177" fontId="1" fillId="2" borderId="8" xfId="0" applyFont="1" applyFill="1" applyBorder="1" applyAlignment="1">
      <alignment horizontal="center" vertical="center"/>
    </xf>
    <xf numFmtId="177" fontId="0" fillId="2" borderId="8" xfId="0" applyFill="1" applyBorder="1" applyAlignment="1">
      <alignment horizontal="center" vertical="center"/>
    </xf>
    <xf numFmtId="177" fontId="1" fillId="2" borderId="10" xfId="0" applyFont="1" applyFill="1" applyBorder="1" applyAlignment="1">
      <alignment horizontal="center" vertical="center"/>
    </xf>
    <xf numFmtId="177" fontId="7" fillId="0" borderId="0" xfId="0" applyFont="1" applyFill="1" applyBorder="1" applyAlignment="1">
      <alignment horizontal="center" vertical="center"/>
    </xf>
    <xf numFmtId="177" fontId="12" fillId="5" borderId="7" xfId="0" applyFont="1" applyFill="1" applyBorder="1" applyAlignment="1">
      <alignment horizontal="left" vertical="center"/>
    </xf>
    <xf numFmtId="177" fontId="12" fillId="5" borderId="10" xfId="0" applyFont="1" applyFill="1" applyBorder="1" applyAlignment="1">
      <alignment horizontal="left" vertical="center"/>
    </xf>
    <xf numFmtId="177" fontId="12" fillId="5" borderId="8" xfId="0" applyFont="1" applyFill="1" applyBorder="1" applyAlignment="1">
      <alignment horizontal="left" vertical="center"/>
    </xf>
    <xf numFmtId="16" fontId="40" fillId="12" borderId="7" xfId="0" applyNumberFormat="1" applyFont="1" applyFill="1" applyBorder="1" applyAlignment="1">
      <alignment horizontal="center" vertical="center"/>
    </xf>
    <xf numFmtId="16" fontId="40" fillId="12" borderId="10" xfId="0" applyNumberFormat="1" applyFont="1" applyFill="1" applyBorder="1" applyAlignment="1">
      <alignment horizontal="center" vertical="center"/>
    </xf>
    <xf numFmtId="16" fontId="40" fillId="12" borderId="8" xfId="0" applyNumberFormat="1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0" borderId="12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/>
    </xf>
    <xf numFmtId="177" fontId="2" fillId="2" borderId="1" xfId="0" applyFont="1" applyFill="1" applyBorder="1" applyAlignment="1">
      <alignment horizontal="left" vertical="top"/>
    </xf>
    <xf numFmtId="177" fontId="2" fillId="2" borderId="13" xfId="0" applyFont="1" applyFill="1" applyBorder="1" applyAlignment="1">
      <alignment horizontal="left" vertical="top" wrapText="1"/>
    </xf>
    <xf numFmtId="177" fontId="2" fillId="2" borderId="2" xfId="0" applyFont="1" applyFill="1" applyBorder="1" applyAlignment="1">
      <alignment horizontal="left" vertical="top"/>
    </xf>
    <xf numFmtId="177" fontId="43" fillId="0" borderId="7" xfId="0" applyFont="1" applyBorder="1" applyAlignment="1">
      <alignment horizontal="left" vertical="center" wrapText="1"/>
    </xf>
    <xf numFmtId="177" fontId="43" fillId="0" borderId="10" xfId="0" applyFont="1" applyBorder="1" applyAlignment="1">
      <alignment horizontal="left" vertical="center" wrapText="1"/>
    </xf>
    <xf numFmtId="177" fontId="43" fillId="0" borderId="8" xfId="0" applyFont="1" applyBorder="1" applyAlignment="1">
      <alignment horizontal="left" vertical="center" wrapText="1"/>
    </xf>
    <xf numFmtId="177" fontId="41" fillId="2" borderId="7" xfId="0" applyFont="1" applyFill="1" applyBorder="1" applyAlignment="1">
      <alignment horizontal="center" vertical="center"/>
    </xf>
    <xf numFmtId="177" fontId="41" fillId="2" borderId="10" xfId="0" applyFont="1" applyFill="1" applyBorder="1" applyAlignment="1">
      <alignment horizontal="center" vertical="center"/>
    </xf>
    <xf numFmtId="177" fontId="2" fillId="2" borderId="7" xfId="0" applyFont="1" applyFill="1" applyBorder="1" applyAlignment="1">
      <alignment horizontal="center" vertical="center"/>
    </xf>
    <xf numFmtId="177" fontId="2" fillId="2" borderId="10" xfId="0" applyFont="1" applyFill="1" applyBorder="1" applyAlignment="1">
      <alignment horizontal="center" vertical="center"/>
    </xf>
    <xf numFmtId="177" fontId="26" fillId="2" borderId="7" xfId="0" applyFont="1" applyFill="1" applyBorder="1" applyAlignment="1">
      <alignment horizontal="center" vertical="center"/>
    </xf>
    <xf numFmtId="177" fontId="42" fillId="6" borderId="7" xfId="0" applyFont="1" applyFill="1" applyBorder="1" applyAlignment="1">
      <alignment horizontal="left" vertical="top" wrapText="1"/>
    </xf>
    <xf numFmtId="177" fontId="42" fillId="6" borderId="10" xfId="0" applyFont="1" applyFill="1" applyBorder="1" applyAlignment="1">
      <alignment horizontal="left" vertical="top" wrapText="1"/>
    </xf>
    <xf numFmtId="177" fontId="42" fillId="6" borderId="8" xfId="0" applyFont="1" applyFill="1" applyBorder="1" applyAlignment="1">
      <alignment horizontal="left" vertical="top" wrapText="1"/>
    </xf>
    <xf numFmtId="176" fontId="39" fillId="0" borderId="7" xfId="0" applyNumberFormat="1" applyFont="1" applyFill="1" applyBorder="1" applyAlignment="1">
      <alignment horizontal="left" vertical="center"/>
    </xf>
    <xf numFmtId="176" fontId="39" fillId="0" borderId="10" xfId="0" applyNumberFormat="1" applyFont="1" applyFill="1" applyBorder="1" applyAlignment="1">
      <alignment horizontal="left" vertical="center"/>
    </xf>
    <xf numFmtId="176" fontId="39" fillId="0" borderId="8" xfId="0" applyNumberFormat="1" applyFont="1" applyFill="1" applyBorder="1" applyAlignment="1">
      <alignment horizontal="left" vertical="center"/>
    </xf>
    <xf numFmtId="177" fontId="39" fillId="0" borderId="7" xfId="0" applyNumberFormat="1" applyFont="1" applyFill="1" applyBorder="1" applyAlignment="1">
      <alignment horizontal="right" vertical="center"/>
    </xf>
    <xf numFmtId="177" fontId="39" fillId="0" borderId="8" xfId="0" applyNumberFormat="1" applyFont="1" applyFill="1" applyBorder="1" applyAlignment="1">
      <alignment horizontal="right" vertical="center"/>
    </xf>
    <xf numFmtId="177" fontId="2" fillId="0" borderId="1" xfId="0" applyFont="1" applyFill="1" applyBorder="1" applyAlignment="1">
      <alignment horizontal="left" vertical="center"/>
    </xf>
    <xf numFmtId="177" fontId="2" fillId="0" borderId="8" xfId="0" applyFont="1" applyFill="1" applyBorder="1" applyAlignment="1">
      <alignment horizontal="left" vertical="top" wrapText="1"/>
    </xf>
    <xf numFmtId="177" fontId="2" fillId="0" borderId="1" xfId="0" applyFont="1" applyFill="1" applyBorder="1" applyAlignment="1">
      <alignment horizontal="left" vertical="top"/>
    </xf>
    <xf numFmtId="177" fontId="40" fillId="0" borderId="7" xfId="0" applyNumberFormat="1" applyFont="1" applyFill="1" applyBorder="1" applyAlignment="1">
      <alignment horizontal="center" vertical="center"/>
    </xf>
    <xf numFmtId="177" fontId="40" fillId="0" borderId="10" xfId="0" applyNumberFormat="1" applyFont="1" applyFill="1" applyBorder="1" applyAlignment="1">
      <alignment horizontal="center" vertical="center"/>
    </xf>
    <xf numFmtId="177" fontId="40" fillId="0" borderId="8" xfId="0" applyNumberFormat="1" applyFont="1" applyFill="1" applyBorder="1" applyAlignment="1">
      <alignment horizontal="center" vertical="center"/>
    </xf>
    <xf numFmtId="16" fontId="40" fillId="0" borderId="7" xfId="0" applyNumberFormat="1" applyFont="1" applyFill="1" applyBorder="1" applyAlignment="1">
      <alignment horizontal="center" vertical="center"/>
    </xf>
    <xf numFmtId="16" fontId="40" fillId="0" borderId="10" xfId="0" applyNumberFormat="1" applyFont="1" applyFill="1" applyBorder="1" applyAlignment="1">
      <alignment horizontal="center" vertical="center"/>
    </xf>
    <xf numFmtId="16" fontId="40" fillId="0" borderId="8" xfId="0" applyNumberFormat="1" applyFont="1" applyFill="1" applyBorder="1" applyAlignment="1">
      <alignment horizontal="center" vertical="center"/>
    </xf>
    <xf numFmtId="16" fontId="40" fillId="9" borderId="7" xfId="0" applyNumberFormat="1" applyFont="1" applyFill="1" applyBorder="1" applyAlignment="1">
      <alignment horizontal="left" vertical="center"/>
    </xf>
    <xf numFmtId="16" fontId="40" fillId="9" borderId="8" xfId="0" applyNumberFormat="1" applyFont="1" applyFill="1" applyBorder="1" applyAlignment="1">
      <alignment horizontal="left" vertical="center"/>
    </xf>
    <xf numFmtId="16" fontId="40" fillId="9" borderId="10" xfId="0" applyNumberFormat="1" applyFont="1" applyFill="1" applyBorder="1" applyAlignment="1">
      <alignment horizontal="left" vertical="center"/>
    </xf>
    <xf numFmtId="177" fontId="13" fillId="0" borderId="7" xfId="0" applyNumberFormat="1" applyFont="1" applyFill="1" applyBorder="1" applyAlignment="1">
      <alignment horizontal="center" vertical="center"/>
    </xf>
    <xf numFmtId="177" fontId="13" fillId="0" borderId="10" xfId="0" applyNumberFormat="1" applyFont="1" applyFill="1" applyBorder="1" applyAlignment="1">
      <alignment horizontal="center" vertical="center"/>
    </xf>
    <xf numFmtId="177" fontId="13" fillId="0" borderId="8" xfId="0" applyNumberFormat="1" applyFont="1" applyFill="1" applyBorder="1" applyAlignment="1">
      <alignment horizontal="center" vertical="center"/>
    </xf>
    <xf numFmtId="177" fontId="2" fillId="0" borderId="1" xfId="0" applyFont="1" applyFill="1" applyBorder="1" applyAlignment="1">
      <alignment vertical="center"/>
    </xf>
    <xf numFmtId="177" fontId="12" fillId="5" borderId="6" xfId="0" applyFont="1" applyFill="1" applyBorder="1" applyAlignment="1">
      <alignment vertical="center"/>
    </xf>
    <xf numFmtId="177" fontId="13" fillId="9" borderId="7" xfId="0" applyNumberFormat="1" applyFont="1" applyFill="1" applyBorder="1" applyAlignment="1">
      <alignment horizontal="center" vertical="center"/>
    </xf>
    <xf numFmtId="177" fontId="13" fillId="9" borderId="8" xfId="0" applyNumberFormat="1" applyFont="1" applyFill="1" applyBorder="1" applyAlignment="1">
      <alignment horizontal="center" vertical="center"/>
    </xf>
    <xf numFmtId="177" fontId="40" fillId="9" borderId="7" xfId="0" applyNumberFormat="1" applyFont="1" applyFill="1" applyBorder="1" applyAlignment="1">
      <alignment horizontal="center" vertical="center"/>
    </xf>
    <xf numFmtId="177" fontId="40" fillId="9" borderId="10" xfId="0" applyNumberFormat="1" applyFont="1" applyFill="1" applyBorder="1" applyAlignment="1">
      <alignment horizontal="center" vertical="center"/>
    </xf>
    <xf numFmtId="177" fontId="40" fillId="9" borderId="8" xfId="0" applyNumberFormat="1" applyFont="1" applyFill="1" applyBorder="1" applyAlignment="1">
      <alignment horizontal="center" vertical="center"/>
    </xf>
    <xf numFmtId="177" fontId="40" fillId="9" borderId="7" xfId="0" applyNumberFormat="1" applyFont="1" applyFill="1" applyBorder="1" applyAlignment="1">
      <alignment horizontal="right" vertical="center"/>
    </xf>
    <xf numFmtId="177" fontId="40" fillId="9" borderId="8" xfId="0" applyNumberFormat="1" applyFont="1" applyFill="1" applyBorder="1" applyAlignment="1">
      <alignment horizontal="right" vertical="center"/>
    </xf>
    <xf numFmtId="177" fontId="40" fillId="12" borderId="7" xfId="0" applyNumberFormat="1" applyFont="1" applyFill="1" applyBorder="1" applyAlignment="1">
      <alignment horizontal="right" vertical="center"/>
    </xf>
    <xf numFmtId="177" fontId="40" fillId="12" borderId="8" xfId="0" applyNumberFormat="1" applyFont="1" applyFill="1" applyBorder="1" applyAlignment="1">
      <alignment horizontal="right" vertical="center"/>
    </xf>
  </cellXfs>
  <cellStyles count="6">
    <cellStyle name="常规" xfId="0" builtinId="0"/>
    <cellStyle name="常规 2" xfId="1"/>
    <cellStyle name="常规_CQB2000" xfId="5"/>
    <cellStyle name="常规_Sheet1" xfId="2"/>
    <cellStyle name="一般_2005-03-01 Long Term Schedule-China-1" xfId="3"/>
    <cellStyle name="표준_KIS2 LTS 200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266700</xdr:colOff>
      <xdr:row>0</xdr:row>
      <xdr:rowOff>22860</xdr:rowOff>
    </xdr:from>
    <xdr:to>
      <xdr:col>0</xdr:col>
      <xdr:colOff>1485900</xdr:colOff>
      <xdr:row>0</xdr:row>
      <xdr:rowOff>579120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2192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22860</xdr:rowOff>
    </xdr:from>
    <xdr:to>
      <xdr:col>0</xdr:col>
      <xdr:colOff>1394460</xdr:colOff>
      <xdr:row>0</xdr:row>
      <xdr:rowOff>525780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860"/>
          <a:ext cx="12801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0</xdr:rowOff>
    </xdr:from>
    <xdr:to>
      <xdr:col>0</xdr:col>
      <xdr:colOff>1348740</xdr:colOff>
      <xdr:row>0</xdr:row>
      <xdr:rowOff>548640</xdr:rowOff>
    </xdr:to>
    <xdr:pic>
      <xdr:nvPicPr>
        <xdr:cNvPr id="1852484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96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236220</xdr:colOff>
      <xdr:row>0</xdr:row>
      <xdr:rowOff>68580</xdr:rowOff>
    </xdr:from>
    <xdr:to>
      <xdr:col>0</xdr:col>
      <xdr:colOff>1356360</xdr:colOff>
      <xdr:row>1</xdr:row>
      <xdr:rowOff>198120</xdr:rowOff>
    </xdr:to>
    <xdr:pic>
      <xdr:nvPicPr>
        <xdr:cNvPr id="1841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6858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53340</xdr:colOff>
      <xdr:row>0</xdr:row>
      <xdr:rowOff>548640</xdr:rowOff>
    </xdr:to>
    <xdr:pic>
      <xdr:nvPicPr>
        <xdr:cNvPr id="18422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266700</xdr:colOff>
      <xdr:row>0</xdr:row>
      <xdr:rowOff>22860</xdr:rowOff>
    </xdr:from>
    <xdr:to>
      <xdr:col>0</xdr:col>
      <xdr:colOff>1592580</xdr:colOff>
      <xdr:row>0</xdr:row>
      <xdr:rowOff>579120</xdr:rowOff>
    </xdr:to>
    <xdr:pic>
      <xdr:nvPicPr>
        <xdr:cNvPr id="19136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32588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60960</xdr:rowOff>
    </xdr:from>
    <xdr:to>
      <xdr:col>0</xdr:col>
      <xdr:colOff>1333500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0960"/>
          <a:ext cx="12954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83820</xdr:colOff>
      <xdr:row>0</xdr:row>
      <xdr:rowOff>0</xdr:rowOff>
    </xdr:from>
    <xdr:to>
      <xdr:col>0</xdr:col>
      <xdr:colOff>1257300</xdr:colOff>
      <xdr:row>0</xdr:row>
      <xdr:rowOff>640080</xdr:rowOff>
    </xdr:to>
    <xdr:pic>
      <xdr:nvPicPr>
        <xdr:cNvPr id="137473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1734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38100</xdr:rowOff>
    </xdr:from>
    <xdr:to>
      <xdr:col>0</xdr:col>
      <xdr:colOff>1463040</xdr:colOff>
      <xdr:row>0</xdr:row>
      <xdr:rowOff>586740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34874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106680</xdr:colOff>
      <xdr:row>0</xdr:row>
      <xdr:rowOff>7620</xdr:rowOff>
    </xdr:from>
    <xdr:to>
      <xdr:col>0</xdr:col>
      <xdr:colOff>1432560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620"/>
          <a:ext cx="13258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76200</xdr:rowOff>
    </xdr:from>
    <xdr:to>
      <xdr:col>0</xdr:col>
      <xdr:colOff>1165860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20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73"/>
  <sheetViews>
    <sheetView topLeftCell="A4" zoomScaleNormal="100" workbookViewId="0">
      <selection activeCell="S67" sqref="S67"/>
    </sheetView>
  </sheetViews>
  <sheetFormatPr defaultRowHeight="15.6"/>
  <cols>
    <col min="1" max="1" width="24.296875" customWidth="1"/>
    <col min="2" max="2" width="7.19921875" customWidth="1"/>
    <col min="3" max="22" width="6.69921875" customWidth="1"/>
  </cols>
  <sheetData>
    <row r="1" spans="1:256" ht="46.8" customHeight="1">
      <c r="B1" s="269" t="s">
        <v>55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63"/>
      <c r="W1" s="49"/>
      <c r="X1" s="49"/>
      <c r="Y1" s="49"/>
      <c r="Z1" s="49"/>
      <c r="AA1" s="49"/>
      <c r="AB1" s="50"/>
    </row>
    <row r="2" spans="1:256" ht="17.100000000000001" customHeight="1">
      <c r="B2" s="270" t="s">
        <v>202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64"/>
      <c r="W2" s="51"/>
      <c r="X2" s="51"/>
      <c r="Y2" s="51"/>
      <c r="Z2" s="51"/>
      <c r="AA2" s="51"/>
      <c r="AB2" s="51"/>
    </row>
    <row r="3" spans="1:256" ht="19.8" customHeight="1">
      <c r="A3" s="5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79" t="s">
        <v>194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</row>
    <row r="5" spans="1:256">
      <c r="A5" s="4" t="s">
        <v>1</v>
      </c>
      <c r="B5" s="4" t="s">
        <v>2</v>
      </c>
      <c r="C5" s="273" t="s">
        <v>185</v>
      </c>
      <c r="D5" s="274"/>
      <c r="E5" s="271" t="s">
        <v>143</v>
      </c>
      <c r="F5" s="271"/>
      <c r="G5" s="271" t="s">
        <v>144</v>
      </c>
      <c r="H5" s="271"/>
      <c r="I5" s="271" t="s">
        <v>145</v>
      </c>
      <c r="J5" s="271"/>
      <c r="K5" s="273" t="s">
        <v>146</v>
      </c>
      <c r="L5" s="277"/>
      <c r="M5" s="273" t="s">
        <v>147</v>
      </c>
      <c r="N5" s="277"/>
      <c r="O5" s="273" t="s">
        <v>148</v>
      </c>
      <c r="P5" s="277"/>
      <c r="Q5" s="4" t="s">
        <v>2</v>
      </c>
      <c r="R5" s="273" t="s">
        <v>186</v>
      </c>
      <c r="S5" s="274"/>
      <c r="T5" s="271" t="s">
        <v>143</v>
      </c>
      <c r="U5" s="271"/>
    </row>
    <row r="6" spans="1:256">
      <c r="A6" s="278" t="s">
        <v>3</v>
      </c>
      <c r="B6" s="278" t="s">
        <v>4</v>
      </c>
      <c r="C6" s="272" t="s">
        <v>155</v>
      </c>
      <c r="D6" s="272"/>
      <c r="E6" s="272" t="s">
        <v>149</v>
      </c>
      <c r="F6" s="272"/>
      <c r="G6" s="272" t="s">
        <v>150</v>
      </c>
      <c r="H6" s="272"/>
      <c r="I6" s="272" t="s">
        <v>151</v>
      </c>
      <c r="J6" s="272"/>
      <c r="K6" s="275" t="s">
        <v>152</v>
      </c>
      <c r="L6" s="276"/>
      <c r="M6" s="275" t="s">
        <v>153</v>
      </c>
      <c r="N6" s="276"/>
      <c r="O6" s="275" t="s">
        <v>154</v>
      </c>
      <c r="P6" s="276"/>
      <c r="Q6" s="5" t="s">
        <v>4</v>
      </c>
      <c r="R6" s="272" t="s">
        <v>155</v>
      </c>
      <c r="S6" s="272"/>
      <c r="T6" s="272" t="s">
        <v>149</v>
      </c>
      <c r="U6" s="272"/>
    </row>
    <row r="7" spans="1:256">
      <c r="A7" s="281"/>
      <c r="B7" s="281"/>
      <c r="C7" s="278" t="s">
        <v>5</v>
      </c>
      <c r="D7" s="278"/>
      <c r="E7" s="278" t="s">
        <v>5</v>
      </c>
      <c r="F7" s="278"/>
      <c r="G7" s="278" t="s">
        <v>5</v>
      </c>
      <c r="H7" s="278"/>
      <c r="I7" s="278" t="s">
        <v>5</v>
      </c>
      <c r="J7" s="278"/>
      <c r="K7" s="278" t="s">
        <v>5</v>
      </c>
      <c r="L7" s="278"/>
      <c r="M7" s="278" t="s">
        <v>5</v>
      </c>
      <c r="N7" s="278"/>
      <c r="O7" s="278" t="s">
        <v>5</v>
      </c>
      <c r="P7" s="278"/>
      <c r="Q7" s="7"/>
      <c r="R7" s="278" t="s">
        <v>5</v>
      </c>
      <c r="S7" s="278"/>
      <c r="T7" s="278" t="s">
        <v>5</v>
      </c>
      <c r="U7" s="278"/>
    </row>
    <row r="8" spans="1:256" ht="26.4">
      <c r="A8" s="6"/>
      <c r="B8" s="5"/>
      <c r="C8" s="8" t="s">
        <v>166</v>
      </c>
      <c r="D8" s="8" t="s">
        <v>167</v>
      </c>
      <c r="E8" s="8" t="s">
        <v>168</v>
      </c>
      <c r="F8" s="8" t="s">
        <v>169</v>
      </c>
      <c r="G8" s="8" t="s">
        <v>156</v>
      </c>
      <c r="H8" s="8" t="s">
        <v>157</v>
      </c>
      <c r="I8" s="8" t="s">
        <v>158</v>
      </c>
      <c r="J8" s="8" t="s">
        <v>159</v>
      </c>
      <c r="K8" s="8" t="s">
        <v>160</v>
      </c>
      <c r="L8" s="8" t="s">
        <v>161</v>
      </c>
      <c r="M8" s="8" t="s">
        <v>162</v>
      </c>
      <c r="N8" s="8" t="s">
        <v>163</v>
      </c>
      <c r="O8" s="8" t="s">
        <v>164</v>
      </c>
      <c r="P8" s="8" t="s">
        <v>165</v>
      </c>
      <c r="Q8" s="9"/>
      <c r="R8" s="8" t="s">
        <v>166</v>
      </c>
      <c r="S8" s="8" t="s">
        <v>167</v>
      </c>
      <c r="T8" s="8" t="s">
        <v>168</v>
      </c>
      <c r="U8" s="8" t="s">
        <v>169</v>
      </c>
    </row>
    <row r="9" spans="1:256" s="54" customFormat="1" hidden="1">
      <c r="A9" s="61" t="s">
        <v>347</v>
      </c>
      <c r="B9" s="12" t="s">
        <v>383</v>
      </c>
      <c r="C9" s="10">
        <v>43804</v>
      </c>
      <c r="D9" s="10">
        <v>43804</v>
      </c>
      <c r="E9" s="10">
        <v>43805</v>
      </c>
      <c r="F9" s="10">
        <v>43806</v>
      </c>
      <c r="G9" s="10">
        <v>43809</v>
      </c>
      <c r="H9" s="10">
        <v>43810</v>
      </c>
      <c r="I9" s="10">
        <v>43810</v>
      </c>
      <c r="J9" s="10">
        <v>43810</v>
      </c>
      <c r="K9" s="10">
        <v>43811</v>
      </c>
      <c r="L9" s="10">
        <v>43811</v>
      </c>
      <c r="M9" s="100" t="s">
        <v>83</v>
      </c>
      <c r="N9" s="100" t="s">
        <v>83</v>
      </c>
      <c r="O9" s="100" t="s">
        <v>83</v>
      </c>
      <c r="P9" s="100" t="s">
        <v>83</v>
      </c>
      <c r="Q9" s="13" t="s">
        <v>384</v>
      </c>
      <c r="R9" s="10">
        <v>43818</v>
      </c>
      <c r="S9" s="10">
        <v>43818</v>
      </c>
      <c r="T9" s="10">
        <v>43819</v>
      </c>
      <c r="U9" s="10">
        <v>43820</v>
      </c>
    </row>
    <row r="10" spans="1:256" s="54" customFormat="1" hidden="1">
      <c r="A10" s="72" t="s">
        <v>346</v>
      </c>
      <c r="B10" s="12" t="s">
        <v>385</v>
      </c>
      <c r="C10" s="10">
        <v>43811</v>
      </c>
      <c r="D10" s="10">
        <v>43811</v>
      </c>
      <c r="E10" s="10">
        <v>43812</v>
      </c>
      <c r="F10" s="10">
        <v>43813</v>
      </c>
      <c r="G10" s="10">
        <v>43816</v>
      </c>
      <c r="H10" s="10">
        <v>43817</v>
      </c>
      <c r="I10" s="10">
        <v>43817</v>
      </c>
      <c r="J10" s="10">
        <v>43817</v>
      </c>
      <c r="K10" s="10">
        <v>43818</v>
      </c>
      <c r="L10" s="10">
        <v>43818</v>
      </c>
      <c r="M10" s="10">
        <v>43819</v>
      </c>
      <c r="N10" s="10">
        <v>43819</v>
      </c>
      <c r="O10" s="10">
        <v>43819</v>
      </c>
      <c r="P10" s="10">
        <v>43819</v>
      </c>
      <c r="Q10" s="13" t="s">
        <v>386</v>
      </c>
      <c r="R10" s="10">
        <v>43825</v>
      </c>
      <c r="S10" s="10">
        <v>43825</v>
      </c>
      <c r="T10" s="10">
        <v>43826</v>
      </c>
      <c r="U10" s="10">
        <v>43827</v>
      </c>
    </row>
    <row r="11" spans="1:256" s="54" customFormat="1" hidden="1">
      <c r="A11" s="61" t="s">
        <v>347</v>
      </c>
      <c r="B11" s="12" t="s">
        <v>441</v>
      </c>
      <c r="C11" s="10">
        <v>43818</v>
      </c>
      <c r="D11" s="10">
        <v>43818</v>
      </c>
      <c r="E11" s="10">
        <v>43819</v>
      </c>
      <c r="F11" s="10">
        <v>43820</v>
      </c>
      <c r="G11" s="10">
        <v>43823</v>
      </c>
      <c r="H11" s="10">
        <v>43824</v>
      </c>
      <c r="I11" s="10">
        <v>43824</v>
      </c>
      <c r="J11" s="10">
        <v>43824</v>
      </c>
      <c r="K11" s="10">
        <v>43825</v>
      </c>
      <c r="L11" s="10">
        <v>43825</v>
      </c>
      <c r="M11" s="10">
        <v>43826</v>
      </c>
      <c r="N11" s="10">
        <v>43826</v>
      </c>
      <c r="O11" s="10">
        <v>43826</v>
      </c>
      <c r="P11" s="10">
        <v>43826</v>
      </c>
      <c r="Q11" s="13" t="s">
        <v>442</v>
      </c>
      <c r="R11" s="114" t="s">
        <v>590</v>
      </c>
      <c r="S11" s="115">
        <v>43467</v>
      </c>
      <c r="T11" s="115">
        <v>43833</v>
      </c>
      <c r="U11" s="115">
        <v>43834</v>
      </c>
    </row>
    <row r="12" spans="1:256" s="54" customFormat="1" hidden="1">
      <c r="A12" s="72" t="s">
        <v>346</v>
      </c>
      <c r="B12" s="12" t="s">
        <v>443</v>
      </c>
      <c r="C12" s="10">
        <v>43825</v>
      </c>
      <c r="D12" s="10">
        <v>43825</v>
      </c>
      <c r="E12" s="10">
        <v>43826</v>
      </c>
      <c r="F12" s="10">
        <v>43827</v>
      </c>
      <c r="G12" s="10">
        <v>43830</v>
      </c>
      <c r="H12" s="10">
        <v>43831</v>
      </c>
      <c r="I12" s="10">
        <v>43831</v>
      </c>
      <c r="J12" s="10">
        <v>43831</v>
      </c>
      <c r="K12" s="10">
        <v>43832</v>
      </c>
      <c r="L12" s="10">
        <v>43832</v>
      </c>
      <c r="M12" s="10">
        <v>43833</v>
      </c>
      <c r="N12" s="10">
        <v>43833</v>
      </c>
      <c r="O12" s="10">
        <v>43833</v>
      </c>
      <c r="P12" s="10">
        <v>43833</v>
      </c>
      <c r="Q12" s="13" t="s">
        <v>444</v>
      </c>
      <c r="R12" s="10">
        <v>43839</v>
      </c>
      <c r="S12" s="10">
        <v>43839</v>
      </c>
      <c r="T12" s="10">
        <v>43840</v>
      </c>
      <c r="U12" s="10">
        <v>43841</v>
      </c>
    </row>
    <row r="13" spans="1:256" s="54" customFormat="1" hidden="1">
      <c r="A13" s="61" t="s">
        <v>347</v>
      </c>
      <c r="B13" s="12" t="s">
        <v>484</v>
      </c>
      <c r="C13" s="10">
        <v>43832</v>
      </c>
      <c r="D13" s="10">
        <v>43832</v>
      </c>
      <c r="E13" s="10">
        <v>43833</v>
      </c>
      <c r="F13" s="10">
        <v>43834</v>
      </c>
      <c r="G13" s="10">
        <v>43837</v>
      </c>
      <c r="H13" s="10">
        <v>43838</v>
      </c>
      <c r="I13" s="10">
        <v>43838</v>
      </c>
      <c r="J13" s="10">
        <v>43838</v>
      </c>
      <c r="K13" s="10">
        <v>43839</v>
      </c>
      <c r="L13" s="10">
        <v>43839</v>
      </c>
      <c r="M13" s="10">
        <v>43840</v>
      </c>
      <c r="N13" s="10">
        <v>43840</v>
      </c>
      <c r="O13" s="10">
        <v>43840</v>
      </c>
      <c r="P13" s="10">
        <v>43840</v>
      </c>
      <c r="Q13" s="13" t="s">
        <v>486</v>
      </c>
      <c r="R13" s="10">
        <v>43846</v>
      </c>
      <c r="S13" s="10">
        <v>43846</v>
      </c>
      <c r="T13" s="10">
        <v>43847</v>
      </c>
      <c r="U13" s="10">
        <v>43848</v>
      </c>
    </row>
    <row r="14" spans="1:256" s="54" customFormat="1" hidden="1">
      <c r="A14" s="72" t="s">
        <v>346</v>
      </c>
      <c r="B14" s="12" t="s">
        <v>485</v>
      </c>
      <c r="C14" s="10">
        <v>43839</v>
      </c>
      <c r="D14" s="10">
        <v>43839</v>
      </c>
      <c r="E14" s="10">
        <v>43840</v>
      </c>
      <c r="F14" s="10">
        <v>43841</v>
      </c>
      <c r="G14" s="10">
        <v>43844</v>
      </c>
      <c r="H14" s="10">
        <v>43845</v>
      </c>
      <c r="I14" s="10">
        <v>43845</v>
      </c>
      <c r="J14" s="10">
        <v>43845</v>
      </c>
      <c r="K14" s="10">
        <v>43846</v>
      </c>
      <c r="L14" s="10">
        <v>43846</v>
      </c>
      <c r="M14" s="10">
        <v>43847</v>
      </c>
      <c r="N14" s="10">
        <v>43847</v>
      </c>
      <c r="O14" s="10">
        <v>43847</v>
      </c>
      <c r="P14" s="10">
        <v>43847</v>
      </c>
      <c r="Q14" s="13" t="s">
        <v>487</v>
      </c>
      <c r="R14" s="97">
        <v>43851</v>
      </c>
      <c r="S14" s="97">
        <v>43851</v>
      </c>
      <c r="T14" s="136">
        <v>43868</v>
      </c>
      <c r="U14" s="136">
        <v>43869</v>
      </c>
    </row>
    <row r="15" spans="1:256" s="54" customFormat="1" hidden="1">
      <c r="A15" s="61" t="s">
        <v>347</v>
      </c>
      <c r="B15" s="12" t="s">
        <v>561</v>
      </c>
      <c r="C15" s="10">
        <v>43846</v>
      </c>
      <c r="D15" s="10">
        <v>43846</v>
      </c>
      <c r="E15" s="10">
        <v>43847</v>
      </c>
      <c r="F15" s="10">
        <v>43848</v>
      </c>
      <c r="G15" s="10">
        <v>43851</v>
      </c>
      <c r="H15" s="10">
        <v>43852</v>
      </c>
      <c r="I15" s="10">
        <v>43852</v>
      </c>
      <c r="J15" s="10">
        <v>43852</v>
      </c>
      <c r="K15" s="10">
        <v>43853</v>
      </c>
      <c r="L15" s="10">
        <v>43853</v>
      </c>
      <c r="M15" s="116" t="s">
        <v>83</v>
      </c>
      <c r="N15" s="116" t="s">
        <v>83</v>
      </c>
      <c r="O15" s="116" t="s">
        <v>83</v>
      </c>
      <c r="P15" s="116" t="s">
        <v>83</v>
      </c>
      <c r="Q15" s="128" t="s">
        <v>563</v>
      </c>
      <c r="R15" s="299" t="s">
        <v>653</v>
      </c>
      <c r="S15" s="300"/>
      <c r="T15" s="299" t="s">
        <v>654</v>
      </c>
      <c r="U15" s="300"/>
    </row>
    <row r="16" spans="1:256" s="54" customFormat="1" hidden="1">
      <c r="A16" s="72" t="s">
        <v>346</v>
      </c>
      <c r="B16" s="12" t="s">
        <v>562</v>
      </c>
      <c r="C16" s="303" t="s">
        <v>599</v>
      </c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5"/>
      <c r="Q16" s="13" t="s">
        <v>564</v>
      </c>
      <c r="R16" s="303" t="s">
        <v>599</v>
      </c>
      <c r="S16" s="304"/>
      <c r="T16" s="304"/>
      <c r="U16" s="305"/>
    </row>
    <row r="17" spans="1:21" s="54" customFormat="1" hidden="1">
      <c r="A17" s="61" t="s">
        <v>347</v>
      </c>
      <c r="B17" s="129" t="s">
        <v>592</v>
      </c>
      <c r="C17" s="299" t="s">
        <v>653</v>
      </c>
      <c r="D17" s="300"/>
      <c r="E17" s="299" t="s">
        <v>654</v>
      </c>
      <c r="F17" s="300"/>
      <c r="G17" s="301" t="s">
        <v>655</v>
      </c>
      <c r="H17" s="302"/>
      <c r="I17" s="301" t="s">
        <v>656</v>
      </c>
      <c r="J17" s="302"/>
      <c r="K17" s="115">
        <v>43862</v>
      </c>
      <c r="L17" s="115">
        <v>43862</v>
      </c>
      <c r="M17" s="301" t="s">
        <v>657</v>
      </c>
      <c r="N17" s="302"/>
      <c r="O17" s="301" t="s">
        <v>658</v>
      </c>
      <c r="P17" s="302"/>
      <c r="Q17" s="13" t="s">
        <v>691</v>
      </c>
      <c r="R17" s="10">
        <v>43869</v>
      </c>
      <c r="S17" s="10">
        <v>43874</v>
      </c>
      <c r="T17" s="139">
        <v>43875</v>
      </c>
      <c r="U17" s="139">
        <v>43876</v>
      </c>
    </row>
    <row r="18" spans="1:21" s="54" customFormat="1" hidden="1">
      <c r="A18" s="72" t="s">
        <v>346</v>
      </c>
      <c r="B18" s="12" t="s">
        <v>593</v>
      </c>
      <c r="C18" s="10">
        <v>43867</v>
      </c>
      <c r="D18" s="10">
        <v>43867</v>
      </c>
      <c r="E18" s="10">
        <v>43868</v>
      </c>
      <c r="F18" s="10">
        <v>43869</v>
      </c>
      <c r="G18" s="10">
        <v>43872</v>
      </c>
      <c r="H18" s="10">
        <v>43873</v>
      </c>
      <c r="I18" s="10">
        <v>43873</v>
      </c>
      <c r="J18" s="10">
        <v>43873</v>
      </c>
      <c r="K18" s="10">
        <v>43874</v>
      </c>
      <c r="L18" s="10">
        <v>43874</v>
      </c>
      <c r="M18" s="10">
        <v>43875</v>
      </c>
      <c r="N18" s="10">
        <v>43875</v>
      </c>
      <c r="O18" s="10">
        <v>43875</v>
      </c>
      <c r="P18" s="10">
        <v>43875</v>
      </c>
      <c r="Q18" s="13" t="s">
        <v>594</v>
      </c>
      <c r="R18" s="10">
        <v>43881</v>
      </c>
      <c r="S18" s="10">
        <v>43881</v>
      </c>
      <c r="T18" s="10">
        <v>43882</v>
      </c>
      <c r="U18" s="10">
        <v>43883</v>
      </c>
    </row>
    <row r="19" spans="1:21" s="54" customFormat="1" hidden="1">
      <c r="A19" s="61" t="s">
        <v>347</v>
      </c>
      <c r="B19" s="12" t="s">
        <v>595</v>
      </c>
      <c r="C19" s="10">
        <v>43874</v>
      </c>
      <c r="D19" s="10">
        <v>43874</v>
      </c>
      <c r="E19" s="10">
        <v>43875</v>
      </c>
      <c r="F19" s="10">
        <v>43876</v>
      </c>
      <c r="G19" s="10">
        <v>43879</v>
      </c>
      <c r="H19" s="10">
        <v>43880</v>
      </c>
      <c r="I19" s="10">
        <v>43880</v>
      </c>
      <c r="J19" s="10">
        <v>43880</v>
      </c>
      <c r="K19" s="10">
        <v>43881</v>
      </c>
      <c r="L19" s="10">
        <v>43881</v>
      </c>
      <c r="M19" s="10">
        <v>43882</v>
      </c>
      <c r="N19" s="10">
        <v>43882</v>
      </c>
      <c r="O19" s="10">
        <v>43882</v>
      </c>
      <c r="P19" s="10">
        <v>43882</v>
      </c>
      <c r="Q19" s="13" t="s">
        <v>596</v>
      </c>
      <c r="R19" s="10">
        <v>43888</v>
      </c>
      <c r="S19" s="10">
        <v>43888</v>
      </c>
      <c r="T19" s="10">
        <v>43889</v>
      </c>
      <c r="U19" s="10">
        <v>43890</v>
      </c>
    </row>
    <row r="20" spans="1:21" s="54" customFormat="1" hidden="1">
      <c r="A20" s="72" t="s">
        <v>346</v>
      </c>
      <c r="B20" s="12" t="s">
        <v>597</v>
      </c>
      <c r="C20" s="10">
        <v>43881</v>
      </c>
      <c r="D20" s="10">
        <v>43881</v>
      </c>
      <c r="E20" s="10">
        <v>43882</v>
      </c>
      <c r="F20" s="10">
        <v>43883</v>
      </c>
      <c r="G20" s="10">
        <v>43886</v>
      </c>
      <c r="H20" s="10">
        <v>43887</v>
      </c>
      <c r="I20" s="10">
        <v>43887</v>
      </c>
      <c r="J20" s="10">
        <v>43887</v>
      </c>
      <c r="K20" s="10">
        <v>43888</v>
      </c>
      <c r="L20" s="10">
        <v>43888</v>
      </c>
      <c r="M20" s="10">
        <v>43889</v>
      </c>
      <c r="N20" s="10">
        <v>43889</v>
      </c>
      <c r="O20" s="10">
        <v>43889</v>
      </c>
      <c r="P20" s="10">
        <v>43889</v>
      </c>
      <c r="Q20" s="13" t="s">
        <v>598</v>
      </c>
      <c r="R20" s="10">
        <v>43895</v>
      </c>
      <c r="S20" s="10">
        <v>43895</v>
      </c>
      <c r="T20" s="10">
        <v>43896</v>
      </c>
      <c r="U20" s="10">
        <v>43897</v>
      </c>
    </row>
    <row r="21" spans="1:21" s="54" customFormat="1" hidden="1">
      <c r="A21" s="61" t="s">
        <v>347</v>
      </c>
      <c r="B21" s="12" t="s">
        <v>692</v>
      </c>
      <c r="C21" s="10">
        <v>43888</v>
      </c>
      <c r="D21" s="10">
        <v>43888</v>
      </c>
      <c r="E21" s="10">
        <v>43889</v>
      </c>
      <c r="F21" s="10">
        <v>43890</v>
      </c>
      <c r="G21" s="10">
        <v>43893</v>
      </c>
      <c r="H21" s="10">
        <v>43894</v>
      </c>
      <c r="I21" s="10">
        <v>43894</v>
      </c>
      <c r="J21" s="10">
        <v>43894</v>
      </c>
      <c r="K21" s="10">
        <v>43895</v>
      </c>
      <c r="L21" s="10">
        <v>43895</v>
      </c>
      <c r="M21" s="10">
        <v>43896</v>
      </c>
      <c r="N21" s="10">
        <v>43896</v>
      </c>
      <c r="O21" s="10">
        <v>43896</v>
      </c>
      <c r="P21" s="10">
        <v>43896</v>
      </c>
      <c r="Q21" s="13" t="s">
        <v>693</v>
      </c>
      <c r="R21" s="10">
        <v>43902</v>
      </c>
      <c r="S21" s="10">
        <v>43902</v>
      </c>
      <c r="T21" s="10">
        <v>43903</v>
      </c>
      <c r="U21" s="10">
        <v>43904</v>
      </c>
    </row>
    <row r="22" spans="1:21" s="54" customFormat="1" hidden="1">
      <c r="A22" s="72" t="s">
        <v>346</v>
      </c>
      <c r="B22" s="12" t="s">
        <v>694</v>
      </c>
      <c r="C22" s="10">
        <v>43895</v>
      </c>
      <c r="D22" s="10">
        <v>43895</v>
      </c>
      <c r="E22" s="10">
        <v>43896</v>
      </c>
      <c r="F22" s="10">
        <v>43897</v>
      </c>
      <c r="G22" s="10">
        <v>43900</v>
      </c>
      <c r="H22" s="10">
        <v>43901</v>
      </c>
      <c r="I22" s="10">
        <v>43901</v>
      </c>
      <c r="J22" s="10">
        <v>43901</v>
      </c>
      <c r="K22" s="10">
        <v>43902</v>
      </c>
      <c r="L22" s="10">
        <v>43902</v>
      </c>
      <c r="M22" s="10">
        <v>43903</v>
      </c>
      <c r="N22" s="10">
        <v>43903</v>
      </c>
      <c r="O22" s="10">
        <v>43903</v>
      </c>
      <c r="P22" s="10">
        <v>43903</v>
      </c>
      <c r="Q22" s="13" t="s">
        <v>695</v>
      </c>
      <c r="R22" s="10">
        <v>43909</v>
      </c>
      <c r="S22" s="10">
        <v>43909</v>
      </c>
      <c r="T22" s="10">
        <v>43910</v>
      </c>
      <c r="U22" s="10">
        <v>43911</v>
      </c>
    </row>
    <row r="23" spans="1:21" s="54" customFormat="1" hidden="1">
      <c r="A23" s="61" t="s">
        <v>347</v>
      </c>
      <c r="B23" s="12" t="s">
        <v>747</v>
      </c>
      <c r="C23" s="10">
        <v>43902</v>
      </c>
      <c r="D23" s="10">
        <v>43902</v>
      </c>
      <c r="E23" s="10">
        <v>43903</v>
      </c>
      <c r="F23" s="10">
        <v>43904</v>
      </c>
      <c r="G23" s="10">
        <v>43907</v>
      </c>
      <c r="H23" s="10">
        <v>43908</v>
      </c>
      <c r="I23" s="10">
        <v>43908</v>
      </c>
      <c r="J23" s="10">
        <v>43908</v>
      </c>
      <c r="K23" s="10">
        <v>43909</v>
      </c>
      <c r="L23" s="10">
        <v>43909</v>
      </c>
      <c r="M23" s="10">
        <v>43910</v>
      </c>
      <c r="N23" s="10">
        <v>43910</v>
      </c>
      <c r="O23" s="10">
        <v>43910</v>
      </c>
      <c r="P23" s="10">
        <v>43910</v>
      </c>
      <c r="Q23" s="13" t="s">
        <v>748</v>
      </c>
      <c r="R23" s="10">
        <v>43916</v>
      </c>
      <c r="S23" s="10">
        <v>43916</v>
      </c>
      <c r="T23" s="10">
        <v>43917</v>
      </c>
      <c r="U23" s="10">
        <v>43918</v>
      </c>
    </row>
    <row r="24" spans="1:21" s="54" customFormat="1" hidden="1">
      <c r="A24" s="72" t="s">
        <v>346</v>
      </c>
      <c r="B24" s="12" t="s">
        <v>749</v>
      </c>
      <c r="C24" s="10">
        <v>43909</v>
      </c>
      <c r="D24" s="10">
        <v>43909</v>
      </c>
      <c r="E24" s="10">
        <v>43910</v>
      </c>
      <c r="F24" s="10">
        <v>43911</v>
      </c>
      <c r="G24" s="10">
        <v>43914</v>
      </c>
      <c r="H24" s="10">
        <v>43915</v>
      </c>
      <c r="I24" s="10">
        <v>43915</v>
      </c>
      <c r="J24" s="10">
        <v>43915</v>
      </c>
      <c r="K24" s="10">
        <v>43916</v>
      </c>
      <c r="L24" s="10">
        <v>43916</v>
      </c>
      <c r="M24" s="10">
        <v>43917</v>
      </c>
      <c r="N24" s="10">
        <v>43917</v>
      </c>
      <c r="O24" s="10">
        <v>43917</v>
      </c>
      <c r="P24" s="10">
        <v>43917</v>
      </c>
      <c r="Q24" s="13" t="s">
        <v>750</v>
      </c>
      <c r="R24" s="10">
        <v>43923</v>
      </c>
      <c r="S24" s="10">
        <v>43923</v>
      </c>
      <c r="T24" s="10">
        <v>43924</v>
      </c>
      <c r="U24" s="10">
        <v>43925</v>
      </c>
    </row>
    <row r="25" spans="1:21" s="54" customFormat="1" hidden="1">
      <c r="A25" s="61" t="s">
        <v>347</v>
      </c>
      <c r="B25" s="12" t="s">
        <v>751</v>
      </c>
      <c r="C25" s="10">
        <v>43916</v>
      </c>
      <c r="D25" s="10">
        <v>43916</v>
      </c>
      <c r="E25" s="10">
        <v>43917</v>
      </c>
      <c r="F25" s="10">
        <v>43918</v>
      </c>
      <c r="G25" s="10">
        <v>43921</v>
      </c>
      <c r="H25" s="10">
        <v>43922</v>
      </c>
      <c r="I25" s="10">
        <v>43922</v>
      </c>
      <c r="J25" s="10">
        <v>43922</v>
      </c>
      <c r="K25" s="10">
        <v>43923</v>
      </c>
      <c r="L25" s="10">
        <v>43923</v>
      </c>
      <c r="M25" s="10">
        <v>43924</v>
      </c>
      <c r="N25" s="10">
        <v>43924</v>
      </c>
      <c r="O25" s="10">
        <v>43924</v>
      </c>
      <c r="P25" s="10">
        <v>43924</v>
      </c>
      <c r="Q25" s="13" t="s">
        <v>752</v>
      </c>
      <c r="R25" s="10">
        <v>43930</v>
      </c>
      <c r="S25" s="10">
        <v>43930</v>
      </c>
      <c r="T25" s="10">
        <v>43931</v>
      </c>
      <c r="U25" s="10">
        <v>43932</v>
      </c>
    </row>
    <row r="26" spans="1:21" s="54" customFormat="1" hidden="1">
      <c r="A26" s="72" t="s">
        <v>346</v>
      </c>
      <c r="B26" s="12" t="s">
        <v>753</v>
      </c>
      <c r="C26" s="10">
        <v>43923</v>
      </c>
      <c r="D26" s="10">
        <v>43923</v>
      </c>
      <c r="E26" s="10">
        <v>43924</v>
      </c>
      <c r="F26" s="10">
        <v>43925</v>
      </c>
      <c r="G26" s="10">
        <v>43928</v>
      </c>
      <c r="H26" s="10">
        <v>43929</v>
      </c>
      <c r="I26" s="10">
        <v>43929</v>
      </c>
      <c r="J26" s="10">
        <v>43929</v>
      </c>
      <c r="K26" s="10">
        <v>43930</v>
      </c>
      <c r="L26" s="10">
        <v>43930</v>
      </c>
      <c r="M26" s="10">
        <v>43931</v>
      </c>
      <c r="N26" s="10">
        <v>43931</v>
      </c>
      <c r="O26" s="10">
        <v>43931</v>
      </c>
      <c r="P26" s="10">
        <v>43931</v>
      </c>
      <c r="Q26" s="13" t="s">
        <v>754</v>
      </c>
      <c r="R26" s="10">
        <v>43937</v>
      </c>
      <c r="S26" s="10">
        <v>43937</v>
      </c>
      <c r="T26" s="10">
        <v>43938</v>
      </c>
      <c r="U26" s="10">
        <v>43939</v>
      </c>
    </row>
    <row r="27" spans="1:21" s="54" customFormat="1" hidden="1">
      <c r="A27" s="61" t="s">
        <v>347</v>
      </c>
      <c r="B27" s="12" t="s">
        <v>831</v>
      </c>
      <c r="C27" s="10">
        <v>43930</v>
      </c>
      <c r="D27" s="10">
        <v>43930</v>
      </c>
      <c r="E27" s="10">
        <v>43931</v>
      </c>
      <c r="F27" s="10">
        <v>43932</v>
      </c>
      <c r="G27" s="10">
        <v>43935</v>
      </c>
      <c r="H27" s="10">
        <v>43936</v>
      </c>
      <c r="I27" s="10">
        <v>43936</v>
      </c>
      <c r="J27" s="10">
        <v>43936</v>
      </c>
      <c r="K27" s="10">
        <v>43937</v>
      </c>
      <c r="L27" s="10">
        <v>43937</v>
      </c>
      <c r="M27" s="10">
        <v>43938</v>
      </c>
      <c r="N27" s="10">
        <v>43938</v>
      </c>
      <c r="O27" s="10">
        <v>43938</v>
      </c>
      <c r="P27" s="10">
        <v>43938</v>
      </c>
      <c r="Q27" s="13" t="s">
        <v>835</v>
      </c>
      <c r="R27" s="10">
        <v>43944</v>
      </c>
      <c r="S27" s="10">
        <v>43944</v>
      </c>
      <c r="T27" s="10">
        <v>43945</v>
      </c>
      <c r="U27" s="10">
        <v>43946</v>
      </c>
    </row>
    <row r="28" spans="1:21" s="54" customFormat="1" hidden="1">
      <c r="A28" s="72" t="s">
        <v>346</v>
      </c>
      <c r="B28" s="12" t="s">
        <v>832</v>
      </c>
      <c r="C28" s="10">
        <v>43937</v>
      </c>
      <c r="D28" s="10">
        <v>43937</v>
      </c>
      <c r="E28" s="10">
        <v>43938</v>
      </c>
      <c r="F28" s="10">
        <v>43939</v>
      </c>
      <c r="G28" s="10">
        <v>43942</v>
      </c>
      <c r="H28" s="10">
        <v>43943</v>
      </c>
      <c r="I28" s="10">
        <v>43943</v>
      </c>
      <c r="J28" s="10">
        <v>43943</v>
      </c>
      <c r="K28" s="10">
        <v>43944</v>
      </c>
      <c r="L28" s="10">
        <v>43944</v>
      </c>
      <c r="M28" s="10">
        <v>43945</v>
      </c>
      <c r="N28" s="10">
        <v>43945</v>
      </c>
      <c r="O28" s="10">
        <v>43945</v>
      </c>
      <c r="P28" s="10">
        <v>43945</v>
      </c>
      <c r="Q28" s="13" t="s">
        <v>836</v>
      </c>
      <c r="R28" s="10">
        <v>43951</v>
      </c>
      <c r="S28" s="10">
        <v>43951</v>
      </c>
      <c r="T28" s="10">
        <v>43952</v>
      </c>
      <c r="U28" s="10">
        <v>43953</v>
      </c>
    </row>
    <row r="29" spans="1:21" s="54" customFormat="1" hidden="1">
      <c r="A29" s="61" t="s">
        <v>347</v>
      </c>
      <c r="B29" s="12" t="s">
        <v>833</v>
      </c>
      <c r="C29" s="10">
        <v>43944</v>
      </c>
      <c r="D29" s="10">
        <v>43944</v>
      </c>
      <c r="E29" s="10">
        <v>43945</v>
      </c>
      <c r="F29" s="10">
        <v>43946</v>
      </c>
      <c r="G29" s="10">
        <v>43949</v>
      </c>
      <c r="H29" s="10">
        <v>43950</v>
      </c>
      <c r="I29" s="10">
        <v>43950</v>
      </c>
      <c r="J29" s="10">
        <v>43950</v>
      </c>
      <c r="K29" s="10">
        <v>43951</v>
      </c>
      <c r="L29" s="10">
        <v>43951</v>
      </c>
      <c r="M29" s="10">
        <v>43952</v>
      </c>
      <c r="N29" s="10">
        <v>43952</v>
      </c>
      <c r="O29" s="10">
        <v>43952</v>
      </c>
      <c r="P29" s="10">
        <v>43952</v>
      </c>
      <c r="Q29" s="13" t="s">
        <v>837</v>
      </c>
      <c r="R29" s="10">
        <v>43958</v>
      </c>
      <c r="S29" s="10">
        <v>43958</v>
      </c>
      <c r="T29" s="10">
        <v>43959</v>
      </c>
      <c r="U29" s="10">
        <v>43960</v>
      </c>
    </row>
    <row r="30" spans="1:21" s="54" customFormat="1" hidden="1">
      <c r="A30" s="72" t="s">
        <v>346</v>
      </c>
      <c r="B30" s="12" t="s">
        <v>834</v>
      </c>
      <c r="C30" s="10">
        <v>43951</v>
      </c>
      <c r="D30" s="10">
        <v>43951</v>
      </c>
      <c r="E30" s="10">
        <v>43952</v>
      </c>
      <c r="F30" s="10">
        <v>43953</v>
      </c>
      <c r="G30" s="10">
        <v>43956</v>
      </c>
      <c r="H30" s="10">
        <v>43957</v>
      </c>
      <c r="I30" s="10">
        <v>43957</v>
      </c>
      <c r="J30" s="10">
        <v>43957</v>
      </c>
      <c r="K30" s="10">
        <v>43958</v>
      </c>
      <c r="L30" s="10">
        <v>43958</v>
      </c>
      <c r="M30" s="10">
        <v>43959</v>
      </c>
      <c r="N30" s="10">
        <v>43959</v>
      </c>
      <c r="O30" s="10">
        <v>43959</v>
      </c>
      <c r="P30" s="10">
        <v>43959</v>
      </c>
      <c r="Q30" s="13" t="s">
        <v>838</v>
      </c>
      <c r="R30" s="10">
        <v>43965</v>
      </c>
      <c r="S30" s="10">
        <v>43965</v>
      </c>
      <c r="T30" s="10">
        <v>43966</v>
      </c>
      <c r="U30" s="10">
        <v>43967</v>
      </c>
    </row>
    <row r="31" spans="1:21" s="54" customFormat="1" hidden="1">
      <c r="A31" s="61" t="s">
        <v>347</v>
      </c>
      <c r="B31" s="12" t="s">
        <v>864</v>
      </c>
      <c r="C31" s="10">
        <v>43958</v>
      </c>
      <c r="D31" s="10">
        <v>43958</v>
      </c>
      <c r="E31" s="10">
        <v>43959</v>
      </c>
      <c r="F31" s="10">
        <v>43960</v>
      </c>
      <c r="G31" s="10">
        <v>43963</v>
      </c>
      <c r="H31" s="10">
        <v>43964</v>
      </c>
      <c r="I31" s="10">
        <v>43964</v>
      </c>
      <c r="J31" s="10">
        <v>43964</v>
      </c>
      <c r="K31" s="10">
        <v>43965</v>
      </c>
      <c r="L31" s="10">
        <v>43965</v>
      </c>
      <c r="M31" s="10">
        <v>43966</v>
      </c>
      <c r="N31" s="10">
        <v>43966</v>
      </c>
      <c r="O31" s="10">
        <v>43966</v>
      </c>
      <c r="P31" s="10">
        <v>43966</v>
      </c>
      <c r="Q31" s="13" t="s">
        <v>865</v>
      </c>
      <c r="R31" s="10">
        <v>43972</v>
      </c>
      <c r="S31" s="10">
        <v>43972</v>
      </c>
      <c r="T31" s="10">
        <v>43973</v>
      </c>
      <c r="U31" s="10">
        <v>43974</v>
      </c>
    </row>
    <row r="32" spans="1:21" s="54" customFormat="1" hidden="1">
      <c r="A32" s="72" t="s">
        <v>346</v>
      </c>
      <c r="B32" s="12" t="s">
        <v>866</v>
      </c>
      <c r="C32" s="10">
        <v>43965</v>
      </c>
      <c r="D32" s="10">
        <v>43965</v>
      </c>
      <c r="E32" s="10">
        <v>43966</v>
      </c>
      <c r="F32" s="10">
        <v>43967</v>
      </c>
      <c r="G32" s="10">
        <v>43970</v>
      </c>
      <c r="H32" s="10">
        <v>43971</v>
      </c>
      <c r="I32" s="10">
        <v>43971</v>
      </c>
      <c r="J32" s="10">
        <v>43971</v>
      </c>
      <c r="K32" s="10">
        <v>43972</v>
      </c>
      <c r="L32" s="10">
        <v>43972</v>
      </c>
      <c r="M32" s="10">
        <v>43973</v>
      </c>
      <c r="N32" s="10">
        <v>43973</v>
      </c>
      <c r="O32" s="10">
        <v>43973</v>
      </c>
      <c r="P32" s="10">
        <v>43973</v>
      </c>
      <c r="Q32" s="13" t="s">
        <v>867</v>
      </c>
      <c r="R32" s="10">
        <v>43979</v>
      </c>
      <c r="S32" s="10">
        <v>43979</v>
      </c>
      <c r="T32" s="10">
        <v>43980</v>
      </c>
      <c r="U32" s="10">
        <v>43981</v>
      </c>
    </row>
    <row r="33" spans="1:21" s="54" customFormat="1" hidden="1">
      <c r="A33" s="61" t="s">
        <v>347</v>
      </c>
      <c r="B33" s="12" t="s">
        <v>1020</v>
      </c>
      <c r="C33" s="10">
        <v>43972</v>
      </c>
      <c r="D33" s="10">
        <v>43972</v>
      </c>
      <c r="E33" s="10">
        <v>43973</v>
      </c>
      <c r="F33" s="10">
        <v>43974</v>
      </c>
      <c r="G33" s="10">
        <v>43977</v>
      </c>
      <c r="H33" s="10">
        <v>43978</v>
      </c>
      <c r="I33" s="10">
        <v>43978</v>
      </c>
      <c r="J33" s="10">
        <v>43978</v>
      </c>
      <c r="K33" s="10">
        <v>43979</v>
      </c>
      <c r="L33" s="10">
        <v>43979</v>
      </c>
      <c r="M33" s="10">
        <v>43980</v>
      </c>
      <c r="N33" s="10">
        <v>43980</v>
      </c>
      <c r="O33" s="10">
        <v>43980</v>
      </c>
      <c r="P33" s="10">
        <v>43980</v>
      </c>
      <c r="Q33" s="13" t="s">
        <v>1019</v>
      </c>
      <c r="R33" s="10">
        <v>43986</v>
      </c>
      <c r="S33" s="10">
        <v>43986</v>
      </c>
      <c r="T33" s="10">
        <v>43987</v>
      </c>
      <c r="U33" s="10">
        <v>43988</v>
      </c>
    </row>
    <row r="34" spans="1:21" s="54" customFormat="1" hidden="1">
      <c r="A34" s="72" t="s">
        <v>346</v>
      </c>
      <c r="B34" s="12" t="s">
        <v>1022</v>
      </c>
      <c r="C34" s="10">
        <v>43979</v>
      </c>
      <c r="D34" s="10">
        <v>43979</v>
      </c>
      <c r="E34" s="10">
        <v>43980</v>
      </c>
      <c r="F34" s="10">
        <v>43981</v>
      </c>
      <c r="G34" s="10">
        <v>43984</v>
      </c>
      <c r="H34" s="10">
        <v>43985</v>
      </c>
      <c r="I34" s="10">
        <v>43985</v>
      </c>
      <c r="J34" s="10">
        <v>43985</v>
      </c>
      <c r="K34" s="10">
        <v>43986</v>
      </c>
      <c r="L34" s="10">
        <v>43986</v>
      </c>
      <c r="M34" s="10">
        <v>43987</v>
      </c>
      <c r="N34" s="10">
        <v>43987</v>
      </c>
      <c r="O34" s="10">
        <v>43987</v>
      </c>
      <c r="P34" s="10">
        <v>43987</v>
      </c>
      <c r="Q34" s="13" t="s">
        <v>1021</v>
      </c>
      <c r="R34" s="10">
        <v>43993</v>
      </c>
      <c r="S34" s="10">
        <v>43993</v>
      </c>
      <c r="T34" s="10">
        <v>43994</v>
      </c>
      <c r="U34" s="10">
        <v>43995</v>
      </c>
    </row>
    <row r="35" spans="1:21" s="54" customFormat="1" hidden="1">
      <c r="A35" s="61" t="s">
        <v>347</v>
      </c>
      <c r="B35" s="12" t="s">
        <v>1024</v>
      </c>
      <c r="C35" s="10">
        <v>43986</v>
      </c>
      <c r="D35" s="10">
        <v>43986</v>
      </c>
      <c r="E35" s="10">
        <v>43987</v>
      </c>
      <c r="F35" s="10">
        <v>43988</v>
      </c>
      <c r="G35" s="10">
        <v>43991</v>
      </c>
      <c r="H35" s="10">
        <v>43992</v>
      </c>
      <c r="I35" s="10">
        <v>43992</v>
      </c>
      <c r="J35" s="10">
        <v>43992</v>
      </c>
      <c r="K35" s="10">
        <v>43993</v>
      </c>
      <c r="L35" s="10">
        <v>43993</v>
      </c>
      <c r="M35" s="10">
        <v>43994</v>
      </c>
      <c r="N35" s="10">
        <v>43994</v>
      </c>
      <c r="O35" s="10">
        <v>43994</v>
      </c>
      <c r="P35" s="10">
        <v>43994</v>
      </c>
      <c r="Q35" s="13" t="s">
        <v>1023</v>
      </c>
      <c r="R35" s="114" t="s">
        <v>1196</v>
      </c>
      <c r="S35" s="115">
        <v>44000</v>
      </c>
      <c r="T35" s="115">
        <v>44001</v>
      </c>
      <c r="U35" s="115">
        <v>44002</v>
      </c>
    </row>
    <row r="36" spans="1:21" s="54" customFormat="1" hidden="1">
      <c r="A36" s="72" t="s">
        <v>346</v>
      </c>
      <c r="B36" s="12" t="s">
        <v>1026</v>
      </c>
      <c r="C36" s="10">
        <v>43993</v>
      </c>
      <c r="D36" s="10">
        <v>43993</v>
      </c>
      <c r="E36" s="10">
        <v>43994</v>
      </c>
      <c r="F36" s="10">
        <v>43995</v>
      </c>
      <c r="G36" s="10">
        <v>43998</v>
      </c>
      <c r="H36" s="10">
        <v>43999</v>
      </c>
      <c r="I36" s="10">
        <v>43999</v>
      </c>
      <c r="J36" s="10">
        <v>43999</v>
      </c>
      <c r="K36" s="10">
        <v>44000</v>
      </c>
      <c r="L36" s="10">
        <v>44000</v>
      </c>
      <c r="M36" s="10">
        <v>44001</v>
      </c>
      <c r="N36" s="10">
        <v>44001</v>
      </c>
      <c r="O36" s="10">
        <v>44001</v>
      </c>
      <c r="P36" s="10">
        <v>44001</v>
      </c>
      <c r="Q36" s="13" t="s">
        <v>1025</v>
      </c>
      <c r="R36" s="10">
        <v>44007</v>
      </c>
      <c r="S36" s="10">
        <v>44007</v>
      </c>
      <c r="T36" s="10">
        <v>44008</v>
      </c>
      <c r="U36" s="10">
        <v>44009</v>
      </c>
    </row>
    <row r="37" spans="1:21" s="54" customFormat="1" hidden="1">
      <c r="A37" s="61" t="s">
        <v>347</v>
      </c>
      <c r="B37" s="12" t="s">
        <v>1077</v>
      </c>
      <c r="C37" s="10">
        <v>44000</v>
      </c>
      <c r="D37" s="10">
        <v>44000</v>
      </c>
      <c r="E37" s="10">
        <v>44001</v>
      </c>
      <c r="F37" s="10">
        <v>44002</v>
      </c>
      <c r="G37" s="10">
        <v>44005</v>
      </c>
      <c r="H37" s="10">
        <v>44006</v>
      </c>
      <c r="I37" s="10">
        <v>44006</v>
      </c>
      <c r="J37" s="10">
        <v>44006</v>
      </c>
      <c r="K37" s="10">
        <v>44007</v>
      </c>
      <c r="L37" s="10">
        <v>44007</v>
      </c>
      <c r="M37" s="10">
        <v>44008</v>
      </c>
      <c r="N37" s="10">
        <v>44008</v>
      </c>
      <c r="O37" s="10">
        <v>44008</v>
      </c>
      <c r="P37" s="10">
        <v>44008</v>
      </c>
      <c r="Q37" s="13" t="s">
        <v>1078</v>
      </c>
      <c r="R37" s="10">
        <v>44014</v>
      </c>
      <c r="S37" s="10">
        <v>44014</v>
      </c>
      <c r="T37" s="10">
        <v>44015</v>
      </c>
      <c r="U37" s="10">
        <v>44016</v>
      </c>
    </row>
    <row r="38" spans="1:21" s="54" customFormat="1" hidden="1">
      <c r="A38" s="72" t="s">
        <v>346</v>
      </c>
      <c r="B38" s="12" t="s">
        <v>1079</v>
      </c>
      <c r="C38" s="10">
        <v>44007</v>
      </c>
      <c r="D38" s="10">
        <v>44007</v>
      </c>
      <c r="E38" s="10">
        <v>44008</v>
      </c>
      <c r="F38" s="10">
        <v>44009</v>
      </c>
      <c r="G38" s="10">
        <v>44012</v>
      </c>
      <c r="H38" s="10">
        <v>44013</v>
      </c>
      <c r="I38" s="10">
        <v>44013</v>
      </c>
      <c r="J38" s="10">
        <v>44013</v>
      </c>
      <c r="K38" s="10">
        <v>44014</v>
      </c>
      <c r="L38" s="10">
        <v>44014</v>
      </c>
      <c r="M38" s="10">
        <v>44015</v>
      </c>
      <c r="N38" s="10">
        <v>44015</v>
      </c>
      <c r="O38" s="10">
        <v>44015</v>
      </c>
      <c r="P38" s="10">
        <v>44015</v>
      </c>
      <c r="Q38" s="13" t="s">
        <v>1080</v>
      </c>
      <c r="R38" s="10">
        <v>44021</v>
      </c>
      <c r="S38" s="10">
        <v>44021</v>
      </c>
      <c r="T38" s="10">
        <v>44022</v>
      </c>
      <c r="U38" s="10">
        <v>44023</v>
      </c>
    </row>
    <row r="39" spans="1:21" s="54" customFormat="1" hidden="1">
      <c r="A39" s="61" t="s">
        <v>347</v>
      </c>
      <c r="B39" s="12" t="s">
        <v>1081</v>
      </c>
      <c r="C39" s="10">
        <v>44014</v>
      </c>
      <c r="D39" s="10">
        <v>44014</v>
      </c>
      <c r="E39" s="10">
        <v>44015</v>
      </c>
      <c r="F39" s="10">
        <v>44016</v>
      </c>
      <c r="G39" s="10">
        <v>44019</v>
      </c>
      <c r="H39" s="10">
        <v>44020</v>
      </c>
      <c r="I39" s="10">
        <v>44020</v>
      </c>
      <c r="J39" s="10">
        <v>44020</v>
      </c>
      <c r="K39" s="10">
        <v>44021</v>
      </c>
      <c r="L39" s="10">
        <v>44021</v>
      </c>
      <c r="M39" s="10">
        <v>44022</v>
      </c>
      <c r="N39" s="10">
        <v>44022</v>
      </c>
      <c r="O39" s="10">
        <v>44022</v>
      </c>
      <c r="P39" s="10">
        <v>44022</v>
      </c>
      <c r="Q39" s="13" t="s">
        <v>1082</v>
      </c>
      <c r="R39" s="10">
        <v>44028</v>
      </c>
      <c r="S39" s="10">
        <v>44028</v>
      </c>
      <c r="T39" s="10">
        <v>44029</v>
      </c>
      <c r="U39" s="10">
        <v>44030</v>
      </c>
    </row>
    <row r="40" spans="1:21" s="54" customFormat="1" hidden="1">
      <c r="A40" s="72" t="s">
        <v>346</v>
      </c>
      <c r="B40" s="12" t="s">
        <v>1083</v>
      </c>
      <c r="C40" s="10">
        <v>44021</v>
      </c>
      <c r="D40" s="10">
        <v>44021</v>
      </c>
      <c r="E40" s="10">
        <v>44022</v>
      </c>
      <c r="F40" s="10">
        <v>44023</v>
      </c>
      <c r="G40" s="10">
        <v>44026</v>
      </c>
      <c r="H40" s="10">
        <v>44027</v>
      </c>
      <c r="I40" s="10">
        <v>44027</v>
      </c>
      <c r="J40" s="10">
        <v>44027</v>
      </c>
      <c r="K40" s="10">
        <v>44028</v>
      </c>
      <c r="L40" s="10">
        <v>44028</v>
      </c>
      <c r="M40" s="10">
        <v>44029</v>
      </c>
      <c r="N40" s="10">
        <v>44029</v>
      </c>
      <c r="O40" s="10">
        <v>44029</v>
      </c>
      <c r="P40" s="10">
        <v>44029</v>
      </c>
      <c r="Q40" s="13" t="s">
        <v>1084</v>
      </c>
      <c r="R40" s="10">
        <v>44035</v>
      </c>
      <c r="S40" s="10">
        <v>44035</v>
      </c>
      <c r="T40" s="10">
        <v>44036</v>
      </c>
      <c r="U40" s="10">
        <v>44037</v>
      </c>
    </row>
    <row r="41" spans="1:21" s="54" customFormat="1" hidden="1">
      <c r="A41" s="61" t="s">
        <v>347</v>
      </c>
      <c r="B41" s="12" t="s">
        <v>1188</v>
      </c>
      <c r="C41" s="10">
        <v>44028</v>
      </c>
      <c r="D41" s="10">
        <v>44028</v>
      </c>
      <c r="E41" s="10">
        <v>44029</v>
      </c>
      <c r="F41" s="10">
        <v>44030</v>
      </c>
      <c r="G41" s="10">
        <v>44033</v>
      </c>
      <c r="H41" s="10">
        <v>44034</v>
      </c>
      <c r="I41" s="10">
        <v>44034</v>
      </c>
      <c r="J41" s="10">
        <v>44034</v>
      </c>
      <c r="K41" s="10">
        <v>44035</v>
      </c>
      <c r="L41" s="10">
        <v>44035</v>
      </c>
      <c r="M41" s="10">
        <v>44036</v>
      </c>
      <c r="N41" s="10">
        <v>44036</v>
      </c>
      <c r="O41" s="10">
        <v>44036</v>
      </c>
      <c r="P41" s="10">
        <v>44036</v>
      </c>
      <c r="Q41" s="13" t="s">
        <v>1187</v>
      </c>
      <c r="R41" s="10">
        <v>44042</v>
      </c>
      <c r="S41" s="10">
        <v>44042</v>
      </c>
      <c r="T41" s="10">
        <v>44043</v>
      </c>
      <c r="U41" s="10">
        <v>44044</v>
      </c>
    </row>
    <row r="42" spans="1:21" s="54" customFormat="1" hidden="1">
      <c r="A42" s="72" t="s">
        <v>346</v>
      </c>
      <c r="B42" s="12" t="s">
        <v>1190</v>
      </c>
      <c r="C42" s="10">
        <v>44035</v>
      </c>
      <c r="D42" s="10">
        <v>44035</v>
      </c>
      <c r="E42" s="10">
        <v>44036</v>
      </c>
      <c r="F42" s="10">
        <v>44037</v>
      </c>
      <c r="G42" s="10">
        <v>44040</v>
      </c>
      <c r="H42" s="10">
        <v>44041</v>
      </c>
      <c r="I42" s="10">
        <v>44041</v>
      </c>
      <c r="J42" s="10">
        <v>44041</v>
      </c>
      <c r="K42" s="10">
        <v>44042</v>
      </c>
      <c r="L42" s="10">
        <v>44042</v>
      </c>
      <c r="M42" s="10">
        <v>44043</v>
      </c>
      <c r="N42" s="10">
        <v>44043</v>
      </c>
      <c r="O42" s="10">
        <v>44043</v>
      </c>
      <c r="P42" s="10">
        <v>44043</v>
      </c>
      <c r="Q42" s="13" t="s">
        <v>1189</v>
      </c>
      <c r="R42" s="10">
        <v>44049</v>
      </c>
      <c r="S42" s="10">
        <v>44049</v>
      </c>
      <c r="T42" s="10">
        <v>44050</v>
      </c>
      <c r="U42" s="10">
        <v>44051</v>
      </c>
    </row>
    <row r="43" spans="1:21" s="54" customFormat="1" hidden="1">
      <c r="A43" s="61" t="s">
        <v>347</v>
      </c>
      <c r="B43" s="12" t="s">
        <v>1192</v>
      </c>
      <c r="C43" s="10">
        <v>44042</v>
      </c>
      <c r="D43" s="10">
        <v>44042</v>
      </c>
      <c r="E43" s="10">
        <v>44043</v>
      </c>
      <c r="F43" s="10">
        <v>44044</v>
      </c>
      <c r="G43" s="10">
        <v>44047</v>
      </c>
      <c r="H43" s="10">
        <v>44048</v>
      </c>
      <c r="I43" s="10">
        <v>44048</v>
      </c>
      <c r="J43" s="10">
        <v>44048</v>
      </c>
      <c r="K43" s="10">
        <v>44049</v>
      </c>
      <c r="L43" s="10">
        <v>44049</v>
      </c>
      <c r="M43" s="10">
        <v>44050</v>
      </c>
      <c r="N43" s="10">
        <v>44050</v>
      </c>
      <c r="O43" s="10">
        <v>44050</v>
      </c>
      <c r="P43" s="10">
        <v>44050</v>
      </c>
      <c r="Q43" s="13" t="s">
        <v>1191</v>
      </c>
      <c r="R43" s="10">
        <v>44056</v>
      </c>
      <c r="S43" s="10">
        <v>44056</v>
      </c>
      <c r="T43" s="10">
        <v>44057</v>
      </c>
      <c r="U43" s="10">
        <v>44058</v>
      </c>
    </row>
    <row r="44" spans="1:21" s="54" customFormat="1" hidden="1">
      <c r="A44" s="72" t="s">
        <v>346</v>
      </c>
      <c r="B44" s="12" t="s">
        <v>1197</v>
      </c>
      <c r="C44" s="10">
        <v>44049</v>
      </c>
      <c r="D44" s="10">
        <v>44049</v>
      </c>
      <c r="E44" s="10">
        <v>44050</v>
      </c>
      <c r="F44" s="10">
        <v>44051</v>
      </c>
      <c r="G44" s="10">
        <v>44054</v>
      </c>
      <c r="H44" s="10">
        <v>44055</v>
      </c>
      <c r="I44" s="10">
        <v>44055</v>
      </c>
      <c r="J44" s="10">
        <v>44055</v>
      </c>
      <c r="K44" s="10">
        <v>44056</v>
      </c>
      <c r="L44" s="10">
        <v>44056</v>
      </c>
      <c r="M44" s="10">
        <v>44057</v>
      </c>
      <c r="N44" s="10">
        <v>44057</v>
      </c>
      <c r="O44" s="10">
        <v>44057</v>
      </c>
      <c r="P44" s="10">
        <v>44057</v>
      </c>
      <c r="Q44" s="13" t="s">
        <v>1198</v>
      </c>
      <c r="R44" s="10">
        <v>44063</v>
      </c>
      <c r="S44" s="10">
        <v>44063</v>
      </c>
      <c r="T44" s="10">
        <v>44064</v>
      </c>
      <c r="U44" s="10">
        <v>44065</v>
      </c>
    </row>
    <row r="45" spans="1:21" s="54" customFormat="1" hidden="1">
      <c r="A45" s="61" t="s">
        <v>347</v>
      </c>
      <c r="B45" s="12" t="s">
        <v>1288</v>
      </c>
      <c r="C45" s="10">
        <v>44056</v>
      </c>
      <c r="D45" s="10">
        <v>44056</v>
      </c>
      <c r="E45" s="10">
        <v>44057</v>
      </c>
      <c r="F45" s="10">
        <v>44058</v>
      </c>
      <c r="G45" s="10">
        <v>44061</v>
      </c>
      <c r="H45" s="10">
        <v>44062</v>
      </c>
      <c r="I45" s="10">
        <v>44062</v>
      </c>
      <c r="J45" s="10">
        <v>44062</v>
      </c>
      <c r="K45" s="10">
        <v>44063</v>
      </c>
      <c r="L45" s="10">
        <v>44063</v>
      </c>
      <c r="M45" s="10">
        <v>44064</v>
      </c>
      <c r="N45" s="10">
        <v>44064</v>
      </c>
      <c r="O45" s="10">
        <v>44064</v>
      </c>
      <c r="P45" s="10">
        <v>44064</v>
      </c>
      <c r="Q45" s="13" t="s">
        <v>1287</v>
      </c>
      <c r="R45" s="10">
        <v>44070</v>
      </c>
      <c r="S45" s="10">
        <v>44070</v>
      </c>
      <c r="T45" s="10">
        <v>44071</v>
      </c>
      <c r="U45" s="10">
        <v>44072</v>
      </c>
    </row>
    <row r="46" spans="1:21" s="54" customFormat="1" hidden="1">
      <c r="A46" s="72" t="s">
        <v>346</v>
      </c>
      <c r="B46" s="12" t="s">
        <v>1290</v>
      </c>
      <c r="C46" s="10">
        <v>44063</v>
      </c>
      <c r="D46" s="10">
        <v>44063</v>
      </c>
      <c r="E46" s="10">
        <v>44064</v>
      </c>
      <c r="F46" s="10">
        <v>44065</v>
      </c>
      <c r="G46" s="10">
        <v>44068</v>
      </c>
      <c r="H46" s="10">
        <v>44069</v>
      </c>
      <c r="I46" s="10">
        <v>44069</v>
      </c>
      <c r="J46" s="10">
        <v>44069</v>
      </c>
      <c r="K46" s="10">
        <v>44070</v>
      </c>
      <c r="L46" s="10">
        <v>44070</v>
      </c>
      <c r="M46" s="10">
        <v>44071</v>
      </c>
      <c r="N46" s="10">
        <v>44071</v>
      </c>
      <c r="O46" s="10">
        <v>44071</v>
      </c>
      <c r="P46" s="10">
        <v>44071</v>
      </c>
      <c r="Q46" s="13" t="s">
        <v>1289</v>
      </c>
      <c r="R46" s="10">
        <v>44077</v>
      </c>
      <c r="S46" s="10">
        <v>44077</v>
      </c>
      <c r="T46" s="10">
        <v>44078</v>
      </c>
      <c r="U46" s="10">
        <v>44079</v>
      </c>
    </row>
    <row r="47" spans="1:21" s="54" customFormat="1" hidden="1">
      <c r="A47" s="61" t="s">
        <v>347</v>
      </c>
      <c r="B47" s="12" t="s">
        <v>1292</v>
      </c>
      <c r="C47" s="10">
        <v>44070</v>
      </c>
      <c r="D47" s="10">
        <v>44070</v>
      </c>
      <c r="E47" s="10">
        <v>44071</v>
      </c>
      <c r="F47" s="10">
        <v>44072</v>
      </c>
      <c r="G47" s="10">
        <v>44075</v>
      </c>
      <c r="H47" s="10">
        <v>44076</v>
      </c>
      <c r="I47" s="10">
        <v>44076</v>
      </c>
      <c r="J47" s="10">
        <v>44076</v>
      </c>
      <c r="K47" s="10">
        <v>44077</v>
      </c>
      <c r="L47" s="10">
        <v>44077</v>
      </c>
      <c r="M47" s="10">
        <v>44078</v>
      </c>
      <c r="N47" s="10">
        <v>44078</v>
      </c>
      <c r="O47" s="10">
        <v>44078</v>
      </c>
      <c r="P47" s="10">
        <v>44078</v>
      </c>
      <c r="Q47" s="81" t="s">
        <v>1291</v>
      </c>
      <c r="R47" s="246" t="s">
        <v>1543</v>
      </c>
      <c r="S47" s="247" t="s">
        <v>1544</v>
      </c>
      <c r="T47" s="97">
        <v>44085</v>
      </c>
      <c r="U47" s="97">
        <v>44086</v>
      </c>
    </row>
    <row r="48" spans="1:21" s="54" customFormat="1" hidden="1">
      <c r="A48" s="72" t="s">
        <v>346</v>
      </c>
      <c r="B48" s="12" t="s">
        <v>1294</v>
      </c>
      <c r="C48" s="10">
        <v>44077</v>
      </c>
      <c r="D48" s="10">
        <v>44077</v>
      </c>
      <c r="E48" s="10">
        <v>44078</v>
      </c>
      <c r="F48" s="10">
        <v>44079</v>
      </c>
      <c r="G48" s="10">
        <v>44082</v>
      </c>
      <c r="H48" s="10">
        <v>44083</v>
      </c>
      <c r="I48" s="10">
        <v>44083</v>
      </c>
      <c r="J48" s="10">
        <v>44083</v>
      </c>
      <c r="K48" s="10">
        <v>44084</v>
      </c>
      <c r="L48" s="10">
        <v>44084</v>
      </c>
      <c r="M48" s="10">
        <v>44085</v>
      </c>
      <c r="N48" s="10">
        <v>44085</v>
      </c>
      <c r="O48" s="10">
        <v>44085</v>
      </c>
      <c r="P48" s="10">
        <v>44085</v>
      </c>
      <c r="Q48" s="13" t="s">
        <v>1293</v>
      </c>
      <c r="R48" s="10">
        <v>44091</v>
      </c>
      <c r="S48" s="10">
        <v>44091</v>
      </c>
      <c r="T48" s="10">
        <v>44092</v>
      </c>
      <c r="U48" s="10">
        <v>44093</v>
      </c>
    </row>
    <row r="49" spans="1:21" s="54" customFormat="1" hidden="1">
      <c r="A49" s="61" t="s">
        <v>347</v>
      </c>
      <c r="B49" s="12" t="s">
        <v>1341</v>
      </c>
      <c r="C49" s="10">
        <v>44084</v>
      </c>
      <c r="D49" s="10">
        <v>44084</v>
      </c>
      <c r="E49" s="10">
        <v>44085</v>
      </c>
      <c r="F49" s="10">
        <v>44086</v>
      </c>
      <c r="G49" s="10">
        <v>44089</v>
      </c>
      <c r="H49" s="10">
        <v>44090</v>
      </c>
      <c r="I49" s="10">
        <v>44090</v>
      </c>
      <c r="J49" s="10">
        <v>44090</v>
      </c>
      <c r="K49" s="10">
        <v>44091</v>
      </c>
      <c r="L49" s="10">
        <v>44091</v>
      </c>
      <c r="M49" s="10">
        <v>44092</v>
      </c>
      <c r="N49" s="10">
        <v>44092</v>
      </c>
      <c r="O49" s="10">
        <v>44092</v>
      </c>
      <c r="P49" s="10">
        <v>44092</v>
      </c>
      <c r="Q49" s="81" t="s">
        <v>1342</v>
      </c>
      <c r="R49" s="246" t="s">
        <v>1566</v>
      </c>
      <c r="S49" s="247" t="s">
        <v>1567</v>
      </c>
      <c r="T49" s="97">
        <v>44099</v>
      </c>
      <c r="U49" s="97">
        <v>44100</v>
      </c>
    </row>
    <row r="50" spans="1:21" s="54" customFormat="1" hidden="1">
      <c r="A50" s="72" t="s">
        <v>346</v>
      </c>
      <c r="B50" s="12" t="s">
        <v>1343</v>
      </c>
      <c r="C50" s="10">
        <v>44091</v>
      </c>
      <c r="D50" s="10">
        <v>44091</v>
      </c>
      <c r="E50" s="10">
        <v>44092</v>
      </c>
      <c r="F50" s="10">
        <v>44093</v>
      </c>
      <c r="G50" s="10">
        <v>44096</v>
      </c>
      <c r="H50" s="10">
        <v>44097</v>
      </c>
      <c r="I50" s="10">
        <v>44097</v>
      </c>
      <c r="J50" s="10">
        <v>44097</v>
      </c>
      <c r="K50" s="10">
        <v>44098</v>
      </c>
      <c r="L50" s="10">
        <v>44098</v>
      </c>
      <c r="M50" s="10">
        <v>44099</v>
      </c>
      <c r="N50" s="10">
        <v>44099</v>
      </c>
      <c r="O50" s="10">
        <v>44099</v>
      </c>
      <c r="P50" s="10">
        <v>44099</v>
      </c>
      <c r="Q50" s="13" t="s">
        <v>1344</v>
      </c>
      <c r="R50" s="10">
        <v>44105</v>
      </c>
      <c r="S50" s="10">
        <v>44105</v>
      </c>
      <c r="T50" s="10">
        <v>44106</v>
      </c>
      <c r="U50" s="10">
        <v>44107</v>
      </c>
    </row>
    <row r="51" spans="1:21" s="54" customFormat="1" hidden="1">
      <c r="A51" s="61" t="s">
        <v>347</v>
      </c>
      <c r="B51" s="12" t="s">
        <v>1345</v>
      </c>
      <c r="C51" s="10">
        <v>44098</v>
      </c>
      <c r="D51" s="10">
        <v>44098</v>
      </c>
      <c r="E51" s="10">
        <v>44099</v>
      </c>
      <c r="F51" s="10">
        <v>44100</v>
      </c>
      <c r="G51" s="10">
        <v>44103</v>
      </c>
      <c r="H51" s="10">
        <v>44104</v>
      </c>
      <c r="I51" s="10">
        <v>44104</v>
      </c>
      <c r="J51" s="10">
        <v>44104</v>
      </c>
      <c r="K51" s="10">
        <v>44105</v>
      </c>
      <c r="L51" s="10">
        <v>44105</v>
      </c>
      <c r="M51" s="10">
        <v>44106</v>
      </c>
      <c r="N51" s="10">
        <v>44106</v>
      </c>
      <c r="O51" s="10">
        <v>44106</v>
      </c>
      <c r="P51" s="10">
        <v>44106</v>
      </c>
      <c r="Q51" s="81" t="s">
        <v>1346</v>
      </c>
      <c r="R51" s="246" t="s">
        <v>1695</v>
      </c>
      <c r="S51" s="247" t="s">
        <v>1696</v>
      </c>
      <c r="T51" s="97">
        <v>44115</v>
      </c>
      <c r="U51" s="97">
        <v>44116</v>
      </c>
    </row>
    <row r="52" spans="1:21" s="54" customFormat="1" hidden="1">
      <c r="A52" s="72" t="s">
        <v>346</v>
      </c>
      <c r="B52" s="12" t="s">
        <v>1347</v>
      </c>
      <c r="C52" s="10">
        <v>44105</v>
      </c>
      <c r="D52" s="10">
        <v>44105</v>
      </c>
      <c r="E52" s="10">
        <v>44106</v>
      </c>
      <c r="F52" s="10">
        <v>44107</v>
      </c>
      <c r="G52" s="10">
        <v>44110</v>
      </c>
      <c r="H52" s="10">
        <v>44111</v>
      </c>
      <c r="I52" s="10">
        <v>44111</v>
      </c>
      <c r="J52" s="10">
        <v>44111</v>
      </c>
      <c r="K52" s="10">
        <v>44112</v>
      </c>
      <c r="L52" s="10">
        <v>44112</v>
      </c>
      <c r="M52" s="10">
        <v>44113</v>
      </c>
      <c r="N52" s="10">
        <v>44113</v>
      </c>
      <c r="O52" s="10">
        <v>44113</v>
      </c>
      <c r="P52" s="10">
        <v>44113</v>
      </c>
      <c r="Q52" s="13" t="s">
        <v>1348</v>
      </c>
      <c r="R52" s="10">
        <v>44119</v>
      </c>
      <c r="S52" s="10">
        <v>44119</v>
      </c>
      <c r="T52" s="10">
        <v>44120</v>
      </c>
      <c r="U52" s="10">
        <v>44121</v>
      </c>
    </row>
    <row r="53" spans="1:21" s="54" customFormat="1" hidden="1">
      <c r="A53" s="61" t="s">
        <v>347</v>
      </c>
      <c r="B53" s="12" t="s">
        <v>1349</v>
      </c>
      <c r="C53" s="10">
        <v>44114</v>
      </c>
      <c r="D53" s="10">
        <v>44114</v>
      </c>
      <c r="E53" s="10">
        <v>44115</v>
      </c>
      <c r="F53" s="10">
        <v>44116</v>
      </c>
      <c r="G53" s="10">
        <v>44119</v>
      </c>
      <c r="H53" s="10">
        <v>44120</v>
      </c>
      <c r="I53" s="10">
        <v>44120</v>
      </c>
      <c r="J53" s="10">
        <v>44120</v>
      </c>
      <c r="K53" s="10">
        <v>44121</v>
      </c>
      <c r="L53" s="10">
        <v>44121</v>
      </c>
      <c r="M53" s="10">
        <v>44122</v>
      </c>
      <c r="N53" s="10">
        <v>44122</v>
      </c>
      <c r="O53" s="10">
        <v>44122</v>
      </c>
      <c r="P53" s="10">
        <v>44122</v>
      </c>
      <c r="Q53" s="13" t="s">
        <v>1350</v>
      </c>
      <c r="R53" s="10">
        <v>44126</v>
      </c>
      <c r="S53" s="10">
        <v>44126</v>
      </c>
      <c r="T53" s="10">
        <v>44127</v>
      </c>
      <c r="U53" s="10">
        <v>44128</v>
      </c>
    </row>
    <row r="54" spans="1:21" s="54" customFormat="1" hidden="1">
      <c r="A54" s="72" t="s">
        <v>346</v>
      </c>
      <c r="B54" s="12" t="s">
        <v>1351</v>
      </c>
      <c r="C54" s="10">
        <v>44119</v>
      </c>
      <c r="D54" s="10">
        <v>44119</v>
      </c>
      <c r="E54" s="10">
        <v>44120</v>
      </c>
      <c r="F54" s="10">
        <v>44121</v>
      </c>
      <c r="G54" s="10">
        <v>44124</v>
      </c>
      <c r="H54" s="10">
        <v>44125</v>
      </c>
      <c r="I54" s="10">
        <v>44125</v>
      </c>
      <c r="J54" s="10">
        <v>44125</v>
      </c>
      <c r="K54" s="10">
        <v>44126</v>
      </c>
      <c r="L54" s="10">
        <v>44126</v>
      </c>
      <c r="M54" s="10">
        <v>44127</v>
      </c>
      <c r="N54" s="10">
        <v>44127</v>
      </c>
      <c r="O54" s="10">
        <v>44127</v>
      </c>
      <c r="P54" s="10">
        <v>44127</v>
      </c>
      <c r="Q54" s="13" t="s">
        <v>1352</v>
      </c>
      <c r="R54" s="10">
        <v>44133</v>
      </c>
      <c r="S54" s="10">
        <v>44133</v>
      </c>
      <c r="T54" s="10">
        <v>44134</v>
      </c>
      <c r="U54" s="10">
        <v>44135</v>
      </c>
    </row>
    <row r="55" spans="1:21" s="54" customFormat="1">
      <c r="A55" s="61" t="s">
        <v>347</v>
      </c>
      <c r="B55" s="12" t="s">
        <v>1490</v>
      </c>
      <c r="C55" s="10">
        <v>44126</v>
      </c>
      <c r="D55" s="10">
        <v>44126</v>
      </c>
      <c r="E55" s="10">
        <v>44127</v>
      </c>
      <c r="F55" s="10">
        <v>44128</v>
      </c>
      <c r="G55" s="10">
        <v>44131</v>
      </c>
      <c r="H55" s="10">
        <v>44132</v>
      </c>
      <c r="I55" s="10">
        <v>44132</v>
      </c>
      <c r="J55" s="10">
        <v>44132</v>
      </c>
      <c r="K55" s="10">
        <v>44133</v>
      </c>
      <c r="L55" s="10">
        <v>44133</v>
      </c>
      <c r="M55" s="10">
        <v>44134</v>
      </c>
      <c r="N55" s="10">
        <v>44134</v>
      </c>
      <c r="O55" s="10">
        <v>44134</v>
      </c>
      <c r="P55" s="10">
        <v>44134</v>
      </c>
      <c r="Q55" s="13" t="s">
        <v>1491</v>
      </c>
      <c r="R55" s="10">
        <v>44140</v>
      </c>
      <c r="S55" s="10">
        <v>44140</v>
      </c>
      <c r="T55" s="10">
        <v>44141</v>
      </c>
      <c r="U55" s="10">
        <v>44142</v>
      </c>
    </row>
    <row r="56" spans="1:21" s="54" customFormat="1">
      <c r="A56" s="72" t="s">
        <v>346</v>
      </c>
      <c r="B56" s="12" t="s">
        <v>1492</v>
      </c>
      <c r="C56" s="10">
        <v>44133</v>
      </c>
      <c r="D56" s="10">
        <v>44133</v>
      </c>
      <c r="E56" s="10">
        <v>44134</v>
      </c>
      <c r="F56" s="10">
        <v>44135</v>
      </c>
      <c r="G56" s="10">
        <v>44138</v>
      </c>
      <c r="H56" s="10">
        <v>44139</v>
      </c>
      <c r="I56" s="10">
        <v>44139</v>
      </c>
      <c r="J56" s="10">
        <v>44139</v>
      </c>
      <c r="K56" s="10">
        <v>44140</v>
      </c>
      <c r="L56" s="10">
        <v>44140</v>
      </c>
      <c r="M56" s="10">
        <v>44141</v>
      </c>
      <c r="N56" s="10">
        <v>44141</v>
      </c>
      <c r="O56" s="10">
        <v>44141</v>
      </c>
      <c r="P56" s="10">
        <v>44141</v>
      </c>
      <c r="Q56" s="13" t="s">
        <v>1493</v>
      </c>
      <c r="R56" s="10">
        <v>44147</v>
      </c>
      <c r="S56" s="10">
        <v>44147</v>
      </c>
      <c r="T56" s="10">
        <v>44148</v>
      </c>
      <c r="U56" s="10">
        <v>44149</v>
      </c>
    </row>
    <row r="57" spans="1:21" s="54" customFormat="1">
      <c r="A57" s="61" t="s">
        <v>347</v>
      </c>
      <c r="B57" s="12" t="s">
        <v>1571</v>
      </c>
      <c r="C57" s="10">
        <v>44140</v>
      </c>
      <c r="D57" s="10">
        <v>44140</v>
      </c>
      <c r="E57" s="10">
        <v>44141</v>
      </c>
      <c r="F57" s="10">
        <v>44142</v>
      </c>
      <c r="G57" s="10">
        <v>44145</v>
      </c>
      <c r="H57" s="10">
        <v>44146</v>
      </c>
      <c r="I57" s="10">
        <v>44146</v>
      </c>
      <c r="J57" s="10">
        <v>44146</v>
      </c>
      <c r="K57" s="10">
        <v>44147</v>
      </c>
      <c r="L57" s="10">
        <v>44147</v>
      </c>
      <c r="M57" s="10">
        <v>44148</v>
      </c>
      <c r="N57" s="10">
        <v>44148</v>
      </c>
      <c r="O57" s="10">
        <v>44148</v>
      </c>
      <c r="P57" s="10">
        <v>44148</v>
      </c>
      <c r="Q57" s="13" t="s">
        <v>1572</v>
      </c>
      <c r="R57" s="10">
        <v>44154</v>
      </c>
      <c r="S57" s="10">
        <v>44154</v>
      </c>
      <c r="T57" s="10">
        <v>44155</v>
      </c>
      <c r="U57" s="10">
        <v>44156</v>
      </c>
    </row>
    <row r="58" spans="1:21" s="54" customFormat="1">
      <c r="A58" s="72" t="s">
        <v>346</v>
      </c>
      <c r="B58" s="12" t="s">
        <v>1573</v>
      </c>
      <c r="C58" s="10">
        <v>44147</v>
      </c>
      <c r="D58" s="10">
        <v>44147</v>
      </c>
      <c r="E58" s="10">
        <v>44148</v>
      </c>
      <c r="F58" s="10">
        <v>44149</v>
      </c>
      <c r="G58" s="10">
        <v>44152</v>
      </c>
      <c r="H58" s="10">
        <v>44153</v>
      </c>
      <c r="I58" s="10">
        <v>44153</v>
      </c>
      <c r="J58" s="10">
        <v>44153</v>
      </c>
      <c r="K58" s="10">
        <v>44154</v>
      </c>
      <c r="L58" s="10">
        <v>44154</v>
      </c>
      <c r="M58" s="10">
        <v>44155</v>
      </c>
      <c r="N58" s="10">
        <v>44155</v>
      </c>
      <c r="O58" s="10">
        <v>44155</v>
      </c>
      <c r="P58" s="10">
        <v>44155</v>
      </c>
      <c r="Q58" s="13" t="s">
        <v>1574</v>
      </c>
      <c r="R58" s="10">
        <v>44161</v>
      </c>
      <c r="S58" s="10">
        <v>44161</v>
      </c>
      <c r="T58" s="10">
        <v>44162</v>
      </c>
      <c r="U58" s="10">
        <v>44163</v>
      </c>
    </row>
    <row r="59" spans="1:21" s="54" customFormat="1">
      <c r="A59" s="61" t="s">
        <v>347</v>
      </c>
      <c r="B59" s="12" t="s">
        <v>1575</v>
      </c>
      <c r="C59" s="10">
        <v>44154</v>
      </c>
      <c r="D59" s="10">
        <v>44154</v>
      </c>
      <c r="E59" s="10">
        <v>44155</v>
      </c>
      <c r="F59" s="10">
        <v>44156</v>
      </c>
      <c r="G59" s="10">
        <v>44159</v>
      </c>
      <c r="H59" s="10">
        <v>44160</v>
      </c>
      <c r="I59" s="10">
        <v>44160</v>
      </c>
      <c r="J59" s="10">
        <v>44160</v>
      </c>
      <c r="K59" s="10">
        <v>44161</v>
      </c>
      <c r="L59" s="10">
        <v>44161</v>
      </c>
      <c r="M59" s="10">
        <v>44162</v>
      </c>
      <c r="N59" s="10">
        <v>44162</v>
      </c>
      <c r="O59" s="10">
        <v>44162</v>
      </c>
      <c r="P59" s="10">
        <v>44162</v>
      </c>
      <c r="Q59" s="13" t="s">
        <v>1576</v>
      </c>
      <c r="R59" s="10">
        <v>44168</v>
      </c>
      <c r="S59" s="10">
        <v>44168</v>
      </c>
      <c r="T59" s="10">
        <v>44169</v>
      </c>
      <c r="U59" s="10">
        <v>44170</v>
      </c>
    </row>
    <row r="60" spans="1:21" s="54" customFormat="1">
      <c r="A60" s="72" t="s">
        <v>346</v>
      </c>
      <c r="B60" s="12" t="s">
        <v>1577</v>
      </c>
      <c r="C60" s="10">
        <v>44161</v>
      </c>
      <c r="D60" s="10">
        <v>44161</v>
      </c>
      <c r="E60" s="10">
        <v>44162</v>
      </c>
      <c r="F60" s="10">
        <v>44163</v>
      </c>
      <c r="G60" s="10">
        <v>44166</v>
      </c>
      <c r="H60" s="10">
        <v>44167</v>
      </c>
      <c r="I60" s="10">
        <v>44167</v>
      </c>
      <c r="J60" s="10">
        <v>44167</v>
      </c>
      <c r="K60" s="10">
        <v>44168</v>
      </c>
      <c r="L60" s="10">
        <v>44168</v>
      </c>
      <c r="M60" s="10">
        <v>44169</v>
      </c>
      <c r="N60" s="10">
        <v>44169</v>
      </c>
      <c r="O60" s="10">
        <v>44169</v>
      </c>
      <c r="P60" s="10">
        <v>44169</v>
      </c>
      <c r="Q60" s="13" t="s">
        <v>1578</v>
      </c>
      <c r="R60" s="10">
        <v>44175</v>
      </c>
      <c r="S60" s="10">
        <v>44175</v>
      </c>
      <c r="T60" s="10">
        <v>44176</v>
      </c>
      <c r="U60" s="10">
        <v>44177</v>
      </c>
    </row>
    <row r="61" spans="1:21" s="54" customFormat="1">
      <c r="A61" s="61" t="s">
        <v>347</v>
      </c>
      <c r="B61" s="12" t="s">
        <v>1717</v>
      </c>
      <c r="C61" s="10">
        <v>44168</v>
      </c>
      <c r="D61" s="10">
        <v>44168</v>
      </c>
      <c r="E61" s="10">
        <v>44169</v>
      </c>
      <c r="F61" s="10">
        <v>44170</v>
      </c>
      <c r="G61" s="10">
        <v>44173</v>
      </c>
      <c r="H61" s="10">
        <v>44174</v>
      </c>
      <c r="I61" s="10">
        <v>44174</v>
      </c>
      <c r="J61" s="10">
        <v>44174</v>
      </c>
      <c r="K61" s="10">
        <v>44175</v>
      </c>
      <c r="L61" s="10">
        <v>44175</v>
      </c>
      <c r="M61" s="10">
        <v>44176</v>
      </c>
      <c r="N61" s="10">
        <v>44176</v>
      </c>
      <c r="O61" s="10">
        <v>44176</v>
      </c>
      <c r="P61" s="10">
        <v>44176</v>
      </c>
      <c r="Q61" s="13" t="s">
        <v>1718</v>
      </c>
      <c r="R61" s="10">
        <v>44182</v>
      </c>
      <c r="S61" s="10">
        <v>44182</v>
      </c>
      <c r="T61" s="10">
        <v>44183</v>
      </c>
      <c r="U61" s="10">
        <v>44184</v>
      </c>
    </row>
    <row r="62" spans="1:21" s="54" customFormat="1">
      <c r="A62" s="72" t="s">
        <v>346</v>
      </c>
      <c r="B62" s="12" t="s">
        <v>1719</v>
      </c>
      <c r="C62" s="10">
        <v>44175</v>
      </c>
      <c r="D62" s="10">
        <v>44175</v>
      </c>
      <c r="E62" s="10">
        <v>44176</v>
      </c>
      <c r="F62" s="10">
        <v>44177</v>
      </c>
      <c r="G62" s="10">
        <v>44180</v>
      </c>
      <c r="H62" s="10">
        <v>44181</v>
      </c>
      <c r="I62" s="10">
        <v>44181</v>
      </c>
      <c r="J62" s="10">
        <v>44181</v>
      </c>
      <c r="K62" s="10">
        <v>44182</v>
      </c>
      <c r="L62" s="10">
        <v>44182</v>
      </c>
      <c r="M62" s="10">
        <v>44183</v>
      </c>
      <c r="N62" s="10">
        <v>44183</v>
      </c>
      <c r="O62" s="10">
        <v>44183</v>
      </c>
      <c r="P62" s="10">
        <v>44183</v>
      </c>
      <c r="Q62" s="13" t="s">
        <v>1720</v>
      </c>
      <c r="R62" s="10">
        <v>44189</v>
      </c>
      <c r="S62" s="10">
        <v>44189</v>
      </c>
      <c r="T62" s="10">
        <v>44190</v>
      </c>
      <c r="U62" s="10">
        <v>44191</v>
      </c>
    </row>
    <row r="63" spans="1:21">
      <c r="J63" s="18"/>
      <c r="L63" s="18"/>
      <c r="N63" s="18"/>
      <c r="P63" s="18"/>
      <c r="Q63" s="18"/>
      <c r="R63" s="18"/>
      <c r="S63" s="18"/>
    </row>
    <row r="64" spans="1:21">
      <c r="A64" s="14" t="s">
        <v>170</v>
      </c>
      <c r="B64" s="288" t="s">
        <v>345</v>
      </c>
      <c r="C64" s="288"/>
      <c r="D64" s="288"/>
      <c r="E64" s="288"/>
      <c r="F64" s="288"/>
      <c r="G64" s="288"/>
      <c r="H64" s="288"/>
      <c r="I64" s="288"/>
      <c r="J64" s="288"/>
      <c r="K64" s="288"/>
      <c r="L64" s="288"/>
      <c r="M64" s="288"/>
      <c r="N64" s="288"/>
      <c r="O64" s="288"/>
      <c r="P64" s="288"/>
      <c r="Q64" s="288"/>
    </row>
    <row r="65" spans="1:20">
      <c r="A65" s="15" t="s">
        <v>171</v>
      </c>
      <c r="B65" s="282" t="s">
        <v>224</v>
      </c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4"/>
      <c r="R65" s="3"/>
      <c r="S65" s="3"/>
    </row>
    <row r="66" spans="1:20">
      <c r="A66" s="15"/>
      <c r="B66" s="296" t="s">
        <v>302</v>
      </c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8"/>
      <c r="R66" s="3"/>
      <c r="S66" s="3"/>
    </row>
    <row r="67" spans="1:20">
      <c r="A67" s="15" t="s">
        <v>172</v>
      </c>
      <c r="B67" s="289" t="s">
        <v>1614</v>
      </c>
      <c r="C67" s="290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1"/>
    </row>
    <row r="68" spans="1:20">
      <c r="A68" s="16" t="s">
        <v>173</v>
      </c>
      <c r="B68" s="292" t="s">
        <v>174</v>
      </c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</row>
    <row r="69" spans="1:20">
      <c r="A69" s="16" t="s">
        <v>175</v>
      </c>
      <c r="B69" s="292" t="s">
        <v>176</v>
      </c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T69" s="84"/>
    </row>
    <row r="70" spans="1:20">
      <c r="A70" s="16" t="s">
        <v>177</v>
      </c>
      <c r="B70" s="289" t="s">
        <v>178</v>
      </c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1"/>
    </row>
    <row r="71" spans="1:20">
      <c r="A71" s="16" t="s">
        <v>179</v>
      </c>
      <c r="B71" s="289" t="s">
        <v>180</v>
      </c>
      <c r="C71" s="290"/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1"/>
    </row>
    <row r="72" spans="1:20">
      <c r="A72" s="17" t="s">
        <v>181</v>
      </c>
      <c r="B72" s="293" t="s">
        <v>182</v>
      </c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5"/>
    </row>
    <row r="73" spans="1:20">
      <c r="A73" s="57" t="s">
        <v>223</v>
      </c>
      <c r="B73" s="285" t="s">
        <v>183</v>
      </c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7"/>
    </row>
  </sheetData>
  <mergeCells count="52">
    <mergeCell ref="R15:S15"/>
    <mergeCell ref="T15:U15"/>
    <mergeCell ref="C17:D17"/>
    <mergeCell ref="E17:F17"/>
    <mergeCell ref="G17:H17"/>
    <mergeCell ref="I17:J17"/>
    <mergeCell ref="M17:N17"/>
    <mergeCell ref="O17:P17"/>
    <mergeCell ref="C16:P16"/>
    <mergeCell ref="R16:U16"/>
    <mergeCell ref="B65:Q65"/>
    <mergeCell ref="B73:Q73"/>
    <mergeCell ref="B64:Q64"/>
    <mergeCell ref="B67:Q67"/>
    <mergeCell ref="B68:Q68"/>
    <mergeCell ref="B70:Q70"/>
    <mergeCell ref="B71:Q71"/>
    <mergeCell ref="B72:Q72"/>
    <mergeCell ref="B69:Q69"/>
    <mergeCell ref="B66:Q66"/>
    <mergeCell ref="T7:U7"/>
    <mergeCell ref="A4:U4"/>
    <mergeCell ref="M7:N7"/>
    <mergeCell ref="O7:P7"/>
    <mergeCell ref="R7:S7"/>
    <mergeCell ref="A6:A7"/>
    <mergeCell ref="B6:B7"/>
    <mergeCell ref="C6:D6"/>
    <mergeCell ref="E6:F6"/>
    <mergeCell ref="C7:D7"/>
    <mergeCell ref="E7:F7"/>
    <mergeCell ref="R5:S5"/>
    <mergeCell ref="G7:H7"/>
    <mergeCell ref="I7:J7"/>
    <mergeCell ref="K7:L7"/>
    <mergeCell ref="I6:J6"/>
    <mergeCell ref="B1:U1"/>
    <mergeCell ref="B2:U2"/>
    <mergeCell ref="T5:U5"/>
    <mergeCell ref="T6:U6"/>
    <mergeCell ref="R6:S6"/>
    <mergeCell ref="C5:D5"/>
    <mergeCell ref="E5:F5"/>
    <mergeCell ref="K6:L6"/>
    <mergeCell ref="M6:N6"/>
    <mergeCell ref="O6:P6"/>
    <mergeCell ref="M5:N5"/>
    <mergeCell ref="G5:H5"/>
    <mergeCell ref="I5:J5"/>
    <mergeCell ref="K5:L5"/>
    <mergeCell ref="O5:P5"/>
    <mergeCell ref="G6:H6"/>
  </mergeCells>
  <phoneticPr fontId="3" type="noConversion"/>
  <pageMargins left="0.75" right="0.75" top="1" bottom="1" header="0.5" footer="0.5"/>
  <pageSetup paperSize="9" scale="7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U100"/>
  <sheetViews>
    <sheetView topLeftCell="A63" zoomScaleNormal="100" workbookViewId="0">
      <selection activeCell="A78" sqref="A78"/>
    </sheetView>
  </sheetViews>
  <sheetFormatPr defaultRowHeight="15.6"/>
  <cols>
    <col min="1" max="1" width="19.5" customWidth="1"/>
    <col min="2" max="15" width="9.5" customWidth="1"/>
    <col min="16" max="21" width="6.69921875" customWidth="1"/>
  </cols>
  <sheetData>
    <row r="1" spans="1:21" ht="46.8" customHeight="1">
      <c r="B1" s="306" t="s">
        <v>53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49"/>
      <c r="Q1" s="49"/>
      <c r="R1" s="49"/>
      <c r="S1" s="49"/>
      <c r="T1" s="49"/>
      <c r="U1" s="49"/>
    </row>
    <row r="2" spans="1:21" ht="17.100000000000001" customHeight="1">
      <c r="B2" s="307" t="s">
        <v>54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51"/>
      <c r="Q2" s="51"/>
      <c r="R2" s="51"/>
      <c r="S2" s="51"/>
      <c r="T2" s="51"/>
      <c r="U2" s="51"/>
    </row>
    <row r="3" spans="1:21" hidden="1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66"/>
      <c r="Q3" s="66"/>
    </row>
    <row r="4" spans="1:21" hidden="1">
      <c r="A4" s="43" t="s">
        <v>26</v>
      </c>
      <c r="B4" s="43" t="s">
        <v>27</v>
      </c>
      <c r="C4" s="487" t="s">
        <v>28</v>
      </c>
      <c r="D4" s="488"/>
      <c r="E4" s="336" t="s">
        <v>196</v>
      </c>
      <c r="F4" s="337"/>
      <c r="G4" s="43" t="s">
        <v>27</v>
      </c>
      <c r="H4" s="333" t="s">
        <v>36</v>
      </c>
      <c r="I4" s="467"/>
      <c r="J4" s="465" t="s">
        <v>37</v>
      </c>
      <c r="K4" s="466"/>
      <c r="L4" s="489" t="s">
        <v>226</v>
      </c>
      <c r="M4" s="466"/>
      <c r="N4" s="337" t="s">
        <v>28</v>
      </c>
      <c r="O4" s="337"/>
    </row>
    <row r="5" spans="1:21" hidden="1">
      <c r="A5" s="20" t="s">
        <v>3</v>
      </c>
      <c r="B5" s="20" t="s">
        <v>4</v>
      </c>
      <c r="C5" s="330" t="s">
        <v>8</v>
      </c>
      <c r="D5" s="351"/>
      <c r="E5" s="338" t="s">
        <v>7</v>
      </c>
      <c r="F5" s="338"/>
      <c r="G5" s="20" t="s">
        <v>4</v>
      </c>
      <c r="H5" s="330" t="s">
        <v>39</v>
      </c>
      <c r="I5" s="331"/>
      <c r="J5" s="330" t="s">
        <v>40</v>
      </c>
      <c r="K5" s="331"/>
      <c r="L5" s="330" t="s">
        <v>41</v>
      </c>
      <c r="M5" s="331"/>
      <c r="N5" s="338" t="s">
        <v>8</v>
      </c>
      <c r="O5" s="338"/>
    </row>
    <row r="6" spans="1:21" hidden="1">
      <c r="A6" s="20" t="s">
        <v>42</v>
      </c>
      <c r="B6" s="22"/>
      <c r="C6" s="330" t="s">
        <v>44</v>
      </c>
      <c r="D6" s="351"/>
      <c r="E6" s="330" t="s">
        <v>133</v>
      </c>
      <c r="F6" s="351"/>
      <c r="G6" s="22"/>
      <c r="H6" s="330" t="s">
        <v>43</v>
      </c>
      <c r="I6" s="331"/>
      <c r="J6" s="330" t="s">
        <v>45</v>
      </c>
      <c r="K6" s="331"/>
      <c r="L6" s="330" t="s">
        <v>229</v>
      </c>
      <c r="M6" s="351"/>
      <c r="N6" s="344" t="s">
        <v>44</v>
      </c>
      <c r="O6" s="344"/>
    </row>
    <row r="7" spans="1:21" hidden="1">
      <c r="A7" s="77" t="s">
        <v>214</v>
      </c>
      <c r="B7" s="25" t="s">
        <v>360</v>
      </c>
      <c r="C7" s="27">
        <v>43785</v>
      </c>
      <c r="D7" s="27">
        <f t="shared" ref="D7:D10" si="0">C7</f>
        <v>43785</v>
      </c>
      <c r="E7" s="27">
        <f t="shared" ref="E7:F10" si="1">D7+1</f>
        <v>43786</v>
      </c>
      <c r="F7" s="26">
        <f t="shared" si="1"/>
        <v>43787</v>
      </c>
      <c r="G7" s="25" t="s">
        <v>361</v>
      </c>
      <c r="H7" s="26">
        <f t="shared" ref="H7:H10" si="2">F7+10</f>
        <v>43797</v>
      </c>
      <c r="I7" s="55">
        <f t="shared" ref="I7:K10" si="3">H7+1</f>
        <v>43798</v>
      </c>
      <c r="J7" s="26">
        <f t="shared" si="3"/>
        <v>43799</v>
      </c>
      <c r="K7" s="26">
        <f t="shared" si="3"/>
        <v>43800</v>
      </c>
      <c r="L7" s="26">
        <f t="shared" ref="L7:L10" si="4">K7+5</f>
        <v>43805</v>
      </c>
      <c r="M7" s="26">
        <f t="shared" ref="M7:M10" si="5">L7+1</f>
        <v>43806</v>
      </c>
      <c r="N7" s="26">
        <f t="shared" ref="N7:N10" si="6">M7+7</f>
        <v>43813</v>
      </c>
      <c r="O7" s="78" t="s">
        <v>193</v>
      </c>
    </row>
    <row r="8" spans="1:21" hidden="1">
      <c r="A8" s="91" t="s">
        <v>483</v>
      </c>
      <c r="B8" s="25" t="s">
        <v>362</v>
      </c>
      <c r="C8" s="27">
        <v>43792</v>
      </c>
      <c r="D8" s="27">
        <f t="shared" si="0"/>
        <v>43792</v>
      </c>
      <c r="E8" s="27">
        <f t="shared" si="1"/>
        <v>43793</v>
      </c>
      <c r="F8" s="26">
        <f t="shared" si="1"/>
        <v>43794</v>
      </c>
      <c r="G8" s="25" t="s">
        <v>363</v>
      </c>
      <c r="H8" s="26">
        <f t="shared" si="2"/>
        <v>43804</v>
      </c>
      <c r="I8" s="55">
        <f t="shared" si="3"/>
        <v>43805</v>
      </c>
      <c r="J8" s="26">
        <f t="shared" si="3"/>
        <v>43806</v>
      </c>
      <c r="K8" s="26">
        <f t="shared" si="3"/>
        <v>43807</v>
      </c>
      <c r="L8" s="26">
        <f t="shared" si="4"/>
        <v>43812</v>
      </c>
      <c r="M8" s="26">
        <f t="shared" si="5"/>
        <v>43813</v>
      </c>
      <c r="N8" s="26">
        <f t="shared" si="6"/>
        <v>43820</v>
      </c>
      <c r="O8" s="26">
        <f t="shared" ref="O8:O10" si="7">N8</f>
        <v>43820</v>
      </c>
    </row>
    <row r="9" spans="1:21" hidden="1">
      <c r="A9" s="53" t="s">
        <v>359</v>
      </c>
      <c r="B9" s="25" t="s">
        <v>364</v>
      </c>
      <c r="C9" s="27">
        <v>43799</v>
      </c>
      <c r="D9" s="27">
        <f t="shared" si="0"/>
        <v>43799</v>
      </c>
      <c r="E9" s="27">
        <f t="shared" si="1"/>
        <v>43800</v>
      </c>
      <c r="F9" s="26">
        <f t="shared" si="1"/>
        <v>43801</v>
      </c>
      <c r="G9" s="25" t="s">
        <v>365</v>
      </c>
      <c r="H9" s="26">
        <f t="shared" si="2"/>
        <v>43811</v>
      </c>
      <c r="I9" s="55">
        <f t="shared" si="3"/>
        <v>43812</v>
      </c>
      <c r="J9" s="26">
        <f t="shared" si="3"/>
        <v>43813</v>
      </c>
      <c r="K9" s="26">
        <f t="shared" si="3"/>
        <v>43814</v>
      </c>
      <c r="L9" s="26">
        <f t="shared" si="4"/>
        <v>43819</v>
      </c>
      <c r="M9" s="26">
        <f t="shared" si="5"/>
        <v>43820</v>
      </c>
      <c r="N9" s="26">
        <f t="shared" si="6"/>
        <v>43827</v>
      </c>
      <c r="O9" s="26">
        <f t="shared" si="7"/>
        <v>43827</v>
      </c>
    </row>
    <row r="10" spans="1:21" hidden="1">
      <c r="A10" s="53" t="s">
        <v>398</v>
      </c>
      <c r="B10" s="25" t="s">
        <v>366</v>
      </c>
      <c r="C10" s="27">
        <v>43806</v>
      </c>
      <c r="D10" s="27">
        <f t="shared" si="0"/>
        <v>43806</v>
      </c>
      <c r="E10" s="27">
        <f t="shared" si="1"/>
        <v>43807</v>
      </c>
      <c r="F10" s="26">
        <f t="shared" si="1"/>
        <v>43808</v>
      </c>
      <c r="G10" s="25" t="s">
        <v>367</v>
      </c>
      <c r="H10" s="26">
        <f t="shared" si="2"/>
        <v>43818</v>
      </c>
      <c r="I10" s="55">
        <f t="shared" si="3"/>
        <v>43819</v>
      </c>
      <c r="J10" s="26">
        <f t="shared" si="3"/>
        <v>43820</v>
      </c>
      <c r="K10" s="26">
        <f t="shared" si="3"/>
        <v>43821</v>
      </c>
      <c r="L10" s="26">
        <f t="shared" si="4"/>
        <v>43826</v>
      </c>
      <c r="M10" s="26">
        <f t="shared" si="5"/>
        <v>43827</v>
      </c>
      <c r="N10" s="26">
        <f t="shared" si="6"/>
        <v>43834</v>
      </c>
      <c r="O10" s="26">
        <f t="shared" si="7"/>
        <v>43834</v>
      </c>
    </row>
    <row r="11" spans="1:21" hidden="1">
      <c r="A11" s="76" t="s">
        <v>529</v>
      </c>
      <c r="B11" s="25" t="s">
        <v>400</v>
      </c>
      <c r="C11" s="27">
        <v>43813</v>
      </c>
      <c r="D11" s="27">
        <f t="shared" ref="D11:D18" si="8">C11</f>
        <v>43813</v>
      </c>
      <c r="E11" s="27">
        <f t="shared" ref="E11:F14" si="9">D11+1</f>
        <v>43814</v>
      </c>
      <c r="F11" s="26">
        <f t="shared" si="9"/>
        <v>43815</v>
      </c>
      <c r="G11" s="25" t="s">
        <v>401</v>
      </c>
      <c r="H11" s="26">
        <f t="shared" ref="H11:H18" si="10">F11+10</f>
        <v>43825</v>
      </c>
      <c r="I11" s="55">
        <f t="shared" ref="I11:K14" si="11">H11+1</f>
        <v>43826</v>
      </c>
      <c r="J11" s="26">
        <f t="shared" si="11"/>
        <v>43827</v>
      </c>
      <c r="K11" s="26">
        <f t="shared" si="11"/>
        <v>43828</v>
      </c>
      <c r="L11" s="26">
        <f t="shared" ref="L11:L17" si="12">K11+5</f>
        <v>43833</v>
      </c>
      <c r="M11" s="26">
        <f t="shared" ref="M11:M17" si="13">L11+1</f>
        <v>43834</v>
      </c>
      <c r="N11" s="26">
        <f t="shared" ref="N11:N17" si="14">M11+7</f>
        <v>43841</v>
      </c>
      <c r="O11" s="26">
        <f t="shared" ref="O11:O17" si="15">N11</f>
        <v>43841</v>
      </c>
    </row>
    <row r="12" spans="1:21" hidden="1">
      <c r="A12" s="65" t="s">
        <v>399</v>
      </c>
      <c r="B12" s="25" t="s">
        <v>407</v>
      </c>
      <c r="C12" s="27">
        <v>43820</v>
      </c>
      <c r="D12" s="27">
        <f t="shared" si="8"/>
        <v>43820</v>
      </c>
      <c r="E12" s="27">
        <f t="shared" si="9"/>
        <v>43821</v>
      </c>
      <c r="F12" s="26">
        <f t="shared" si="9"/>
        <v>43822</v>
      </c>
      <c r="G12" s="25" t="s">
        <v>402</v>
      </c>
      <c r="H12" s="26">
        <f t="shared" si="10"/>
        <v>43832</v>
      </c>
      <c r="I12" s="55">
        <f t="shared" si="11"/>
        <v>43833</v>
      </c>
      <c r="J12" s="26">
        <f t="shared" si="11"/>
        <v>43834</v>
      </c>
      <c r="K12" s="26">
        <f t="shared" si="11"/>
        <v>43835</v>
      </c>
      <c r="L12" s="26">
        <f t="shared" si="12"/>
        <v>43840</v>
      </c>
      <c r="M12" s="26">
        <f t="shared" si="13"/>
        <v>43841</v>
      </c>
      <c r="N12" s="26">
        <f t="shared" si="14"/>
        <v>43848</v>
      </c>
      <c r="O12" s="26">
        <f t="shared" si="15"/>
        <v>43848</v>
      </c>
    </row>
    <row r="13" spans="1:21" hidden="1">
      <c r="A13" s="53" t="s">
        <v>359</v>
      </c>
      <c r="B13" s="25" t="s">
        <v>405</v>
      </c>
      <c r="C13" s="27">
        <v>43827</v>
      </c>
      <c r="D13" s="27">
        <f t="shared" si="8"/>
        <v>43827</v>
      </c>
      <c r="E13" s="27">
        <f t="shared" si="9"/>
        <v>43828</v>
      </c>
      <c r="F13" s="26">
        <f t="shared" si="9"/>
        <v>43829</v>
      </c>
      <c r="G13" s="25" t="s">
        <v>403</v>
      </c>
      <c r="H13" s="26">
        <f t="shared" si="10"/>
        <v>43839</v>
      </c>
      <c r="I13" s="55">
        <f t="shared" si="11"/>
        <v>43840</v>
      </c>
      <c r="J13" s="26">
        <f t="shared" si="11"/>
        <v>43841</v>
      </c>
      <c r="K13" s="26">
        <f t="shared" si="11"/>
        <v>43842</v>
      </c>
      <c r="L13" s="26">
        <f t="shared" si="12"/>
        <v>43847</v>
      </c>
      <c r="M13" s="26">
        <f t="shared" si="13"/>
        <v>43848</v>
      </c>
      <c r="N13" s="26">
        <f t="shared" si="14"/>
        <v>43855</v>
      </c>
      <c r="O13" s="26">
        <f t="shared" si="15"/>
        <v>43855</v>
      </c>
    </row>
    <row r="14" spans="1:21" hidden="1">
      <c r="A14" s="53" t="s">
        <v>398</v>
      </c>
      <c r="B14" s="25" t="s">
        <v>406</v>
      </c>
      <c r="C14" s="27">
        <v>43834</v>
      </c>
      <c r="D14" s="27">
        <f t="shared" si="8"/>
        <v>43834</v>
      </c>
      <c r="E14" s="27">
        <f t="shared" si="9"/>
        <v>43835</v>
      </c>
      <c r="F14" s="26">
        <f t="shared" si="9"/>
        <v>43836</v>
      </c>
      <c r="G14" s="25" t="s">
        <v>404</v>
      </c>
      <c r="H14" s="26">
        <f t="shared" si="10"/>
        <v>43846</v>
      </c>
      <c r="I14" s="55">
        <f t="shared" si="11"/>
        <v>43847</v>
      </c>
      <c r="J14" s="26">
        <f t="shared" si="11"/>
        <v>43848</v>
      </c>
      <c r="K14" s="26">
        <f t="shared" si="11"/>
        <v>43849</v>
      </c>
      <c r="L14" s="26">
        <f t="shared" si="12"/>
        <v>43854</v>
      </c>
      <c r="M14" s="26">
        <f t="shared" si="13"/>
        <v>43855</v>
      </c>
      <c r="N14" s="26">
        <f t="shared" si="14"/>
        <v>43862</v>
      </c>
      <c r="O14" s="26">
        <f t="shared" si="15"/>
        <v>43862</v>
      </c>
    </row>
    <row r="15" spans="1:21" hidden="1">
      <c r="A15" s="53" t="s">
        <v>672</v>
      </c>
      <c r="B15" s="25" t="s">
        <v>488</v>
      </c>
      <c r="C15" s="27">
        <v>43841</v>
      </c>
      <c r="D15" s="27">
        <f t="shared" si="8"/>
        <v>43841</v>
      </c>
      <c r="E15" s="27">
        <f t="shared" ref="E15:F18" si="16">D15+1</f>
        <v>43842</v>
      </c>
      <c r="F15" s="26">
        <f t="shared" si="16"/>
        <v>43843</v>
      </c>
      <c r="G15" s="25" t="s">
        <v>489</v>
      </c>
      <c r="H15" s="26">
        <f t="shared" si="10"/>
        <v>43853</v>
      </c>
      <c r="I15" s="55">
        <f t="shared" ref="I15:K18" si="17">H15+1</f>
        <v>43854</v>
      </c>
      <c r="J15" s="26">
        <f t="shared" si="17"/>
        <v>43855</v>
      </c>
      <c r="K15" s="26">
        <f t="shared" si="17"/>
        <v>43856</v>
      </c>
      <c r="L15" s="26">
        <f t="shared" si="12"/>
        <v>43861</v>
      </c>
      <c r="M15" s="26">
        <f t="shared" si="13"/>
        <v>43862</v>
      </c>
      <c r="N15" s="26">
        <f t="shared" si="14"/>
        <v>43869</v>
      </c>
      <c r="O15" s="26">
        <f t="shared" si="15"/>
        <v>43869</v>
      </c>
    </row>
    <row r="16" spans="1:21" hidden="1">
      <c r="A16" s="65" t="s">
        <v>817</v>
      </c>
      <c r="B16" s="25" t="s">
        <v>490</v>
      </c>
      <c r="C16" s="27">
        <v>43848</v>
      </c>
      <c r="D16" s="27">
        <f t="shared" si="8"/>
        <v>43848</v>
      </c>
      <c r="E16" s="27">
        <f t="shared" si="16"/>
        <v>43849</v>
      </c>
      <c r="F16" s="26">
        <f t="shared" si="16"/>
        <v>43850</v>
      </c>
      <c r="G16" s="25" t="s">
        <v>491</v>
      </c>
      <c r="H16" s="26">
        <f t="shared" si="10"/>
        <v>43860</v>
      </c>
      <c r="I16" s="55">
        <f t="shared" si="17"/>
        <v>43861</v>
      </c>
      <c r="J16" s="26">
        <f t="shared" si="17"/>
        <v>43862</v>
      </c>
      <c r="K16" s="26">
        <f t="shared" si="17"/>
        <v>43863</v>
      </c>
      <c r="L16" s="26">
        <f t="shared" si="12"/>
        <v>43868</v>
      </c>
      <c r="M16" s="26">
        <f t="shared" si="13"/>
        <v>43869</v>
      </c>
      <c r="N16" s="26">
        <f t="shared" si="14"/>
        <v>43876</v>
      </c>
      <c r="O16" s="26">
        <f t="shared" si="15"/>
        <v>43876</v>
      </c>
    </row>
    <row r="17" spans="1:15" hidden="1">
      <c r="A17" s="53" t="s">
        <v>359</v>
      </c>
      <c r="B17" s="25" t="s">
        <v>492</v>
      </c>
      <c r="C17" s="27">
        <v>43855</v>
      </c>
      <c r="D17" s="27">
        <f t="shared" si="8"/>
        <v>43855</v>
      </c>
      <c r="E17" s="27">
        <f t="shared" si="16"/>
        <v>43856</v>
      </c>
      <c r="F17" s="26">
        <f t="shared" si="16"/>
        <v>43857</v>
      </c>
      <c r="G17" s="25" t="s">
        <v>493</v>
      </c>
      <c r="H17" s="26">
        <f t="shared" si="10"/>
        <v>43867</v>
      </c>
      <c r="I17" s="55">
        <f t="shared" si="17"/>
        <v>43868</v>
      </c>
      <c r="J17" s="26">
        <f t="shared" si="17"/>
        <v>43869</v>
      </c>
      <c r="K17" s="26">
        <f t="shared" si="17"/>
        <v>43870</v>
      </c>
      <c r="L17" s="26">
        <f t="shared" si="12"/>
        <v>43875</v>
      </c>
      <c r="M17" s="26">
        <f t="shared" si="13"/>
        <v>43876</v>
      </c>
      <c r="N17" s="26">
        <f t="shared" si="14"/>
        <v>43883</v>
      </c>
      <c r="O17" s="26">
        <f t="shared" si="15"/>
        <v>43883</v>
      </c>
    </row>
    <row r="18" spans="1:15" hidden="1">
      <c r="A18" s="53" t="s">
        <v>398</v>
      </c>
      <c r="B18" s="25" t="s">
        <v>494</v>
      </c>
      <c r="C18" s="27">
        <v>43862</v>
      </c>
      <c r="D18" s="27">
        <f t="shared" si="8"/>
        <v>43862</v>
      </c>
      <c r="E18" s="27">
        <f t="shared" si="16"/>
        <v>43863</v>
      </c>
      <c r="F18" s="26">
        <f t="shared" si="16"/>
        <v>43864</v>
      </c>
      <c r="G18" s="25" t="s">
        <v>495</v>
      </c>
      <c r="H18" s="26">
        <f t="shared" si="10"/>
        <v>43874</v>
      </c>
      <c r="I18" s="55">
        <f t="shared" si="17"/>
        <v>43875</v>
      </c>
      <c r="J18" s="26">
        <f t="shared" si="17"/>
        <v>43876</v>
      </c>
      <c r="K18" s="26">
        <f t="shared" si="17"/>
        <v>43877</v>
      </c>
      <c r="L18" s="26"/>
      <c r="M18" s="26"/>
      <c r="N18" s="26"/>
      <c r="O18" s="26"/>
    </row>
    <row r="19" spans="1:15" hidden="1">
      <c r="A19" s="53" t="s">
        <v>398</v>
      </c>
      <c r="B19" s="25"/>
      <c r="C19" s="27"/>
      <c r="D19" s="27"/>
      <c r="E19" s="27"/>
      <c r="F19" s="26"/>
      <c r="G19" s="130" t="s">
        <v>758</v>
      </c>
      <c r="H19" s="26"/>
      <c r="I19" s="55"/>
      <c r="J19" s="26"/>
      <c r="K19" s="26"/>
      <c r="L19" s="67">
        <v>43882</v>
      </c>
      <c r="M19" s="67">
        <f t="shared" ref="M19" si="18">L19+1</f>
        <v>43883</v>
      </c>
      <c r="N19" s="67">
        <f t="shared" ref="N19" si="19">M19+7</f>
        <v>43890</v>
      </c>
      <c r="O19" s="69" t="s">
        <v>759</v>
      </c>
    </row>
    <row r="20" spans="1:15" hidden="1">
      <c r="A20" s="53" t="s">
        <v>672</v>
      </c>
      <c r="B20" s="25" t="s">
        <v>673</v>
      </c>
      <c r="C20" s="27">
        <v>43869</v>
      </c>
      <c r="D20" s="27">
        <f t="shared" ref="D20:D26" si="20">C20</f>
        <v>43869</v>
      </c>
      <c r="E20" s="27">
        <f t="shared" ref="E20:E26" si="21">D20+1</f>
        <v>43870</v>
      </c>
      <c r="F20" s="26">
        <f t="shared" ref="F20:F26" si="22">E20+1</f>
        <v>43871</v>
      </c>
      <c r="G20" s="25" t="s">
        <v>674</v>
      </c>
      <c r="H20" s="26">
        <f t="shared" ref="H20:H26" si="23">F20+10</f>
        <v>43881</v>
      </c>
      <c r="I20" s="55">
        <f t="shared" ref="I20:I26" si="24">H20+1</f>
        <v>43882</v>
      </c>
      <c r="J20" s="26">
        <f t="shared" ref="J20:J26" si="25">I20+1</f>
        <v>43883</v>
      </c>
      <c r="K20" s="26">
        <f t="shared" ref="K20:K26" si="26">J20+1</f>
        <v>43884</v>
      </c>
      <c r="L20" s="26"/>
      <c r="M20" s="26"/>
      <c r="N20" s="26"/>
      <c r="O20" s="26"/>
    </row>
    <row r="21" spans="1:15" hidden="1">
      <c r="A21" s="53" t="s">
        <v>672</v>
      </c>
      <c r="B21" s="25"/>
      <c r="C21" s="27"/>
      <c r="D21" s="27"/>
      <c r="E21" s="27"/>
      <c r="F21" s="26"/>
      <c r="G21" s="159" t="s">
        <v>799</v>
      </c>
      <c r="H21" s="26"/>
      <c r="I21" s="55"/>
      <c r="J21" s="26"/>
      <c r="K21" s="26"/>
      <c r="L21" s="67">
        <v>43889</v>
      </c>
      <c r="M21" s="67">
        <f t="shared" ref="M21" si="27">L21+1</f>
        <v>43890</v>
      </c>
      <c r="N21" s="67">
        <f t="shared" ref="N21" si="28">M21+7</f>
        <v>43897</v>
      </c>
      <c r="O21" s="69" t="s">
        <v>797</v>
      </c>
    </row>
    <row r="22" spans="1:15" hidden="1">
      <c r="A22" s="65" t="s">
        <v>399</v>
      </c>
      <c r="B22" s="25" t="s">
        <v>676</v>
      </c>
      <c r="C22" s="27">
        <v>43876</v>
      </c>
      <c r="D22" s="27">
        <f t="shared" si="20"/>
        <v>43876</v>
      </c>
      <c r="E22" s="27">
        <f t="shared" si="21"/>
        <v>43877</v>
      </c>
      <c r="F22" s="26">
        <f t="shared" si="22"/>
        <v>43878</v>
      </c>
      <c r="G22" s="25" t="s">
        <v>675</v>
      </c>
      <c r="H22" s="26">
        <f t="shared" si="23"/>
        <v>43888</v>
      </c>
      <c r="I22" s="55">
        <f t="shared" si="24"/>
        <v>43889</v>
      </c>
      <c r="J22" s="26">
        <f t="shared" si="25"/>
        <v>43890</v>
      </c>
      <c r="K22" s="26">
        <f t="shared" si="26"/>
        <v>43891</v>
      </c>
    </row>
    <row r="23" spans="1:15" hidden="1">
      <c r="A23" s="65" t="s">
        <v>399</v>
      </c>
      <c r="B23" s="25"/>
      <c r="C23" s="27"/>
      <c r="D23" s="27"/>
      <c r="E23" s="27"/>
      <c r="F23" s="26"/>
      <c r="G23" s="130" t="s">
        <v>816</v>
      </c>
      <c r="H23" s="26"/>
      <c r="I23" s="55"/>
      <c r="J23" s="26"/>
      <c r="K23" s="26"/>
      <c r="L23" s="67">
        <f>K22+5</f>
        <v>43896</v>
      </c>
      <c r="M23" s="67">
        <f t="shared" ref="M23" si="29">L23+1</f>
        <v>43897</v>
      </c>
      <c r="N23" s="67">
        <f t="shared" ref="N23" si="30">M23+7</f>
        <v>43904</v>
      </c>
      <c r="O23" s="69" t="s">
        <v>193</v>
      </c>
    </row>
    <row r="24" spans="1:15" hidden="1">
      <c r="A24" s="53" t="s">
        <v>359</v>
      </c>
      <c r="B24" s="25" t="s">
        <v>677</v>
      </c>
      <c r="C24" s="27">
        <v>43883</v>
      </c>
      <c r="D24" s="27">
        <f t="shared" si="20"/>
        <v>43883</v>
      </c>
      <c r="E24" s="27">
        <f t="shared" si="21"/>
        <v>43884</v>
      </c>
      <c r="F24" s="26">
        <f t="shared" si="22"/>
        <v>43885</v>
      </c>
      <c r="G24" s="25" t="s">
        <v>678</v>
      </c>
      <c r="H24" s="26">
        <f t="shared" si="23"/>
        <v>43895</v>
      </c>
      <c r="I24" s="55">
        <f t="shared" si="24"/>
        <v>43896</v>
      </c>
      <c r="J24" s="26">
        <f t="shared" si="25"/>
        <v>43897</v>
      </c>
      <c r="K24" s="26">
        <f t="shared" si="26"/>
        <v>43898</v>
      </c>
      <c r="L24" s="26"/>
      <c r="M24" s="26"/>
      <c r="N24" s="26"/>
      <c r="O24" s="26"/>
    </row>
    <row r="25" spans="1:15" hidden="1">
      <c r="A25" s="53" t="s">
        <v>359</v>
      </c>
      <c r="B25" s="25"/>
      <c r="C25" s="27"/>
      <c r="D25" s="27"/>
      <c r="E25" s="27"/>
      <c r="F25" s="26"/>
      <c r="G25" s="130" t="s">
        <v>815</v>
      </c>
      <c r="H25" s="26"/>
      <c r="I25" s="55"/>
      <c r="J25" s="26"/>
      <c r="K25" s="26"/>
      <c r="L25" s="67">
        <v>43903</v>
      </c>
      <c r="M25" s="67">
        <f t="shared" ref="M25" si="31">L25+1</f>
        <v>43904</v>
      </c>
      <c r="N25" s="67">
        <f t="shared" ref="N25" si="32">M25+7</f>
        <v>43911</v>
      </c>
      <c r="O25" s="69" t="s">
        <v>193</v>
      </c>
    </row>
    <row r="26" spans="1:15" hidden="1">
      <c r="A26" s="157" t="s">
        <v>356</v>
      </c>
      <c r="B26" s="25" t="s">
        <v>679</v>
      </c>
      <c r="C26" s="27">
        <v>43890</v>
      </c>
      <c r="D26" s="27">
        <f t="shared" si="20"/>
        <v>43890</v>
      </c>
      <c r="E26" s="27">
        <f t="shared" si="21"/>
        <v>43891</v>
      </c>
      <c r="F26" s="26">
        <f t="shared" si="22"/>
        <v>43892</v>
      </c>
      <c r="G26" s="25" t="s">
        <v>680</v>
      </c>
      <c r="H26" s="26">
        <f t="shared" si="23"/>
        <v>43902</v>
      </c>
      <c r="I26" s="55">
        <f t="shared" si="24"/>
        <v>43903</v>
      </c>
      <c r="J26" s="26">
        <f t="shared" si="25"/>
        <v>43904</v>
      </c>
      <c r="K26" s="26">
        <f t="shared" si="26"/>
        <v>43905</v>
      </c>
      <c r="L26" s="160"/>
      <c r="M26" s="160"/>
      <c r="N26" s="160"/>
      <c r="O26" s="160"/>
    </row>
    <row r="27" spans="1:15" hidden="1">
      <c r="A27" s="53" t="s">
        <v>356</v>
      </c>
      <c r="B27" s="25"/>
      <c r="C27" s="27"/>
      <c r="D27" s="27"/>
      <c r="E27" s="27"/>
      <c r="F27" s="26"/>
      <c r="G27" s="130" t="s">
        <v>800</v>
      </c>
      <c r="H27" s="26"/>
      <c r="I27" s="55"/>
      <c r="J27" s="26"/>
      <c r="K27" s="26"/>
      <c r="L27" s="67">
        <f>K26+5</f>
        <v>43910</v>
      </c>
      <c r="M27" s="67">
        <f>L27+1</f>
        <v>43911</v>
      </c>
      <c r="N27" s="67">
        <f>M27+7</f>
        <v>43918</v>
      </c>
      <c r="O27" s="69" t="s">
        <v>797</v>
      </c>
    </row>
    <row r="28" spans="1:15" hidden="1">
      <c r="A28" s="161" t="s">
        <v>814</v>
      </c>
      <c r="B28" s="25" t="s">
        <v>704</v>
      </c>
      <c r="C28" s="27">
        <v>43897</v>
      </c>
      <c r="D28" s="27">
        <f t="shared" ref="D28:D33" si="33">C28</f>
        <v>43897</v>
      </c>
      <c r="E28" s="169" t="s">
        <v>855</v>
      </c>
      <c r="F28" s="170" t="s">
        <v>856</v>
      </c>
      <c r="G28" s="25" t="s">
        <v>705</v>
      </c>
      <c r="H28" s="26">
        <v>43909</v>
      </c>
      <c r="I28" s="55">
        <f t="shared" ref="I28:I33" si="34">H28+1</f>
        <v>43910</v>
      </c>
      <c r="J28" s="26">
        <f t="shared" ref="J28:J33" si="35">I28+1</f>
        <v>43911</v>
      </c>
      <c r="K28" s="26">
        <f t="shared" ref="K28:K33" si="36">J28+1</f>
        <v>43912</v>
      </c>
      <c r="L28" s="26"/>
      <c r="M28" s="26"/>
      <c r="N28" s="26"/>
      <c r="O28" s="26"/>
    </row>
    <row r="29" spans="1:15" hidden="1">
      <c r="A29" s="53" t="s">
        <v>415</v>
      </c>
      <c r="B29" s="25"/>
      <c r="C29" s="27"/>
      <c r="D29" s="27"/>
      <c r="E29" s="27"/>
      <c r="F29" s="26"/>
      <c r="G29" s="130" t="s">
        <v>843</v>
      </c>
      <c r="H29" s="26"/>
      <c r="I29" s="55"/>
      <c r="J29" s="26"/>
      <c r="K29" s="26"/>
      <c r="L29" s="69" t="s">
        <v>953</v>
      </c>
      <c r="M29" s="69" t="s">
        <v>954</v>
      </c>
      <c r="N29" s="67">
        <v>43925</v>
      </c>
      <c r="O29" s="69" t="s">
        <v>193</v>
      </c>
    </row>
    <row r="30" spans="1:15" hidden="1">
      <c r="A30" s="166" t="s">
        <v>844</v>
      </c>
      <c r="B30" s="25" t="s">
        <v>706</v>
      </c>
      <c r="C30" s="27">
        <v>43904</v>
      </c>
      <c r="D30" s="27">
        <f t="shared" si="33"/>
        <v>43904</v>
      </c>
      <c r="E30" s="27">
        <f t="shared" ref="E30:E33" si="37">D30+1</f>
        <v>43905</v>
      </c>
      <c r="F30" s="26">
        <f t="shared" ref="F30:F33" si="38">E30+1</f>
        <v>43906</v>
      </c>
      <c r="G30" s="25" t="s">
        <v>707</v>
      </c>
      <c r="H30" s="26">
        <f t="shared" ref="H30:H33" si="39">F30+10</f>
        <v>43916</v>
      </c>
      <c r="I30" s="55">
        <f t="shared" si="34"/>
        <v>43917</v>
      </c>
      <c r="J30" s="26">
        <f t="shared" si="35"/>
        <v>43918</v>
      </c>
      <c r="K30" s="26">
        <f t="shared" si="36"/>
        <v>43919</v>
      </c>
      <c r="L30" s="507" t="s">
        <v>845</v>
      </c>
      <c r="M30" s="509"/>
      <c r="N30" s="509"/>
      <c r="O30" s="508"/>
    </row>
    <row r="31" spans="1:15" hidden="1">
      <c r="A31" s="166" t="s">
        <v>857</v>
      </c>
      <c r="B31" s="25"/>
      <c r="C31" s="27"/>
      <c r="D31" s="27"/>
      <c r="E31" s="27"/>
      <c r="F31" s="26"/>
      <c r="G31" s="130" t="s">
        <v>858</v>
      </c>
      <c r="H31" s="70">
        <v>43914</v>
      </c>
      <c r="I31" s="67">
        <f t="shared" si="34"/>
        <v>43915</v>
      </c>
      <c r="J31" s="67">
        <f t="shared" si="35"/>
        <v>43916</v>
      </c>
      <c r="K31" s="67">
        <f t="shared" si="36"/>
        <v>43917</v>
      </c>
      <c r="L31" s="69" t="s">
        <v>83</v>
      </c>
      <c r="M31" s="69" t="s">
        <v>83</v>
      </c>
      <c r="N31" s="67">
        <v>43928</v>
      </c>
      <c r="O31" s="67">
        <f t="shared" ref="O31" si="40">N31</f>
        <v>43928</v>
      </c>
    </row>
    <row r="32" spans="1:15" hidden="1">
      <c r="A32" s="161" t="s">
        <v>398</v>
      </c>
      <c r="B32" s="25" t="s">
        <v>708</v>
      </c>
      <c r="C32" s="27">
        <v>43911</v>
      </c>
      <c r="D32" s="27">
        <f t="shared" si="33"/>
        <v>43911</v>
      </c>
      <c r="E32" s="27">
        <f t="shared" si="37"/>
        <v>43912</v>
      </c>
      <c r="F32" s="26">
        <f t="shared" si="38"/>
        <v>43913</v>
      </c>
      <c r="G32" s="25" t="s">
        <v>709</v>
      </c>
      <c r="H32" s="26">
        <f t="shared" si="39"/>
        <v>43923</v>
      </c>
      <c r="I32" s="55">
        <f t="shared" si="34"/>
        <v>43924</v>
      </c>
      <c r="J32" s="26">
        <f t="shared" si="35"/>
        <v>43925</v>
      </c>
      <c r="K32" s="26">
        <f t="shared" si="36"/>
        <v>43926</v>
      </c>
      <c r="L32" s="69" t="s">
        <v>83</v>
      </c>
      <c r="M32" s="69" t="s">
        <v>83</v>
      </c>
      <c r="N32" s="26">
        <v>43939</v>
      </c>
      <c r="O32" s="26">
        <f t="shared" ref="O32:O33" si="41">N32</f>
        <v>43939</v>
      </c>
    </row>
    <row r="33" spans="1:15" hidden="1">
      <c r="A33" s="161" t="s">
        <v>672</v>
      </c>
      <c r="B33" s="25" t="s">
        <v>710</v>
      </c>
      <c r="C33" s="27">
        <v>43918</v>
      </c>
      <c r="D33" s="27">
        <f t="shared" si="33"/>
        <v>43918</v>
      </c>
      <c r="E33" s="27">
        <f t="shared" si="37"/>
        <v>43919</v>
      </c>
      <c r="F33" s="26">
        <f t="shared" si="38"/>
        <v>43920</v>
      </c>
      <c r="G33" s="25" t="s">
        <v>711</v>
      </c>
      <c r="H33" s="26">
        <f t="shared" si="39"/>
        <v>43930</v>
      </c>
      <c r="I33" s="55">
        <f t="shared" si="34"/>
        <v>43931</v>
      </c>
      <c r="J33" s="26">
        <f t="shared" si="35"/>
        <v>43932</v>
      </c>
      <c r="K33" s="26">
        <f t="shared" si="36"/>
        <v>43933</v>
      </c>
      <c r="L33" s="26">
        <f t="shared" ref="L33" si="42">K33+5</f>
        <v>43938</v>
      </c>
      <c r="M33" s="26">
        <f t="shared" ref="M33" si="43">L33+1</f>
        <v>43939</v>
      </c>
      <c r="N33" s="26">
        <f t="shared" ref="N33" si="44">M33+7</f>
        <v>43946</v>
      </c>
      <c r="O33" s="26">
        <f t="shared" si="41"/>
        <v>43946</v>
      </c>
    </row>
    <row r="34" spans="1:15" hidden="1">
      <c r="A34" s="76" t="s">
        <v>971</v>
      </c>
      <c r="B34" s="179" t="s">
        <v>972</v>
      </c>
      <c r="C34" s="182">
        <v>43927</v>
      </c>
      <c r="D34" s="182">
        <v>43927</v>
      </c>
      <c r="E34" s="400" t="s">
        <v>975</v>
      </c>
      <c r="F34" s="401"/>
      <c r="G34" s="25"/>
      <c r="H34" s="26"/>
      <c r="I34" s="55"/>
      <c r="J34" s="26"/>
      <c r="K34" s="26"/>
      <c r="L34" s="26"/>
      <c r="M34" s="26"/>
      <c r="N34" s="26"/>
      <c r="O34" s="26"/>
    </row>
    <row r="35" spans="1:15" hidden="1">
      <c r="A35" s="76" t="s">
        <v>973</v>
      </c>
      <c r="B35" s="179" t="s">
        <v>974</v>
      </c>
      <c r="C35" s="182"/>
      <c r="D35" s="182"/>
      <c r="E35" s="182" t="s">
        <v>976</v>
      </c>
      <c r="F35" s="183" t="s">
        <v>977</v>
      </c>
      <c r="G35" s="25"/>
      <c r="H35" s="26"/>
      <c r="I35" s="55"/>
      <c r="J35" s="26"/>
      <c r="K35" s="26"/>
      <c r="L35" s="26"/>
      <c r="M35" s="26"/>
      <c r="N35" s="26"/>
      <c r="O35" s="26"/>
    </row>
    <row r="36" spans="1:15" hidden="1">
      <c r="A36" s="178" t="s">
        <v>399</v>
      </c>
      <c r="B36" s="179" t="s">
        <v>894</v>
      </c>
      <c r="C36" s="182" t="s">
        <v>978</v>
      </c>
      <c r="D36" s="182" t="s">
        <v>979</v>
      </c>
      <c r="E36" s="182" t="s">
        <v>980</v>
      </c>
      <c r="F36" s="183" t="s">
        <v>981</v>
      </c>
      <c r="G36" s="25" t="s">
        <v>895</v>
      </c>
      <c r="H36" s="26">
        <v>43937</v>
      </c>
      <c r="I36" s="55">
        <f t="shared" ref="I36:I44" si="45">H36+1</f>
        <v>43938</v>
      </c>
      <c r="J36" s="26">
        <f t="shared" ref="J36:J44" si="46">I36+1</f>
        <v>43939</v>
      </c>
      <c r="K36" s="26">
        <f t="shared" ref="K36:K44" si="47">J36+1</f>
        <v>43940</v>
      </c>
      <c r="L36" s="26">
        <f t="shared" ref="L36:L44" si="48">K36+5</f>
        <v>43945</v>
      </c>
      <c r="M36" s="26">
        <f t="shared" ref="M36:M44" si="49">L36+1</f>
        <v>43946</v>
      </c>
      <c r="N36" s="26">
        <f t="shared" ref="N36:N44" si="50">M36+7</f>
        <v>43953</v>
      </c>
      <c r="O36" s="26">
        <f t="shared" ref="O36:O43" si="51">N36</f>
        <v>43953</v>
      </c>
    </row>
    <row r="37" spans="1:15" hidden="1">
      <c r="A37" s="91" t="s">
        <v>984</v>
      </c>
      <c r="B37" s="134" t="s">
        <v>987</v>
      </c>
      <c r="C37" s="123">
        <v>43933</v>
      </c>
      <c r="D37" s="123">
        <v>43933</v>
      </c>
      <c r="E37" s="123">
        <v>43934</v>
      </c>
      <c r="F37" s="122" t="s">
        <v>985</v>
      </c>
      <c r="G37" s="25"/>
      <c r="H37" s="26"/>
      <c r="I37" s="55"/>
      <c r="J37" s="26"/>
      <c r="K37" s="26"/>
      <c r="L37" s="26"/>
      <c r="M37" s="26"/>
      <c r="N37" s="26"/>
      <c r="O37" s="26"/>
    </row>
    <row r="38" spans="1:15" hidden="1">
      <c r="A38" s="161" t="s">
        <v>359</v>
      </c>
      <c r="B38" s="73" t="s">
        <v>896</v>
      </c>
      <c r="C38" s="123" t="s">
        <v>83</v>
      </c>
      <c r="D38" s="123" t="s">
        <v>83</v>
      </c>
      <c r="E38" s="123" t="s">
        <v>83</v>
      </c>
      <c r="F38" s="122" t="s">
        <v>986</v>
      </c>
      <c r="G38" s="25" t="s">
        <v>897</v>
      </c>
      <c r="H38" s="26">
        <v>43944</v>
      </c>
      <c r="I38" s="55">
        <f t="shared" si="45"/>
        <v>43945</v>
      </c>
      <c r="J38" s="26">
        <f t="shared" si="46"/>
        <v>43946</v>
      </c>
      <c r="K38" s="26">
        <f t="shared" si="47"/>
        <v>43947</v>
      </c>
      <c r="L38" s="26">
        <f t="shared" si="48"/>
        <v>43952</v>
      </c>
      <c r="M38" s="26">
        <f t="shared" si="49"/>
        <v>43953</v>
      </c>
      <c r="N38" s="26">
        <f t="shared" si="50"/>
        <v>43960</v>
      </c>
      <c r="O38" s="26">
        <f t="shared" si="51"/>
        <v>43960</v>
      </c>
    </row>
    <row r="39" spans="1:15" hidden="1">
      <c r="A39" s="53" t="s">
        <v>398</v>
      </c>
      <c r="B39" s="25" t="s">
        <v>898</v>
      </c>
      <c r="C39" s="27">
        <v>43939</v>
      </c>
      <c r="D39" s="27">
        <f t="shared" ref="D39:D44" si="52">C39</f>
        <v>43939</v>
      </c>
      <c r="E39" s="27">
        <f t="shared" ref="E39:E43" si="53">D39+1</f>
        <v>43940</v>
      </c>
      <c r="F39" s="26">
        <f t="shared" ref="F39:F43" si="54">E39+1</f>
        <v>43941</v>
      </c>
      <c r="G39" s="25" t="s">
        <v>899</v>
      </c>
      <c r="H39" s="26">
        <f t="shared" ref="H39:H43" si="55">F39+10</f>
        <v>43951</v>
      </c>
      <c r="I39" s="55">
        <f t="shared" si="45"/>
        <v>43952</v>
      </c>
      <c r="J39" s="26">
        <f t="shared" si="46"/>
        <v>43953</v>
      </c>
      <c r="K39" s="26">
        <f t="shared" si="47"/>
        <v>43954</v>
      </c>
      <c r="L39" s="26">
        <f t="shared" si="48"/>
        <v>43959</v>
      </c>
      <c r="M39" s="26">
        <f t="shared" si="49"/>
        <v>43960</v>
      </c>
      <c r="N39" s="26">
        <f t="shared" si="50"/>
        <v>43967</v>
      </c>
      <c r="O39" s="26">
        <f t="shared" si="51"/>
        <v>43967</v>
      </c>
    </row>
    <row r="40" spans="1:15" hidden="1">
      <c r="A40" s="53" t="s">
        <v>672</v>
      </c>
      <c r="B40" s="25" t="s">
        <v>900</v>
      </c>
      <c r="C40" s="27">
        <v>43946</v>
      </c>
      <c r="D40" s="27">
        <f t="shared" si="52"/>
        <v>43946</v>
      </c>
      <c r="E40" s="196" t="s">
        <v>1062</v>
      </c>
      <c r="F40" s="69" t="s">
        <v>1063</v>
      </c>
      <c r="G40" s="25" t="s">
        <v>901</v>
      </c>
      <c r="H40" s="26">
        <v>43961</v>
      </c>
      <c r="I40" s="55">
        <f t="shared" si="45"/>
        <v>43962</v>
      </c>
      <c r="J40" s="69" t="s">
        <v>1064</v>
      </c>
      <c r="K40" s="69" t="s">
        <v>1098</v>
      </c>
      <c r="L40" s="69" t="s">
        <v>1097</v>
      </c>
      <c r="M40" s="69" t="s">
        <v>1121</v>
      </c>
      <c r="N40" s="170"/>
      <c r="O40" s="26"/>
    </row>
    <row r="41" spans="1:15" hidden="1">
      <c r="A41" s="65" t="s">
        <v>399</v>
      </c>
      <c r="B41" s="25" t="s">
        <v>902</v>
      </c>
      <c r="C41" s="27">
        <v>43953</v>
      </c>
      <c r="D41" s="27">
        <v>43954</v>
      </c>
      <c r="E41" s="196" t="s">
        <v>1066</v>
      </c>
      <c r="F41" s="69" t="s">
        <v>1067</v>
      </c>
      <c r="G41" s="25" t="s">
        <v>903</v>
      </c>
      <c r="H41" s="26">
        <v>43966</v>
      </c>
      <c r="I41" s="55">
        <f t="shared" si="45"/>
        <v>43967</v>
      </c>
      <c r="J41" s="69" t="s">
        <v>83</v>
      </c>
      <c r="K41" s="69" t="s">
        <v>1110</v>
      </c>
      <c r="L41" s="69" t="s">
        <v>83</v>
      </c>
      <c r="M41" s="69" t="s">
        <v>83</v>
      </c>
      <c r="N41" s="69" t="s">
        <v>1123</v>
      </c>
      <c r="O41" s="67" t="s">
        <v>1122</v>
      </c>
    </row>
    <row r="42" spans="1:15" hidden="1">
      <c r="A42" s="53" t="s">
        <v>359</v>
      </c>
      <c r="B42" s="25" t="s">
        <v>904</v>
      </c>
      <c r="C42" s="27">
        <v>43960</v>
      </c>
      <c r="D42" s="27">
        <f t="shared" si="52"/>
        <v>43960</v>
      </c>
      <c r="E42" s="27">
        <f t="shared" si="53"/>
        <v>43961</v>
      </c>
      <c r="F42" s="26">
        <f t="shared" si="54"/>
        <v>43962</v>
      </c>
      <c r="G42" s="25" t="s">
        <v>905</v>
      </c>
      <c r="H42" s="26">
        <f t="shared" si="55"/>
        <v>43972</v>
      </c>
      <c r="I42" s="55">
        <f t="shared" si="45"/>
        <v>43973</v>
      </c>
      <c r="J42" s="69" t="s">
        <v>83</v>
      </c>
      <c r="K42" s="69" t="s">
        <v>83</v>
      </c>
      <c r="L42" s="69" t="s">
        <v>83</v>
      </c>
      <c r="M42" s="69" t="s">
        <v>83</v>
      </c>
      <c r="N42" s="26">
        <v>43988</v>
      </c>
      <c r="O42" s="26">
        <f t="shared" si="51"/>
        <v>43988</v>
      </c>
    </row>
    <row r="43" spans="1:15" hidden="1">
      <c r="A43" s="53" t="s">
        <v>398</v>
      </c>
      <c r="B43" s="25" t="s">
        <v>906</v>
      </c>
      <c r="C43" s="27">
        <v>43967</v>
      </c>
      <c r="D43" s="27">
        <f t="shared" si="52"/>
        <v>43967</v>
      </c>
      <c r="E43" s="27">
        <f t="shared" si="53"/>
        <v>43968</v>
      </c>
      <c r="F43" s="26">
        <f t="shared" si="54"/>
        <v>43969</v>
      </c>
      <c r="G43" s="25" t="s">
        <v>907</v>
      </c>
      <c r="H43" s="26">
        <f t="shared" si="55"/>
        <v>43979</v>
      </c>
      <c r="I43" s="55">
        <f t="shared" si="45"/>
        <v>43980</v>
      </c>
      <c r="J43" s="26">
        <f t="shared" si="46"/>
        <v>43981</v>
      </c>
      <c r="K43" s="26">
        <f t="shared" si="47"/>
        <v>43982</v>
      </c>
      <c r="L43" s="26">
        <f t="shared" si="48"/>
        <v>43987</v>
      </c>
      <c r="M43" s="26">
        <f t="shared" si="49"/>
        <v>43988</v>
      </c>
      <c r="N43" s="26">
        <f t="shared" si="50"/>
        <v>43995</v>
      </c>
      <c r="O43" s="26">
        <f t="shared" si="51"/>
        <v>43995</v>
      </c>
    </row>
    <row r="44" spans="1:15" hidden="1">
      <c r="A44" s="197" t="s">
        <v>1124</v>
      </c>
      <c r="B44" s="25" t="s">
        <v>1125</v>
      </c>
      <c r="C44" s="27">
        <v>43974</v>
      </c>
      <c r="D44" s="27">
        <f t="shared" si="52"/>
        <v>43974</v>
      </c>
      <c r="E44" s="196" t="s">
        <v>1142</v>
      </c>
      <c r="F44" s="69" t="s">
        <v>1143</v>
      </c>
      <c r="G44" s="25" t="s">
        <v>1126</v>
      </c>
      <c r="H44" s="26">
        <v>43986</v>
      </c>
      <c r="I44" s="55">
        <f t="shared" si="45"/>
        <v>43987</v>
      </c>
      <c r="J44" s="26">
        <f t="shared" si="46"/>
        <v>43988</v>
      </c>
      <c r="K44" s="26">
        <f t="shared" si="47"/>
        <v>43989</v>
      </c>
      <c r="L44" s="26">
        <f t="shared" si="48"/>
        <v>43994</v>
      </c>
      <c r="M44" s="26">
        <f t="shared" si="49"/>
        <v>43995</v>
      </c>
      <c r="N44" s="67">
        <f t="shared" si="50"/>
        <v>44002</v>
      </c>
      <c r="O44" s="67" t="s">
        <v>1121</v>
      </c>
    </row>
    <row r="45" spans="1:15" hidden="1">
      <c r="A45" s="144" t="s">
        <v>1160</v>
      </c>
      <c r="B45" s="25" t="s">
        <v>1001</v>
      </c>
      <c r="C45" s="27">
        <v>43981</v>
      </c>
      <c r="D45" s="27">
        <f t="shared" ref="D45:D48" si="56">C45</f>
        <v>43981</v>
      </c>
      <c r="E45" s="27">
        <f t="shared" ref="E45:E48" si="57">D45+1</f>
        <v>43982</v>
      </c>
      <c r="F45" s="26">
        <f t="shared" ref="F45:F48" si="58">E45+1</f>
        <v>43983</v>
      </c>
      <c r="G45" s="25" t="s">
        <v>1002</v>
      </c>
      <c r="H45" s="26">
        <f t="shared" ref="H45:H48" si="59">F45+10</f>
        <v>43993</v>
      </c>
      <c r="I45" s="55">
        <f t="shared" ref="I45:I48" si="60">H45+1</f>
        <v>43994</v>
      </c>
      <c r="J45" s="26">
        <f t="shared" ref="J45:J48" si="61">I45+1</f>
        <v>43995</v>
      </c>
      <c r="K45" s="26">
        <f t="shared" ref="K45:K48" si="62">J45+1</f>
        <v>43996</v>
      </c>
      <c r="L45" s="26">
        <f t="shared" ref="L45:L48" si="63">K45+5</f>
        <v>44001</v>
      </c>
      <c r="M45" s="26">
        <f t="shared" ref="M45:M48" si="64">L45+1</f>
        <v>44002</v>
      </c>
      <c r="N45" s="26">
        <f t="shared" ref="N45:N48" si="65">M45+7</f>
        <v>44009</v>
      </c>
      <c r="O45" s="26">
        <f t="shared" ref="O45:O47" si="66">N45</f>
        <v>44009</v>
      </c>
    </row>
    <row r="46" spans="1:15" hidden="1">
      <c r="A46" s="157" t="s">
        <v>1166</v>
      </c>
      <c r="B46" s="25" t="s">
        <v>1003</v>
      </c>
      <c r="C46" s="27">
        <v>43988</v>
      </c>
      <c r="D46" s="27">
        <f t="shared" si="56"/>
        <v>43988</v>
      </c>
      <c r="E46" s="27">
        <f t="shared" si="57"/>
        <v>43989</v>
      </c>
      <c r="F46" s="26">
        <f t="shared" si="58"/>
        <v>43990</v>
      </c>
      <c r="G46" s="25" t="s">
        <v>1004</v>
      </c>
      <c r="H46" s="26">
        <f t="shared" si="59"/>
        <v>44000</v>
      </c>
      <c r="I46" s="55">
        <f t="shared" si="60"/>
        <v>44001</v>
      </c>
      <c r="J46" s="26">
        <f t="shared" si="61"/>
        <v>44002</v>
      </c>
      <c r="K46" s="26">
        <f t="shared" si="62"/>
        <v>44003</v>
      </c>
      <c r="L46" s="26">
        <f t="shared" si="63"/>
        <v>44008</v>
      </c>
      <c r="M46" s="26">
        <f t="shared" si="64"/>
        <v>44009</v>
      </c>
      <c r="N46" s="26">
        <f t="shared" si="65"/>
        <v>44016</v>
      </c>
      <c r="O46" s="26">
        <f t="shared" si="66"/>
        <v>44016</v>
      </c>
    </row>
    <row r="47" spans="1:15" hidden="1">
      <c r="A47" s="53" t="s">
        <v>398</v>
      </c>
      <c r="B47" s="25" t="s">
        <v>1005</v>
      </c>
      <c r="C47" s="27">
        <v>43995</v>
      </c>
      <c r="D47" s="27">
        <f t="shared" si="56"/>
        <v>43995</v>
      </c>
      <c r="E47" s="27">
        <f t="shared" si="57"/>
        <v>43996</v>
      </c>
      <c r="F47" s="26">
        <f t="shared" si="58"/>
        <v>43997</v>
      </c>
      <c r="G47" s="25" t="s">
        <v>1006</v>
      </c>
      <c r="H47" s="26">
        <f t="shared" si="59"/>
        <v>44007</v>
      </c>
      <c r="I47" s="55">
        <f t="shared" si="60"/>
        <v>44008</v>
      </c>
      <c r="J47" s="26">
        <f t="shared" si="61"/>
        <v>44009</v>
      </c>
      <c r="K47" s="26">
        <f t="shared" si="62"/>
        <v>44010</v>
      </c>
      <c r="L47" s="26">
        <f t="shared" si="63"/>
        <v>44015</v>
      </c>
      <c r="M47" s="26">
        <f t="shared" si="64"/>
        <v>44016</v>
      </c>
      <c r="N47" s="26">
        <f t="shared" si="65"/>
        <v>44023</v>
      </c>
      <c r="O47" s="26">
        <f t="shared" si="66"/>
        <v>44023</v>
      </c>
    </row>
    <row r="48" spans="1:15" hidden="1">
      <c r="A48" s="197" t="s">
        <v>1169</v>
      </c>
      <c r="B48" s="25" t="s">
        <v>1007</v>
      </c>
      <c r="C48" s="27">
        <v>44002</v>
      </c>
      <c r="D48" s="27">
        <f t="shared" si="56"/>
        <v>44002</v>
      </c>
      <c r="E48" s="27">
        <f t="shared" si="57"/>
        <v>44003</v>
      </c>
      <c r="F48" s="26">
        <f t="shared" si="58"/>
        <v>44004</v>
      </c>
      <c r="G48" s="25" t="s">
        <v>1008</v>
      </c>
      <c r="H48" s="26">
        <f t="shared" si="59"/>
        <v>44014</v>
      </c>
      <c r="I48" s="55">
        <f t="shared" si="60"/>
        <v>44015</v>
      </c>
      <c r="J48" s="26">
        <f t="shared" si="61"/>
        <v>44016</v>
      </c>
      <c r="K48" s="26">
        <f t="shared" si="62"/>
        <v>44017</v>
      </c>
      <c r="L48" s="26">
        <f t="shared" si="63"/>
        <v>44022</v>
      </c>
      <c r="M48" s="26">
        <f t="shared" si="64"/>
        <v>44023</v>
      </c>
      <c r="N48" s="67">
        <f t="shared" si="65"/>
        <v>44030</v>
      </c>
      <c r="O48" s="69" t="s">
        <v>1353</v>
      </c>
    </row>
    <row r="49" spans="1:17" hidden="1">
      <c r="A49" s="65" t="s">
        <v>1159</v>
      </c>
      <c r="B49" s="25" t="s">
        <v>1127</v>
      </c>
      <c r="C49" s="27">
        <v>44009</v>
      </c>
      <c r="D49" s="27">
        <f t="shared" ref="D49:D57" si="67">C49</f>
        <v>44009</v>
      </c>
      <c r="E49" s="27">
        <f t="shared" ref="E49:E57" si="68">D49+1</f>
        <v>44010</v>
      </c>
      <c r="F49" s="26">
        <f t="shared" ref="F49:F57" si="69">E49+1</f>
        <v>44011</v>
      </c>
      <c r="G49" s="25" t="s">
        <v>1128</v>
      </c>
      <c r="H49" s="26">
        <f t="shared" ref="H49:H57" si="70">F49+10</f>
        <v>44021</v>
      </c>
      <c r="I49" s="55">
        <f t="shared" ref="I49:I57" si="71">H49+1</f>
        <v>44022</v>
      </c>
      <c r="J49" s="26">
        <f t="shared" ref="J49:J57" si="72">I49+1</f>
        <v>44023</v>
      </c>
      <c r="K49" s="26">
        <f t="shared" ref="K49:K57" si="73">J49+1</f>
        <v>44024</v>
      </c>
      <c r="L49" s="26">
        <f t="shared" ref="L49:L57" si="74">K49+5</f>
        <v>44029</v>
      </c>
      <c r="M49" s="26">
        <f t="shared" ref="M49:M57" si="75">L49+1</f>
        <v>44030</v>
      </c>
      <c r="N49" s="67">
        <f t="shared" ref="N49:N57" si="76">M49+7</f>
        <v>44037</v>
      </c>
      <c r="O49" s="69" t="s">
        <v>1353</v>
      </c>
    </row>
    <row r="50" spans="1:17" hidden="1">
      <c r="A50" s="56" t="s">
        <v>35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66"/>
      <c r="Q50" s="66"/>
    </row>
    <row r="51" spans="1:17" hidden="1">
      <c r="A51" s="203" t="s">
        <v>26</v>
      </c>
      <c r="B51" s="203" t="s">
        <v>27</v>
      </c>
      <c r="C51" s="487" t="s">
        <v>28</v>
      </c>
      <c r="D51" s="488"/>
      <c r="E51" s="340" t="s">
        <v>1233</v>
      </c>
      <c r="F51" s="337"/>
      <c r="G51" s="203" t="s">
        <v>27</v>
      </c>
      <c r="H51" s="333" t="s">
        <v>36</v>
      </c>
      <c r="I51" s="467"/>
      <c r="J51" s="465" t="s">
        <v>37</v>
      </c>
      <c r="K51" s="466"/>
      <c r="L51" s="489" t="s">
        <v>226</v>
      </c>
      <c r="M51" s="466"/>
      <c r="N51" s="337" t="s">
        <v>28</v>
      </c>
      <c r="O51" s="337"/>
    </row>
    <row r="52" spans="1:17" hidden="1">
      <c r="A52" s="204" t="s">
        <v>3</v>
      </c>
      <c r="B52" s="204" t="s">
        <v>4</v>
      </c>
      <c r="C52" s="330" t="s">
        <v>8</v>
      </c>
      <c r="D52" s="351"/>
      <c r="E52" s="338" t="s">
        <v>7</v>
      </c>
      <c r="F52" s="338"/>
      <c r="G52" s="204" t="s">
        <v>4</v>
      </c>
      <c r="H52" s="330" t="s">
        <v>39</v>
      </c>
      <c r="I52" s="331"/>
      <c r="J52" s="330" t="s">
        <v>40</v>
      </c>
      <c r="K52" s="331"/>
      <c r="L52" s="330" t="s">
        <v>41</v>
      </c>
      <c r="M52" s="331"/>
      <c r="N52" s="338" t="s">
        <v>8</v>
      </c>
      <c r="O52" s="338"/>
    </row>
    <row r="53" spans="1:17" hidden="1">
      <c r="A53" s="204" t="s">
        <v>42</v>
      </c>
      <c r="B53" s="207"/>
      <c r="C53" s="330" t="s">
        <v>44</v>
      </c>
      <c r="D53" s="351"/>
      <c r="E53" s="330" t="s">
        <v>133</v>
      </c>
      <c r="F53" s="351"/>
      <c r="G53" s="207"/>
      <c r="H53" s="330" t="s">
        <v>43</v>
      </c>
      <c r="I53" s="331"/>
      <c r="J53" s="330" t="s">
        <v>45</v>
      </c>
      <c r="K53" s="331"/>
      <c r="L53" s="330" t="s">
        <v>229</v>
      </c>
      <c r="M53" s="351"/>
      <c r="N53" s="344" t="s">
        <v>44</v>
      </c>
      <c r="O53" s="344"/>
    </row>
    <row r="54" spans="1:17" hidden="1">
      <c r="A54" s="157" t="s">
        <v>1250</v>
      </c>
      <c r="B54" s="25" t="s">
        <v>1129</v>
      </c>
      <c r="C54" s="27">
        <v>44016</v>
      </c>
      <c r="D54" s="27">
        <f t="shared" si="67"/>
        <v>44016</v>
      </c>
      <c r="E54" s="27">
        <f t="shared" si="68"/>
        <v>44017</v>
      </c>
      <c r="F54" s="26">
        <f t="shared" si="69"/>
        <v>44018</v>
      </c>
      <c r="G54" s="25" t="s">
        <v>1130</v>
      </c>
      <c r="H54" s="26">
        <f t="shared" si="70"/>
        <v>44028</v>
      </c>
      <c r="I54" s="55">
        <f t="shared" si="71"/>
        <v>44029</v>
      </c>
      <c r="J54" s="26">
        <f t="shared" si="72"/>
        <v>44030</v>
      </c>
      <c r="K54" s="26">
        <f t="shared" si="73"/>
        <v>44031</v>
      </c>
      <c r="L54" s="26">
        <f t="shared" si="74"/>
        <v>44036</v>
      </c>
      <c r="M54" s="26">
        <f t="shared" si="75"/>
        <v>44037</v>
      </c>
      <c r="N54" s="26">
        <f t="shared" si="76"/>
        <v>44044</v>
      </c>
      <c r="O54" s="26">
        <f t="shared" ref="O54:O57" si="77">N54</f>
        <v>44044</v>
      </c>
    </row>
    <row r="55" spans="1:17" hidden="1">
      <c r="A55" s="197" t="s">
        <v>1261</v>
      </c>
      <c r="B55" s="25" t="s">
        <v>1131</v>
      </c>
      <c r="C55" s="27">
        <v>44023</v>
      </c>
      <c r="D55" s="27">
        <f t="shared" si="67"/>
        <v>44023</v>
      </c>
      <c r="E55" s="27">
        <f t="shared" si="68"/>
        <v>44024</v>
      </c>
      <c r="F55" s="26">
        <f t="shared" si="69"/>
        <v>44025</v>
      </c>
      <c r="G55" s="25" t="s">
        <v>1132</v>
      </c>
      <c r="H55" s="26">
        <f t="shared" si="70"/>
        <v>44035</v>
      </c>
      <c r="I55" s="55">
        <f t="shared" si="71"/>
        <v>44036</v>
      </c>
      <c r="J55" s="26">
        <f t="shared" si="72"/>
        <v>44037</v>
      </c>
      <c r="K55" s="26">
        <f t="shared" si="73"/>
        <v>44038</v>
      </c>
      <c r="L55" s="26">
        <f t="shared" si="74"/>
        <v>44043</v>
      </c>
      <c r="M55" s="26">
        <f t="shared" si="75"/>
        <v>44044</v>
      </c>
      <c r="N55" s="507" t="s">
        <v>1332</v>
      </c>
      <c r="O55" s="508"/>
    </row>
    <row r="56" spans="1:17" hidden="1">
      <c r="A56" s="197" t="s">
        <v>1333</v>
      </c>
      <c r="B56" s="25"/>
      <c r="C56" s="27"/>
      <c r="D56" s="27"/>
      <c r="E56" s="27"/>
      <c r="F56" s="26"/>
      <c r="G56" s="25" t="s">
        <v>1334</v>
      </c>
      <c r="H56" s="26">
        <v>44034</v>
      </c>
      <c r="I56" s="55">
        <v>44034</v>
      </c>
      <c r="J56" s="26">
        <f t="shared" ref="J56" si="78">I56+1</f>
        <v>44035</v>
      </c>
      <c r="K56" s="26">
        <f t="shared" ref="K56" si="79">J56+1</f>
        <v>44036</v>
      </c>
      <c r="L56" s="67" t="s">
        <v>1335</v>
      </c>
      <c r="M56" s="67" t="s">
        <v>1336</v>
      </c>
      <c r="N56" s="67" t="s">
        <v>1337</v>
      </c>
      <c r="O56" s="69" t="s">
        <v>193</v>
      </c>
    </row>
    <row r="57" spans="1:17" hidden="1">
      <c r="A57" s="197" t="s">
        <v>1295</v>
      </c>
      <c r="B57" s="25" t="s">
        <v>1133</v>
      </c>
      <c r="C57" s="27">
        <v>44030</v>
      </c>
      <c r="D57" s="27">
        <f t="shared" si="67"/>
        <v>44030</v>
      </c>
      <c r="E57" s="27">
        <f t="shared" si="68"/>
        <v>44031</v>
      </c>
      <c r="F57" s="26">
        <f t="shared" si="69"/>
        <v>44032</v>
      </c>
      <c r="G57" s="25" t="s">
        <v>1134</v>
      </c>
      <c r="H57" s="26">
        <f t="shared" si="70"/>
        <v>44042</v>
      </c>
      <c r="I57" s="55">
        <f t="shared" si="71"/>
        <v>44043</v>
      </c>
      <c r="J57" s="26">
        <f t="shared" si="72"/>
        <v>44044</v>
      </c>
      <c r="K57" s="26">
        <f t="shared" si="73"/>
        <v>44045</v>
      </c>
      <c r="L57" s="26">
        <f t="shared" si="74"/>
        <v>44050</v>
      </c>
      <c r="M57" s="26">
        <f t="shared" si="75"/>
        <v>44051</v>
      </c>
      <c r="N57" s="26">
        <f t="shared" si="76"/>
        <v>44058</v>
      </c>
      <c r="O57" s="26">
        <f t="shared" si="77"/>
        <v>44058</v>
      </c>
    </row>
    <row r="58" spans="1:17" hidden="1">
      <c r="A58" s="166" t="s">
        <v>1296</v>
      </c>
      <c r="B58" s="25" t="s">
        <v>1135</v>
      </c>
      <c r="C58" s="27">
        <v>44037</v>
      </c>
      <c r="D58" s="27">
        <f t="shared" ref="D58:D62" si="80">C58</f>
        <v>44037</v>
      </c>
      <c r="E58" s="27">
        <f t="shared" ref="E58:E62" si="81">D58+1</f>
        <v>44038</v>
      </c>
      <c r="F58" s="26">
        <f t="shared" ref="F58:F62" si="82">E58+1</f>
        <v>44039</v>
      </c>
      <c r="G58" s="493" t="s">
        <v>1406</v>
      </c>
      <c r="H58" s="494"/>
      <c r="I58" s="494"/>
      <c r="J58" s="494"/>
      <c r="K58" s="494"/>
      <c r="L58" s="494"/>
      <c r="M58" s="494"/>
      <c r="N58" s="494"/>
      <c r="O58" s="495"/>
    </row>
    <row r="59" spans="1:17" hidden="1">
      <c r="A59" s="166" t="s">
        <v>1407</v>
      </c>
      <c r="B59" s="171" t="s">
        <v>1408</v>
      </c>
      <c r="C59" s="27"/>
      <c r="D59" s="27"/>
      <c r="E59" s="496" t="s">
        <v>1435</v>
      </c>
      <c r="F59" s="497"/>
      <c r="G59" s="171" t="s">
        <v>1409</v>
      </c>
      <c r="H59" s="26">
        <v>44049</v>
      </c>
      <c r="I59" s="55">
        <f t="shared" ref="I59" si="83">H59+1</f>
        <v>44050</v>
      </c>
      <c r="J59" s="26">
        <f t="shared" ref="J59" si="84">I59+1</f>
        <v>44051</v>
      </c>
      <c r="K59" s="26">
        <f t="shared" ref="K59" si="85">J59+1</f>
        <v>44052</v>
      </c>
      <c r="L59" s="26">
        <f t="shared" ref="L59" si="86">K59+5</f>
        <v>44057</v>
      </c>
      <c r="M59" s="26">
        <f t="shared" ref="M59" si="87">L59+1</f>
        <v>44058</v>
      </c>
      <c r="N59" s="26">
        <f t="shared" ref="N59" si="88">M59+7</f>
        <v>44065</v>
      </c>
      <c r="O59" s="26">
        <f t="shared" ref="O59" si="89">N59</f>
        <v>44065</v>
      </c>
    </row>
    <row r="60" spans="1:17" hidden="1">
      <c r="A60" s="53" t="s">
        <v>1241</v>
      </c>
      <c r="B60" s="25" t="s">
        <v>1136</v>
      </c>
      <c r="C60" s="27">
        <v>44044</v>
      </c>
      <c r="D60" s="27">
        <f t="shared" si="80"/>
        <v>44044</v>
      </c>
      <c r="E60" s="27">
        <f t="shared" si="81"/>
        <v>44045</v>
      </c>
      <c r="F60" s="26">
        <f t="shared" si="82"/>
        <v>44046</v>
      </c>
      <c r="G60" s="25" t="s">
        <v>1137</v>
      </c>
      <c r="H60" s="26">
        <f t="shared" ref="H60:H62" si="90">F60+10</f>
        <v>44056</v>
      </c>
      <c r="I60" s="55">
        <f t="shared" ref="I60:I62" si="91">H60+1</f>
        <v>44057</v>
      </c>
      <c r="J60" s="26">
        <f t="shared" ref="J60:J62" si="92">I60+1</f>
        <v>44058</v>
      </c>
      <c r="K60" s="26">
        <f t="shared" ref="K60:K62" si="93">J60+1</f>
        <v>44059</v>
      </c>
      <c r="L60" s="26">
        <f t="shared" ref="L60:L62" si="94">K60+5</f>
        <v>44064</v>
      </c>
      <c r="M60" s="26">
        <f t="shared" ref="M60:M62" si="95">L60+1</f>
        <v>44065</v>
      </c>
      <c r="N60" s="26">
        <f t="shared" ref="N60:N62" si="96">M60+7</f>
        <v>44072</v>
      </c>
      <c r="O60" s="26">
        <f t="shared" ref="O60:O62" si="97">N60</f>
        <v>44072</v>
      </c>
    </row>
    <row r="61" spans="1:17" hidden="1">
      <c r="A61" s="144" t="s">
        <v>1433</v>
      </c>
      <c r="B61" s="25" t="s">
        <v>1138</v>
      </c>
      <c r="C61" s="27">
        <v>44051</v>
      </c>
      <c r="D61" s="27">
        <f t="shared" si="80"/>
        <v>44051</v>
      </c>
      <c r="E61" s="27">
        <f t="shared" si="81"/>
        <v>44052</v>
      </c>
      <c r="F61" s="26">
        <f t="shared" si="82"/>
        <v>44053</v>
      </c>
      <c r="G61" s="25" t="s">
        <v>1139</v>
      </c>
      <c r="H61" s="26">
        <f t="shared" si="90"/>
        <v>44063</v>
      </c>
      <c r="I61" s="55">
        <f t="shared" si="91"/>
        <v>44064</v>
      </c>
      <c r="J61" s="26">
        <f t="shared" si="92"/>
        <v>44065</v>
      </c>
      <c r="K61" s="26">
        <f t="shared" si="93"/>
        <v>44066</v>
      </c>
      <c r="L61" s="26">
        <f t="shared" si="94"/>
        <v>44071</v>
      </c>
      <c r="M61" s="26">
        <f t="shared" si="95"/>
        <v>44072</v>
      </c>
      <c r="N61" s="26">
        <f t="shared" si="96"/>
        <v>44079</v>
      </c>
      <c r="O61" s="26">
        <f t="shared" si="97"/>
        <v>44079</v>
      </c>
    </row>
    <row r="62" spans="1:17" hidden="1">
      <c r="A62" s="53" t="s">
        <v>1295</v>
      </c>
      <c r="B62" s="25" t="s">
        <v>1140</v>
      </c>
      <c r="C62" s="27">
        <v>44058</v>
      </c>
      <c r="D62" s="27">
        <f t="shared" si="80"/>
        <v>44058</v>
      </c>
      <c r="E62" s="27">
        <f t="shared" si="81"/>
        <v>44059</v>
      </c>
      <c r="F62" s="26">
        <f t="shared" si="82"/>
        <v>44060</v>
      </c>
      <c r="G62" s="25" t="s">
        <v>1141</v>
      </c>
      <c r="H62" s="26">
        <f t="shared" si="90"/>
        <v>44070</v>
      </c>
      <c r="I62" s="55">
        <f t="shared" si="91"/>
        <v>44071</v>
      </c>
      <c r="J62" s="26">
        <f t="shared" si="92"/>
        <v>44072</v>
      </c>
      <c r="K62" s="26">
        <f t="shared" si="93"/>
        <v>44073</v>
      </c>
      <c r="L62" s="26">
        <f t="shared" si="94"/>
        <v>44078</v>
      </c>
      <c r="M62" s="26">
        <f t="shared" si="95"/>
        <v>44079</v>
      </c>
      <c r="N62" s="26">
        <f t="shared" si="96"/>
        <v>44086</v>
      </c>
      <c r="O62" s="26">
        <f t="shared" si="97"/>
        <v>44086</v>
      </c>
    </row>
    <row r="63" spans="1:17">
      <c r="A63" s="56" t="s">
        <v>35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66"/>
      <c r="Q63" s="66"/>
    </row>
    <row r="64" spans="1:17">
      <c r="A64" s="253" t="s">
        <v>26</v>
      </c>
      <c r="B64" s="253" t="s">
        <v>27</v>
      </c>
      <c r="C64" s="487" t="s">
        <v>28</v>
      </c>
      <c r="D64" s="488"/>
      <c r="E64" s="340" t="s">
        <v>1233</v>
      </c>
      <c r="F64" s="337"/>
      <c r="G64" s="253" t="s">
        <v>27</v>
      </c>
      <c r="H64" s="333" t="s">
        <v>36</v>
      </c>
      <c r="I64" s="467"/>
      <c r="J64" s="465" t="s">
        <v>37</v>
      </c>
      <c r="K64" s="466"/>
      <c r="L64" s="489" t="s">
        <v>226</v>
      </c>
      <c r="M64" s="466"/>
      <c r="N64" s="337" t="s">
        <v>28</v>
      </c>
      <c r="O64" s="337"/>
    </row>
    <row r="65" spans="1:15">
      <c r="A65" s="254" t="s">
        <v>3</v>
      </c>
      <c r="B65" s="254" t="s">
        <v>4</v>
      </c>
      <c r="C65" s="330" t="s">
        <v>8</v>
      </c>
      <c r="D65" s="351"/>
      <c r="E65" s="338" t="s">
        <v>7</v>
      </c>
      <c r="F65" s="338"/>
      <c r="G65" s="254" t="s">
        <v>4</v>
      </c>
      <c r="H65" s="330" t="s">
        <v>39</v>
      </c>
      <c r="I65" s="331"/>
      <c r="J65" s="330" t="s">
        <v>40</v>
      </c>
      <c r="K65" s="331"/>
      <c r="L65" s="330" t="s">
        <v>41</v>
      </c>
      <c r="M65" s="331"/>
      <c r="N65" s="338" t="s">
        <v>8</v>
      </c>
      <c r="O65" s="338"/>
    </row>
    <row r="66" spans="1:15">
      <c r="A66" s="254" t="s">
        <v>42</v>
      </c>
      <c r="B66" s="255"/>
      <c r="C66" s="330" t="s">
        <v>44</v>
      </c>
      <c r="D66" s="351"/>
      <c r="E66" s="330" t="s">
        <v>133</v>
      </c>
      <c r="F66" s="351"/>
      <c r="G66" s="255"/>
      <c r="H66" s="330" t="s">
        <v>43</v>
      </c>
      <c r="I66" s="331"/>
      <c r="J66" s="330" t="s">
        <v>45</v>
      </c>
      <c r="K66" s="331"/>
      <c r="L66" s="485" t="s">
        <v>1652</v>
      </c>
      <c r="M66" s="486"/>
      <c r="N66" s="344" t="s">
        <v>44</v>
      </c>
      <c r="O66" s="344"/>
    </row>
    <row r="67" spans="1:15" hidden="1">
      <c r="A67" s="65" t="s">
        <v>1411</v>
      </c>
      <c r="B67" s="25" t="s">
        <v>1262</v>
      </c>
      <c r="C67" s="27">
        <v>44065</v>
      </c>
      <c r="D67" s="27">
        <f>C67</f>
        <v>44065</v>
      </c>
      <c r="E67" s="27">
        <f>D67+1</f>
        <v>44066</v>
      </c>
      <c r="F67" s="26">
        <f>E67+1</f>
        <v>44067</v>
      </c>
      <c r="G67" s="25" t="s">
        <v>1263</v>
      </c>
      <c r="H67" s="26">
        <f>F67+10</f>
        <v>44077</v>
      </c>
      <c r="I67" s="55">
        <f>H67+1</f>
        <v>44078</v>
      </c>
      <c r="J67" s="26">
        <f>I67+1</f>
        <v>44079</v>
      </c>
      <c r="K67" s="26">
        <f>J67+1</f>
        <v>44080</v>
      </c>
      <c r="L67" s="26">
        <f t="shared" ref="L67:L73" si="98">K67+9</f>
        <v>44089</v>
      </c>
      <c r="M67" s="26">
        <f>L67+1</f>
        <v>44090</v>
      </c>
      <c r="N67" s="26">
        <f>M67+3</f>
        <v>44093</v>
      </c>
      <c r="O67" s="26">
        <f>N67</f>
        <v>44093</v>
      </c>
    </row>
    <row r="68" spans="1:15" hidden="1">
      <c r="A68" s="53" t="s">
        <v>1241</v>
      </c>
      <c r="B68" s="25" t="s">
        <v>1264</v>
      </c>
      <c r="C68" s="27">
        <v>44072</v>
      </c>
      <c r="D68" s="27">
        <f t="shared" ref="D68:D71" si="99">C68</f>
        <v>44072</v>
      </c>
      <c r="E68" s="27">
        <f t="shared" ref="E68:E71" si="100">D68+1</f>
        <v>44073</v>
      </c>
      <c r="F68" s="26">
        <f t="shared" ref="F68:F71" si="101">E68+1</f>
        <v>44074</v>
      </c>
      <c r="G68" s="25" t="s">
        <v>1265</v>
      </c>
      <c r="H68" s="26">
        <f t="shared" ref="H68:H71" si="102">F68+10</f>
        <v>44084</v>
      </c>
      <c r="I68" s="55">
        <f t="shared" ref="I68:I71" si="103">H68+1</f>
        <v>44085</v>
      </c>
      <c r="J68" s="26">
        <f t="shared" ref="J68:J71" si="104">I68+1</f>
        <v>44086</v>
      </c>
      <c r="K68" s="26">
        <f t="shared" ref="K68:K71" si="105">J68+1</f>
        <v>44087</v>
      </c>
      <c r="L68" s="26">
        <f t="shared" si="98"/>
        <v>44096</v>
      </c>
      <c r="M68" s="26">
        <f t="shared" ref="M68:M71" si="106">L68+1</f>
        <v>44097</v>
      </c>
      <c r="N68" s="26">
        <f>M68+3</f>
        <v>44100</v>
      </c>
      <c r="O68" s="26">
        <f t="shared" ref="O68" si="107">N68</f>
        <v>44100</v>
      </c>
    </row>
    <row r="69" spans="1:15" hidden="1">
      <c r="A69" s="53" t="s">
        <v>1434</v>
      </c>
      <c r="B69" s="25" t="s">
        <v>1266</v>
      </c>
      <c r="C69" s="27">
        <v>44079</v>
      </c>
      <c r="D69" s="27">
        <f t="shared" si="99"/>
        <v>44079</v>
      </c>
      <c r="E69" s="27">
        <f t="shared" si="100"/>
        <v>44080</v>
      </c>
      <c r="F69" s="26">
        <f t="shared" si="101"/>
        <v>44081</v>
      </c>
      <c r="G69" s="25" t="s">
        <v>1267</v>
      </c>
      <c r="H69" s="26">
        <f t="shared" si="102"/>
        <v>44091</v>
      </c>
      <c r="I69" s="55">
        <f t="shared" si="103"/>
        <v>44092</v>
      </c>
      <c r="J69" s="26">
        <f t="shared" si="104"/>
        <v>44093</v>
      </c>
      <c r="K69" s="26">
        <f t="shared" si="105"/>
        <v>44094</v>
      </c>
      <c r="L69" s="26">
        <f t="shared" si="98"/>
        <v>44103</v>
      </c>
      <c r="M69" s="26">
        <f t="shared" si="106"/>
        <v>44104</v>
      </c>
      <c r="N69" s="67">
        <f>M69+3</f>
        <v>44107</v>
      </c>
      <c r="O69" s="69" t="s">
        <v>1651</v>
      </c>
    </row>
    <row r="70" spans="1:15" hidden="1">
      <c r="A70" s="53" t="s">
        <v>1295</v>
      </c>
      <c r="B70" s="25" t="s">
        <v>1268</v>
      </c>
      <c r="C70" s="27">
        <v>44086</v>
      </c>
      <c r="D70" s="27">
        <f t="shared" si="99"/>
        <v>44086</v>
      </c>
      <c r="E70" s="27">
        <f t="shared" si="100"/>
        <v>44087</v>
      </c>
      <c r="F70" s="26">
        <f t="shared" si="101"/>
        <v>44088</v>
      </c>
      <c r="G70" s="25" t="s">
        <v>1269</v>
      </c>
      <c r="H70" s="26">
        <f t="shared" si="102"/>
        <v>44098</v>
      </c>
      <c r="I70" s="55">
        <f t="shared" si="103"/>
        <v>44099</v>
      </c>
      <c r="J70" s="26">
        <f t="shared" si="104"/>
        <v>44100</v>
      </c>
      <c r="K70" s="26">
        <f t="shared" si="105"/>
        <v>44101</v>
      </c>
      <c r="L70" s="26">
        <f t="shared" ref="L70" si="108">K70+9</f>
        <v>44110</v>
      </c>
      <c r="M70" s="26">
        <f>L70+1</f>
        <v>44111</v>
      </c>
      <c r="N70" s="196" t="s">
        <v>83</v>
      </c>
      <c r="O70" s="196" t="str">
        <f t="shared" ref="O70" si="109">N70</f>
        <v>OMIT</v>
      </c>
    </row>
    <row r="71" spans="1:15">
      <c r="A71" s="65" t="s">
        <v>1411</v>
      </c>
      <c r="B71" s="25" t="s">
        <v>1270</v>
      </c>
      <c r="C71" s="27">
        <v>44093</v>
      </c>
      <c r="D71" s="27">
        <f t="shared" si="99"/>
        <v>44093</v>
      </c>
      <c r="E71" s="27">
        <f t="shared" si="100"/>
        <v>44094</v>
      </c>
      <c r="F71" s="26">
        <f t="shared" si="101"/>
        <v>44095</v>
      </c>
      <c r="G71" s="25" t="s">
        <v>1271</v>
      </c>
      <c r="H71" s="26">
        <f t="shared" si="102"/>
        <v>44105</v>
      </c>
      <c r="I71" s="55">
        <f t="shared" si="103"/>
        <v>44106</v>
      </c>
      <c r="J71" s="26">
        <f t="shared" si="104"/>
        <v>44107</v>
      </c>
      <c r="K71" s="26">
        <f t="shared" si="105"/>
        <v>44108</v>
      </c>
      <c r="L71" s="26">
        <f t="shared" si="98"/>
        <v>44117</v>
      </c>
      <c r="M71" s="26">
        <f t="shared" si="106"/>
        <v>44118</v>
      </c>
      <c r="N71" s="67" t="s">
        <v>1747</v>
      </c>
      <c r="O71" s="247" t="s">
        <v>1748</v>
      </c>
    </row>
    <row r="72" spans="1:15">
      <c r="A72" s="244" t="s">
        <v>1241</v>
      </c>
      <c r="B72" s="32" t="s">
        <v>1502</v>
      </c>
      <c r="C72" s="192">
        <v>44100</v>
      </c>
      <c r="D72" s="192">
        <f t="shared" ref="D72:D76" si="110">C72</f>
        <v>44100</v>
      </c>
      <c r="E72" s="192">
        <f t="shared" ref="E72:E76" si="111">D72+1</f>
        <v>44101</v>
      </c>
      <c r="F72" s="191">
        <f t="shared" ref="F72:F76" si="112">E72+1</f>
        <v>44102</v>
      </c>
      <c r="G72" s="32" t="s">
        <v>1503</v>
      </c>
      <c r="H72" s="191">
        <f t="shared" ref="H72:H76" si="113">F72+10</f>
        <v>44112</v>
      </c>
      <c r="I72" s="245">
        <f t="shared" ref="I72:I76" si="114">H72+1</f>
        <v>44113</v>
      </c>
      <c r="J72" s="191">
        <f t="shared" ref="J72:J76" si="115">I72+1</f>
        <v>44114</v>
      </c>
      <c r="K72" s="191">
        <f t="shared" ref="K72:K76" si="116">J72+1</f>
        <v>44115</v>
      </c>
      <c r="L72" s="191">
        <f t="shared" si="98"/>
        <v>44124</v>
      </c>
      <c r="M72" s="191">
        <f t="shared" ref="M72:M73" si="117">L72+1</f>
        <v>44125</v>
      </c>
      <c r="N72" s="191">
        <f>M72+3</f>
        <v>44128</v>
      </c>
      <c r="O72" s="191">
        <f t="shared" ref="O72:O73" si="118">N72</f>
        <v>44128</v>
      </c>
    </row>
    <row r="73" spans="1:15">
      <c r="A73" s="157" t="s">
        <v>1295</v>
      </c>
      <c r="B73" s="25" t="s">
        <v>1504</v>
      </c>
      <c r="C73" s="196" t="s">
        <v>1640</v>
      </c>
      <c r="D73" s="196" t="str">
        <f t="shared" si="110"/>
        <v>OMIT</v>
      </c>
      <c r="E73" s="196" t="s">
        <v>1641</v>
      </c>
      <c r="F73" s="142" t="s">
        <v>1692</v>
      </c>
      <c r="G73" s="25" t="s">
        <v>1505</v>
      </c>
      <c r="H73" s="26">
        <v>44119</v>
      </c>
      <c r="I73" s="55">
        <f t="shared" si="114"/>
        <v>44120</v>
      </c>
      <c r="J73" s="26">
        <f t="shared" si="115"/>
        <v>44121</v>
      </c>
      <c r="K73" s="26">
        <f t="shared" si="116"/>
        <v>44122</v>
      </c>
      <c r="L73" s="26">
        <f t="shared" si="98"/>
        <v>44131</v>
      </c>
      <c r="M73" s="26">
        <f t="shared" si="117"/>
        <v>44132</v>
      </c>
      <c r="N73" s="26">
        <f>M73+3</f>
        <v>44135</v>
      </c>
      <c r="O73" s="26">
        <f t="shared" si="118"/>
        <v>44135</v>
      </c>
    </row>
    <row r="74" spans="1:15">
      <c r="A74" s="257" t="s">
        <v>1693</v>
      </c>
      <c r="B74" s="25" t="s">
        <v>1506</v>
      </c>
      <c r="C74" s="501" t="s">
        <v>1694</v>
      </c>
      <c r="D74" s="502"/>
      <c r="E74" s="502"/>
      <c r="F74" s="503"/>
      <c r="G74" s="25" t="s">
        <v>1507</v>
      </c>
      <c r="H74" s="504" t="s">
        <v>1694</v>
      </c>
      <c r="I74" s="505"/>
      <c r="J74" s="505"/>
      <c r="K74" s="505"/>
      <c r="L74" s="505"/>
      <c r="M74" s="505"/>
      <c r="N74" s="505"/>
      <c r="O74" s="506"/>
    </row>
    <row r="75" spans="1:15">
      <c r="A75" s="261" t="s">
        <v>1272</v>
      </c>
      <c r="B75" s="159" t="s">
        <v>1701</v>
      </c>
      <c r="C75" s="27">
        <v>44121</v>
      </c>
      <c r="D75" s="27">
        <f t="shared" si="110"/>
        <v>44121</v>
      </c>
      <c r="E75" s="196" t="s">
        <v>83</v>
      </c>
      <c r="F75" s="196" t="str">
        <f t="shared" ref="F75" si="119">E75</f>
        <v>OMIT</v>
      </c>
      <c r="G75" s="159" t="s">
        <v>1703</v>
      </c>
      <c r="H75" s="26">
        <v>44133</v>
      </c>
      <c r="I75" s="55">
        <f t="shared" si="114"/>
        <v>44134</v>
      </c>
      <c r="J75" s="26">
        <f t="shared" si="115"/>
        <v>44135</v>
      </c>
      <c r="K75" s="26">
        <f t="shared" si="116"/>
        <v>44136</v>
      </c>
      <c r="L75" s="196" t="s">
        <v>83</v>
      </c>
      <c r="M75" s="196" t="str">
        <f t="shared" ref="M75" si="120">L75</f>
        <v>OMIT</v>
      </c>
      <c r="N75" s="191">
        <v>44149</v>
      </c>
      <c r="O75" s="191">
        <f t="shared" ref="O75:O86" si="121">N75</f>
        <v>44149</v>
      </c>
    </row>
    <row r="76" spans="1:15">
      <c r="A76" s="53" t="s">
        <v>1241</v>
      </c>
      <c r="B76" s="25" t="s">
        <v>1508</v>
      </c>
      <c r="C76" s="27">
        <v>44128</v>
      </c>
      <c r="D76" s="27">
        <f t="shared" si="110"/>
        <v>44128</v>
      </c>
      <c r="E76" s="27">
        <f t="shared" si="111"/>
        <v>44129</v>
      </c>
      <c r="F76" s="26">
        <f t="shared" si="112"/>
        <v>44130</v>
      </c>
      <c r="G76" s="25" t="s">
        <v>1509</v>
      </c>
      <c r="H76" s="26">
        <f t="shared" si="113"/>
        <v>44140</v>
      </c>
      <c r="I76" s="55">
        <f t="shared" si="114"/>
        <v>44141</v>
      </c>
      <c r="J76" s="26">
        <f t="shared" si="115"/>
        <v>44142</v>
      </c>
      <c r="K76" s="26">
        <f t="shared" si="116"/>
        <v>44143</v>
      </c>
      <c r="L76" s="26">
        <f t="shared" ref="L76:L86" si="122">K76+9</f>
        <v>44152</v>
      </c>
      <c r="M76" s="26">
        <f t="shared" ref="M76:M86" si="123">L76+1</f>
        <v>44153</v>
      </c>
      <c r="N76" s="26">
        <f t="shared" ref="N76:N86" si="124">M76+3</f>
        <v>44156</v>
      </c>
      <c r="O76" s="26">
        <f t="shared" si="121"/>
        <v>44156</v>
      </c>
    </row>
    <row r="77" spans="1:15">
      <c r="A77" s="157" t="s">
        <v>1295</v>
      </c>
      <c r="B77" s="25" t="s">
        <v>1510</v>
      </c>
      <c r="C77" s="27">
        <v>44135</v>
      </c>
      <c r="D77" s="27">
        <f t="shared" ref="D77:D81" si="125">C77</f>
        <v>44135</v>
      </c>
      <c r="E77" s="27">
        <f t="shared" ref="E77:E81" si="126">D77+1</f>
        <v>44136</v>
      </c>
      <c r="F77" s="26">
        <f t="shared" ref="F77:F81" si="127">E77+1</f>
        <v>44137</v>
      </c>
      <c r="G77" s="25" t="s">
        <v>1511</v>
      </c>
      <c r="H77" s="26">
        <f t="shared" ref="H77:H81" si="128">F77+10</f>
        <v>44147</v>
      </c>
      <c r="I77" s="55">
        <f t="shared" ref="I77:I81" si="129">H77+1</f>
        <v>44148</v>
      </c>
      <c r="J77" s="26">
        <f t="shared" ref="J77:J81" si="130">I77+1</f>
        <v>44149</v>
      </c>
      <c r="K77" s="26">
        <f t="shared" ref="K77:K81" si="131">J77+1</f>
        <v>44150</v>
      </c>
      <c r="L77" s="26">
        <f t="shared" si="122"/>
        <v>44159</v>
      </c>
      <c r="M77" s="26">
        <f t="shared" si="123"/>
        <v>44160</v>
      </c>
      <c r="N77" s="26">
        <f t="shared" si="124"/>
        <v>44163</v>
      </c>
      <c r="O77" s="26">
        <f t="shared" si="121"/>
        <v>44163</v>
      </c>
    </row>
    <row r="78" spans="1:15">
      <c r="A78" s="133" t="s">
        <v>1751</v>
      </c>
      <c r="B78" s="25" t="s">
        <v>1512</v>
      </c>
      <c r="C78" s="27">
        <v>44142</v>
      </c>
      <c r="D78" s="27">
        <f t="shared" si="125"/>
        <v>44142</v>
      </c>
      <c r="E78" s="27">
        <f t="shared" si="126"/>
        <v>44143</v>
      </c>
      <c r="F78" s="26">
        <f t="shared" si="127"/>
        <v>44144</v>
      </c>
      <c r="G78" s="25" t="s">
        <v>1513</v>
      </c>
      <c r="H78" s="26">
        <f t="shared" si="128"/>
        <v>44154</v>
      </c>
      <c r="I78" s="55">
        <f t="shared" si="129"/>
        <v>44155</v>
      </c>
      <c r="J78" s="26">
        <f t="shared" si="130"/>
        <v>44156</v>
      </c>
      <c r="K78" s="26">
        <f t="shared" si="131"/>
        <v>44157</v>
      </c>
      <c r="L78" s="191">
        <f t="shared" si="122"/>
        <v>44166</v>
      </c>
      <c r="M78" s="191">
        <f t="shared" si="123"/>
        <v>44167</v>
      </c>
      <c r="N78" s="191">
        <f t="shared" si="124"/>
        <v>44170</v>
      </c>
      <c r="O78" s="191">
        <f t="shared" si="121"/>
        <v>44170</v>
      </c>
    </row>
    <row r="79" spans="1:15">
      <c r="A79" s="144" t="s">
        <v>1704</v>
      </c>
      <c r="B79" s="25" t="s">
        <v>1605</v>
      </c>
      <c r="C79" s="27">
        <v>44149</v>
      </c>
      <c r="D79" s="27">
        <f t="shared" si="125"/>
        <v>44149</v>
      </c>
      <c r="E79" s="27">
        <f t="shared" si="126"/>
        <v>44150</v>
      </c>
      <c r="F79" s="26">
        <f t="shared" si="127"/>
        <v>44151</v>
      </c>
      <c r="G79" s="25" t="s">
        <v>1606</v>
      </c>
      <c r="H79" s="26">
        <f t="shared" si="128"/>
        <v>44161</v>
      </c>
      <c r="I79" s="55">
        <f t="shared" si="129"/>
        <v>44162</v>
      </c>
      <c r="J79" s="26">
        <f t="shared" si="130"/>
        <v>44163</v>
      </c>
      <c r="K79" s="26">
        <f t="shared" si="131"/>
        <v>44164</v>
      </c>
      <c r="L79" s="26">
        <f t="shared" si="122"/>
        <v>44173</v>
      </c>
      <c r="M79" s="26">
        <f t="shared" si="123"/>
        <v>44174</v>
      </c>
      <c r="N79" s="26">
        <f t="shared" si="124"/>
        <v>44177</v>
      </c>
      <c r="O79" s="26">
        <f t="shared" si="121"/>
        <v>44177</v>
      </c>
    </row>
    <row r="80" spans="1:15">
      <c r="A80" s="53" t="s">
        <v>1241</v>
      </c>
      <c r="B80" s="25" t="s">
        <v>1607</v>
      </c>
      <c r="C80" s="27">
        <v>44156</v>
      </c>
      <c r="D80" s="27">
        <f t="shared" si="125"/>
        <v>44156</v>
      </c>
      <c r="E80" s="27">
        <f t="shared" si="126"/>
        <v>44157</v>
      </c>
      <c r="F80" s="26">
        <f t="shared" si="127"/>
        <v>44158</v>
      </c>
      <c r="G80" s="25" t="s">
        <v>1608</v>
      </c>
      <c r="H80" s="26">
        <f t="shared" si="128"/>
        <v>44168</v>
      </c>
      <c r="I80" s="55">
        <f t="shared" si="129"/>
        <v>44169</v>
      </c>
      <c r="J80" s="26">
        <f t="shared" si="130"/>
        <v>44170</v>
      </c>
      <c r="K80" s="26">
        <f t="shared" si="131"/>
        <v>44171</v>
      </c>
      <c r="L80" s="26">
        <f t="shared" si="122"/>
        <v>44180</v>
      </c>
      <c r="M80" s="26">
        <f t="shared" si="123"/>
        <v>44181</v>
      </c>
      <c r="N80" s="26">
        <f t="shared" si="124"/>
        <v>44184</v>
      </c>
      <c r="O80" s="26">
        <f t="shared" si="121"/>
        <v>44184</v>
      </c>
    </row>
    <row r="81" spans="1:21">
      <c r="A81" s="53" t="s">
        <v>1295</v>
      </c>
      <c r="B81" s="25" t="s">
        <v>1609</v>
      </c>
      <c r="C81" s="27">
        <v>44163</v>
      </c>
      <c r="D81" s="27">
        <f t="shared" si="125"/>
        <v>44163</v>
      </c>
      <c r="E81" s="27">
        <f t="shared" si="126"/>
        <v>44164</v>
      </c>
      <c r="F81" s="26">
        <f t="shared" si="127"/>
        <v>44165</v>
      </c>
      <c r="G81" s="25" t="s">
        <v>1610</v>
      </c>
      <c r="H81" s="26">
        <f t="shared" si="128"/>
        <v>44175</v>
      </c>
      <c r="I81" s="55">
        <f t="shared" si="129"/>
        <v>44176</v>
      </c>
      <c r="J81" s="26">
        <f t="shared" si="130"/>
        <v>44177</v>
      </c>
      <c r="K81" s="26">
        <f t="shared" si="131"/>
        <v>44178</v>
      </c>
      <c r="L81" s="191">
        <f t="shared" si="122"/>
        <v>44187</v>
      </c>
      <c r="M81" s="191">
        <f t="shared" si="123"/>
        <v>44188</v>
      </c>
      <c r="N81" s="191">
        <f t="shared" si="124"/>
        <v>44191</v>
      </c>
      <c r="O81" s="191">
        <f t="shared" si="121"/>
        <v>44191</v>
      </c>
    </row>
    <row r="82" spans="1:21">
      <c r="A82" s="53" t="s">
        <v>1751</v>
      </c>
      <c r="B82" s="25" t="s">
        <v>1642</v>
      </c>
      <c r="C82" s="27">
        <v>44170</v>
      </c>
      <c r="D82" s="27">
        <f t="shared" ref="D82:D85" si="132">C82</f>
        <v>44170</v>
      </c>
      <c r="E82" s="27">
        <f t="shared" ref="E82:E85" si="133">D82+1</f>
        <v>44171</v>
      </c>
      <c r="F82" s="26">
        <f t="shared" ref="F82:F85" si="134">E82+1</f>
        <v>44172</v>
      </c>
      <c r="G82" s="25" t="s">
        <v>1611</v>
      </c>
      <c r="H82" s="26">
        <f t="shared" ref="H82:H85" si="135">F82+10</f>
        <v>44182</v>
      </c>
      <c r="I82" s="55">
        <f t="shared" ref="I82:I85" si="136">H82+1</f>
        <v>44183</v>
      </c>
      <c r="J82" s="26">
        <f t="shared" ref="J82:J85" si="137">I82+1</f>
        <v>44184</v>
      </c>
      <c r="K82" s="26">
        <f t="shared" ref="K82:K85" si="138">J82+1</f>
        <v>44185</v>
      </c>
      <c r="L82" s="26">
        <f t="shared" si="122"/>
        <v>44194</v>
      </c>
      <c r="M82" s="26">
        <f t="shared" si="123"/>
        <v>44195</v>
      </c>
      <c r="N82" s="26">
        <f t="shared" si="124"/>
        <v>44198</v>
      </c>
      <c r="O82" s="26">
        <f t="shared" si="121"/>
        <v>44198</v>
      </c>
    </row>
    <row r="83" spans="1:21">
      <c r="A83" s="65" t="s">
        <v>1704</v>
      </c>
      <c r="B83" s="25" t="s">
        <v>1643</v>
      </c>
      <c r="C83" s="27">
        <v>44177</v>
      </c>
      <c r="D83" s="27">
        <f t="shared" si="132"/>
        <v>44177</v>
      </c>
      <c r="E83" s="27">
        <f t="shared" si="133"/>
        <v>44178</v>
      </c>
      <c r="F83" s="26">
        <f t="shared" si="134"/>
        <v>44179</v>
      </c>
      <c r="G83" s="25" t="s">
        <v>1644</v>
      </c>
      <c r="H83" s="26">
        <f t="shared" si="135"/>
        <v>44189</v>
      </c>
      <c r="I83" s="55">
        <f t="shared" si="136"/>
        <v>44190</v>
      </c>
      <c r="J83" s="26">
        <f t="shared" si="137"/>
        <v>44191</v>
      </c>
      <c r="K83" s="26">
        <f t="shared" si="138"/>
        <v>44192</v>
      </c>
      <c r="L83" s="26">
        <f t="shared" si="122"/>
        <v>44201</v>
      </c>
      <c r="M83" s="26">
        <f t="shared" si="123"/>
        <v>44202</v>
      </c>
      <c r="N83" s="26">
        <f t="shared" si="124"/>
        <v>44205</v>
      </c>
      <c r="O83" s="26">
        <f t="shared" si="121"/>
        <v>44205</v>
      </c>
    </row>
    <row r="84" spans="1:21">
      <c r="A84" s="53" t="s">
        <v>1241</v>
      </c>
      <c r="B84" s="25" t="s">
        <v>1645</v>
      </c>
      <c r="C84" s="27">
        <v>44184</v>
      </c>
      <c r="D84" s="27">
        <f t="shared" si="132"/>
        <v>44184</v>
      </c>
      <c r="E84" s="27">
        <f t="shared" si="133"/>
        <v>44185</v>
      </c>
      <c r="F84" s="26">
        <f t="shared" si="134"/>
        <v>44186</v>
      </c>
      <c r="G84" s="25" t="s">
        <v>1646</v>
      </c>
      <c r="H84" s="26">
        <f t="shared" si="135"/>
        <v>44196</v>
      </c>
      <c r="I84" s="55">
        <f t="shared" si="136"/>
        <v>44197</v>
      </c>
      <c r="J84" s="26">
        <f t="shared" si="137"/>
        <v>44198</v>
      </c>
      <c r="K84" s="26">
        <f t="shared" si="138"/>
        <v>44199</v>
      </c>
      <c r="L84" s="191">
        <f t="shared" si="122"/>
        <v>44208</v>
      </c>
      <c r="M84" s="191">
        <f t="shared" si="123"/>
        <v>44209</v>
      </c>
      <c r="N84" s="191">
        <f t="shared" si="124"/>
        <v>44212</v>
      </c>
      <c r="O84" s="191">
        <f t="shared" si="121"/>
        <v>44212</v>
      </c>
    </row>
    <row r="85" spans="1:21">
      <c r="A85" s="53" t="s">
        <v>1295</v>
      </c>
      <c r="B85" s="25" t="s">
        <v>1647</v>
      </c>
      <c r="C85" s="27">
        <v>44191</v>
      </c>
      <c r="D85" s="27">
        <f t="shared" si="132"/>
        <v>44191</v>
      </c>
      <c r="E85" s="27">
        <f t="shared" si="133"/>
        <v>44192</v>
      </c>
      <c r="F85" s="26">
        <f t="shared" si="134"/>
        <v>44193</v>
      </c>
      <c r="G85" s="25" t="s">
        <v>1649</v>
      </c>
      <c r="H85" s="26">
        <f t="shared" si="135"/>
        <v>44203</v>
      </c>
      <c r="I85" s="55">
        <f t="shared" si="136"/>
        <v>44204</v>
      </c>
      <c r="J85" s="26">
        <f t="shared" si="137"/>
        <v>44205</v>
      </c>
      <c r="K85" s="26">
        <f t="shared" si="138"/>
        <v>44206</v>
      </c>
      <c r="L85" s="26">
        <f t="shared" si="122"/>
        <v>44215</v>
      </c>
      <c r="M85" s="26">
        <f t="shared" si="123"/>
        <v>44216</v>
      </c>
      <c r="N85" s="26">
        <f t="shared" si="124"/>
        <v>44219</v>
      </c>
      <c r="O85" s="26">
        <f t="shared" si="121"/>
        <v>44219</v>
      </c>
    </row>
    <row r="86" spans="1:21">
      <c r="A86" s="53" t="s">
        <v>1751</v>
      </c>
      <c r="B86" s="25" t="s">
        <v>1648</v>
      </c>
      <c r="C86" s="27">
        <v>44198</v>
      </c>
      <c r="D86" s="27">
        <f t="shared" ref="D86" si="139">C86</f>
        <v>44198</v>
      </c>
      <c r="E86" s="27">
        <f t="shared" ref="E86" si="140">D86+1</f>
        <v>44199</v>
      </c>
      <c r="F86" s="26">
        <f t="shared" ref="F86" si="141">E86+1</f>
        <v>44200</v>
      </c>
      <c r="G86" s="25" t="s">
        <v>1650</v>
      </c>
      <c r="H86" s="26">
        <f t="shared" ref="H86" si="142">F86+10</f>
        <v>44210</v>
      </c>
      <c r="I86" s="55">
        <f t="shared" ref="I86" si="143">H86+1</f>
        <v>44211</v>
      </c>
      <c r="J86" s="26">
        <f t="shared" ref="J86" si="144">I86+1</f>
        <v>44212</v>
      </c>
      <c r="K86" s="26">
        <f t="shared" ref="K86" si="145">J86+1</f>
        <v>44213</v>
      </c>
      <c r="L86" s="26">
        <f t="shared" si="122"/>
        <v>44222</v>
      </c>
      <c r="M86" s="26">
        <f t="shared" si="123"/>
        <v>44223</v>
      </c>
      <c r="N86" s="26">
        <f t="shared" si="124"/>
        <v>44226</v>
      </c>
      <c r="O86" s="26">
        <f t="shared" si="121"/>
        <v>44226</v>
      </c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6.2">
      <c r="A88" s="42" t="s">
        <v>19</v>
      </c>
      <c r="B88" s="332" t="s">
        <v>46</v>
      </c>
      <c r="C88" s="478"/>
      <c r="D88" s="478"/>
      <c r="E88" s="478"/>
      <c r="F88" s="478"/>
      <c r="G88" s="478"/>
      <c r="H88" s="478"/>
      <c r="I88" s="478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6.2" hidden="1" customHeight="1">
      <c r="A89" s="48" t="s">
        <v>21</v>
      </c>
      <c r="B89" s="480" t="s">
        <v>85</v>
      </c>
      <c r="C89" s="481"/>
      <c r="D89" s="481"/>
      <c r="E89" s="481"/>
      <c r="F89" s="481"/>
      <c r="G89" s="481"/>
      <c r="H89" s="481"/>
      <c r="I89" s="48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6.2" customHeight="1">
      <c r="A90" s="45" t="s">
        <v>230</v>
      </c>
      <c r="B90" s="329" t="s">
        <v>86</v>
      </c>
      <c r="C90" s="479"/>
      <c r="D90" s="479"/>
      <c r="E90" s="479"/>
      <c r="F90" s="479"/>
      <c r="G90" s="479"/>
      <c r="H90" s="479"/>
      <c r="I90" s="47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6.2" hidden="1" customHeight="1">
      <c r="A91" s="210" t="s">
        <v>23</v>
      </c>
      <c r="B91" s="499" t="s">
        <v>1108</v>
      </c>
      <c r="C91" s="500"/>
      <c r="D91" s="500"/>
      <c r="E91" s="500"/>
      <c r="F91" s="500"/>
      <c r="G91" s="500"/>
      <c r="H91" s="500"/>
      <c r="I91" s="50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6.2" customHeight="1">
      <c r="A92" s="58" t="s">
        <v>1232</v>
      </c>
      <c r="B92" s="490" t="s">
        <v>1410</v>
      </c>
      <c r="C92" s="491"/>
      <c r="D92" s="491"/>
      <c r="E92" s="491"/>
      <c r="F92" s="491"/>
      <c r="G92" s="491"/>
      <c r="H92" s="491"/>
      <c r="I92" s="49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6.2" customHeight="1">
      <c r="A93" s="45" t="s">
        <v>31</v>
      </c>
      <c r="B93" s="329" t="s">
        <v>34</v>
      </c>
      <c r="C93" s="479"/>
      <c r="D93" s="479"/>
      <c r="E93" s="479"/>
      <c r="F93" s="479"/>
      <c r="G93" s="479"/>
      <c r="H93" s="479"/>
      <c r="I93" s="47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6.2" customHeight="1">
      <c r="A94" s="45" t="s">
        <v>24</v>
      </c>
      <c r="B94" s="329" t="s">
        <v>139</v>
      </c>
      <c r="C94" s="479"/>
      <c r="D94" s="479"/>
      <c r="E94" s="479"/>
      <c r="F94" s="479"/>
      <c r="G94" s="479"/>
      <c r="H94" s="479"/>
      <c r="I94" s="47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6.2" customHeight="1">
      <c r="A95" s="45" t="s">
        <v>141</v>
      </c>
      <c r="B95" s="327" t="s">
        <v>195</v>
      </c>
      <c r="C95" s="328"/>
      <c r="D95" s="328"/>
      <c r="E95" s="328"/>
      <c r="F95" s="328"/>
      <c r="G95" s="328"/>
      <c r="H95" s="328"/>
      <c r="I95" s="32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6.2" customHeight="1">
      <c r="A96" s="46" t="s">
        <v>47</v>
      </c>
      <c r="B96" s="329" t="s">
        <v>48</v>
      </c>
      <c r="C96" s="479"/>
      <c r="D96" s="479"/>
      <c r="E96" s="479"/>
      <c r="F96" s="479"/>
      <c r="G96" s="479"/>
      <c r="H96" s="479"/>
      <c r="I96" s="47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6.2" customHeight="1">
      <c r="A97" s="46" t="s">
        <v>49</v>
      </c>
      <c r="B97" s="329" t="s">
        <v>50</v>
      </c>
      <c r="C97" s="479"/>
      <c r="D97" s="479"/>
      <c r="E97" s="479"/>
      <c r="F97" s="479"/>
      <c r="G97" s="479"/>
      <c r="H97" s="479"/>
      <c r="I97" s="47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6.2" customHeight="1">
      <c r="A98" s="46" t="s">
        <v>227</v>
      </c>
      <c r="B98" s="327" t="s">
        <v>228</v>
      </c>
      <c r="C98" s="328"/>
      <c r="D98" s="328"/>
      <c r="E98" s="328"/>
      <c r="F98" s="328"/>
      <c r="G98" s="328"/>
      <c r="H98" s="328"/>
      <c r="I98" s="32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6.2" customHeight="1">
      <c r="A99" s="45" t="s">
        <v>51</v>
      </c>
      <c r="B99" s="329" t="s">
        <v>140</v>
      </c>
      <c r="C99" s="479"/>
      <c r="D99" s="479"/>
      <c r="E99" s="479"/>
      <c r="F99" s="479"/>
      <c r="G99" s="479"/>
      <c r="H99" s="479"/>
      <c r="I99" s="479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6.2" hidden="1" customHeight="1">
      <c r="A100" s="45" t="s">
        <v>52</v>
      </c>
      <c r="B100" s="498" t="s">
        <v>138</v>
      </c>
      <c r="C100" s="498"/>
      <c r="D100" s="498"/>
      <c r="E100" s="498"/>
      <c r="F100" s="498"/>
      <c r="G100" s="498"/>
      <c r="H100" s="498"/>
      <c r="I100" s="49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</sheetData>
  <mergeCells count="76">
    <mergeCell ref="C74:F74"/>
    <mergeCell ref="H74:O74"/>
    <mergeCell ref="N55:O55"/>
    <mergeCell ref="C6:D6"/>
    <mergeCell ref="E6:F6"/>
    <mergeCell ref="H6:I6"/>
    <mergeCell ref="L30:O30"/>
    <mergeCell ref="J51:K51"/>
    <mergeCell ref="L51:M51"/>
    <mergeCell ref="N51:O51"/>
    <mergeCell ref="L53:M53"/>
    <mergeCell ref="N53:O53"/>
    <mergeCell ref="C52:D52"/>
    <mergeCell ref="E52:F52"/>
    <mergeCell ref="H52:I52"/>
    <mergeCell ref="J52:K52"/>
    <mergeCell ref="N6:O6"/>
    <mergeCell ref="J6:K6"/>
    <mergeCell ref="L6:M6"/>
    <mergeCell ref="E5:F5"/>
    <mergeCell ref="H5:I5"/>
    <mergeCell ref="J5:K5"/>
    <mergeCell ref="L5:M5"/>
    <mergeCell ref="B1:O1"/>
    <mergeCell ref="B2:O2"/>
    <mergeCell ref="C5:D5"/>
    <mergeCell ref="C4:D4"/>
    <mergeCell ref="E4:F4"/>
    <mergeCell ref="H4:I4"/>
    <mergeCell ref="J4:K4"/>
    <mergeCell ref="L4:M4"/>
    <mergeCell ref="N4:O4"/>
    <mergeCell ref="N5:O5"/>
    <mergeCell ref="B100:I100"/>
    <mergeCell ref="B91:I91"/>
    <mergeCell ref="B93:I93"/>
    <mergeCell ref="B94:I94"/>
    <mergeCell ref="B96:I96"/>
    <mergeCell ref="B95:I95"/>
    <mergeCell ref="B97:I97"/>
    <mergeCell ref="B98:I98"/>
    <mergeCell ref="B90:I90"/>
    <mergeCell ref="B88:I88"/>
    <mergeCell ref="B89:I89"/>
    <mergeCell ref="B99:I99"/>
    <mergeCell ref="E34:F34"/>
    <mergeCell ref="B92:I92"/>
    <mergeCell ref="C51:D51"/>
    <mergeCell ref="E51:F51"/>
    <mergeCell ref="H51:I51"/>
    <mergeCell ref="G58:O58"/>
    <mergeCell ref="E59:F59"/>
    <mergeCell ref="N52:O52"/>
    <mergeCell ref="C53:D53"/>
    <mergeCell ref="E53:F53"/>
    <mergeCell ref="H53:I53"/>
    <mergeCell ref="J53:K53"/>
    <mergeCell ref="L52:M52"/>
    <mergeCell ref="N64:O64"/>
    <mergeCell ref="C65:D65"/>
    <mergeCell ref="E65:F65"/>
    <mergeCell ref="H65:I65"/>
    <mergeCell ref="J65:K65"/>
    <mergeCell ref="L65:M65"/>
    <mergeCell ref="N65:O65"/>
    <mergeCell ref="C64:D64"/>
    <mergeCell ref="E64:F64"/>
    <mergeCell ref="H64:I64"/>
    <mergeCell ref="J64:K64"/>
    <mergeCell ref="L64:M64"/>
    <mergeCell ref="N66:O66"/>
    <mergeCell ref="C66:D66"/>
    <mergeCell ref="E66:F66"/>
    <mergeCell ref="H66:I66"/>
    <mergeCell ref="J66:K66"/>
    <mergeCell ref="L66:M66"/>
  </mergeCells>
  <phoneticPr fontId="3" type="noConversion"/>
  <pageMargins left="0.75" right="0.75" top="1" bottom="1" header="0.5" footer="0.5"/>
  <pageSetup paperSize="9" scale="62" orientation="landscape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IU82"/>
  <sheetViews>
    <sheetView topLeftCell="A4" zoomScaleNormal="100" workbookViewId="0">
      <selection activeCell="M76" sqref="M76"/>
    </sheetView>
  </sheetViews>
  <sheetFormatPr defaultRowHeight="15.6"/>
  <cols>
    <col min="1" max="1" width="19" customWidth="1"/>
    <col min="2" max="21" width="6.69921875" customWidth="1"/>
  </cols>
  <sheetData>
    <row r="1" spans="1:255" ht="45" customHeight="1">
      <c r="B1" s="306" t="s">
        <v>55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55" ht="17.100000000000001" customHeight="1">
      <c r="B2" s="307" t="s">
        <v>56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</row>
    <row r="3" spans="1:255" ht="19.8" customHeight="1">
      <c r="A3" s="5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>
      <c r="A4" s="514" t="s">
        <v>57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</row>
    <row r="5" spans="1:255">
      <c r="A5" s="43" t="s">
        <v>26</v>
      </c>
      <c r="B5" s="43" t="s">
        <v>27</v>
      </c>
      <c r="C5" s="333" t="s">
        <v>59</v>
      </c>
      <c r="D5" s="467"/>
      <c r="E5" s="465" t="s">
        <v>1144</v>
      </c>
      <c r="F5" s="467"/>
      <c r="G5" s="465" t="s">
        <v>1145</v>
      </c>
      <c r="H5" s="467"/>
      <c r="I5" s="333" t="s">
        <v>60</v>
      </c>
      <c r="J5" s="467"/>
      <c r="K5" s="340" t="s">
        <v>341</v>
      </c>
      <c r="L5" s="337"/>
      <c r="M5" s="340" t="s">
        <v>342</v>
      </c>
      <c r="N5" s="337"/>
      <c r="O5" s="43" t="s">
        <v>27</v>
      </c>
      <c r="P5" s="340" t="s">
        <v>62</v>
      </c>
      <c r="Q5" s="337"/>
      <c r="R5" s="340" t="s">
        <v>63</v>
      </c>
      <c r="S5" s="337"/>
      <c r="T5" s="333" t="s">
        <v>59</v>
      </c>
      <c r="U5" s="335"/>
    </row>
    <row r="6" spans="1:255">
      <c r="A6" s="20" t="s">
        <v>3</v>
      </c>
      <c r="B6" s="20" t="s">
        <v>4</v>
      </c>
      <c r="C6" s="330" t="s">
        <v>65</v>
      </c>
      <c r="D6" s="331"/>
      <c r="E6" s="330" t="s">
        <v>66</v>
      </c>
      <c r="F6" s="331"/>
      <c r="G6" s="330" t="s">
        <v>66</v>
      </c>
      <c r="H6" s="331"/>
      <c r="I6" s="330" t="s">
        <v>67</v>
      </c>
      <c r="J6" s="331"/>
      <c r="K6" s="338" t="s">
        <v>68</v>
      </c>
      <c r="L6" s="338"/>
      <c r="M6" s="338" t="s">
        <v>68</v>
      </c>
      <c r="N6" s="338"/>
      <c r="O6" s="20" t="s">
        <v>4</v>
      </c>
      <c r="P6" s="338" t="s">
        <v>69</v>
      </c>
      <c r="Q6" s="338"/>
      <c r="R6" s="338" t="s">
        <v>70</v>
      </c>
      <c r="S6" s="338"/>
      <c r="T6" s="330" t="s">
        <v>65</v>
      </c>
      <c r="U6" s="331"/>
    </row>
    <row r="7" spans="1:255">
      <c r="A7" s="20"/>
      <c r="B7" s="20"/>
      <c r="C7" s="330" t="s">
        <v>133</v>
      </c>
      <c r="D7" s="331"/>
      <c r="E7" s="330" t="s">
        <v>337</v>
      </c>
      <c r="F7" s="331"/>
      <c r="G7" s="330" t="s">
        <v>338</v>
      </c>
      <c r="H7" s="331"/>
      <c r="I7" s="330" t="s">
        <v>191</v>
      </c>
      <c r="J7" s="331"/>
      <c r="K7" s="20" t="s">
        <v>192</v>
      </c>
      <c r="L7" s="20" t="s">
        <v>192</v>
      </c>
      <c r="M7" s="330" t="s">
        <v>343</v>
      </c>
      <c r="N7" s="331"/>
      <c r="O7" s="20"/>
      <c r="P7" s="330" t="s">
        <v>339</v>
      </c>
      <c r="Q7" s="331"/>
      <c r="R7" s="330" t="s">
        <v>340</v>
      </c>
      <c r="S7" s="331"/>
      <c r="T7" s="330" t="s">
        <v>133</v>
      </c>
      <c r="U7" s="331"/>
    </row>
    <row r="8" spans="1:255" hidden="1">
      <c r="A8" s="44" t="s">
        <v>452</v>
      </c>
      <c r="B8" s="68" t="s">
        <v>430</v>
      </c>
      <c r="C8" s="27">
        <v>43793</v>
      </c>
      <c r="D8" s="26">
        <f t="shared" ref="D8" si="0">C8+1</f>
        <v>43794</v>
      </c>
      <c r="E8" s="27">
        <f t="shared" ref="E8" si="1">D8+2</f>
        <v>43796</v>
      </c>
      <c r="F8" s="26">
        <f t="shared" ref="F8" si="2">E8</f>
        <v>43796</v>
      </c>
      <c r="G8" s="26">
        <f t="shared" ref="G8" si="3">F8</f>
        <v>43796</v>
      </c>
      <c r="H8" s="26">
        <f t="shared" ref="H8" si="4">G8+1</f>
        <v>43797</v>
      </c>
      <c r="I8" s="26">
        <f t="shared" ref="I8" si="5">H8+2</f>
        <v>43799</v>
      </c>
      <c r="J8" s="26">
        <f t="shared" ref="J8" si="6">I8</f>
        <v>43799</v>
      </c>
      <c r="K8" s="26">
        <f t="shared" ref="K8" si="7">J8+4</f>
        <v>43803</v>
      </c>
      <c r="L8" s="26">
        <f t="shared" ref="L8" si="8">K8</f>
        <v>43803</v>
      </c>
      <c r="M8" s="27">
        <f t="shared" ref="M8" si="9">L8</f>
        <v>43803</v>
      </c>
      <c r="N8" s="27">
        <f t="shared" ref="N8" si="10">L8+1</f>
        <v>43804</v>
      </c>
      <c r="O8" s="68" t="s">
        <v>431</v>
      </c>
      <c r="P8" s="27">
        <f t="shared" ref="P8" si="11">N8+1</f>
        <v>43805</v>
      </c>
      <c r="Q8" s="26">
        <f t="shared" ref="Q8" si="12">P8+2</f>
        <v>43807</v>
      </c>
      <c r="R8" s="27">
        <f t="shared" ref="R8" si="13">Q8</f>
        <v>43807</v>
      </c>
      <c r="S8" s="26">
        <f t="shared" ref="S8" si="14">R8+2</f>
        <v>43809</v>
      </c>
      <c r="T8" s="27">
        <v>43814</v>
      </c>
      <c r="U8" s="26">
        <f t="shared" ref="U8" si="15">T8+1</f>
        <v>43815</v>
      </c>
    </row>
    <row r="9" spans="1:255" hidden="1">
      <c r="A9" s="65" t="s">
        <v>231</v>
      </c>
      <c r="B9" s="25" t="s">
        <v>408</v>
      </c>
      <c r="C9" s="27">
        <v>43800</v>
      </c>
      <c r="D9" s="26">
        <f t="shared" ref="D9:D14" si="16">C9+1</f>
        <v>43801</v>
      </c>
      <c r="E9" s="27">
        <f t="shared" ref="E9:E14" si="17">D9+2</f>
        <v>43803</v>
      </c>
      <c r="F9" s="26">
        <f t="shared" ref="F9:F14" si="18">E9</f>
        <v>43803</v>
      </c>
      <c r="G9" s="26">
        <f t="shared" ref="G9:G14" si="19">F9</f>
        <v>43803</v>
      </c>
      <c r="H9" s="26">
        <f t="shared" ref="H9:H14" si="20">G9+1</f>
        <v>43804</v>
      </c>
      <c r="I9" s="26">
        <f t="shared" ref="I9:I14" si="21">H9+2</f>
        <v>43806</v>
      </c>
      <c r="J9" s="26">
        <f t="shared" ref="J9:J14" si="22">I9</f>
        <v>43806</v>
      </c>
      <c r="K9" s="26">
        <f t="shared" ref="K9:K14" si="23">J9+4</f>
        <v>43810</v>
      </c>
      <c r="L9" s="26">
        <f t="shared" ref="L9:L14" si="24">K9</f>
        <v>43810</v>
      </c>
      <c r="M9" s="27">
        <f t="shared" ref="M9:M14" si="25">L9</f>
        <v>43810</v>
      </c>
      <c r="N9" s="27">
        <f t="shared" ref="N9:N14" si="26">L9+1</f>
        <v>43811</v>
      </c>
      <c r="O9" s="25" t="s">
        <v>409</v>
      </c>
      <c r="P9" s="27">
        <f t="shared" ref="P9:P14" si="27">N9+1</f>
        <v>43812</v>
      </c>
      <c r="Q9" s="26">
        <f t="shared" ref="Q9:Q14" si="28">P9+2</f>
        <v>43814</v>
      </c>
      <c r="R9" s="27">
        <f t="shared" ref="R9:R14" si="29">Q9</f>
        <v>43814</v>
      </c>
      <c r="S9" s="26">
        <f t="shared" ref="S9:S14" si="30">R9+2</f>
        <v>43816</v>
      </c>
      <c r="T9" s="27">
        <v>43821</v>
      </c>
      <c r="U9" s="26">
        <f t="shared" ref="U9:U13" si="31">T9+1</f>
        <v>43822</v>
      </c>
    </row>
    <row r="10" spans="1:255" hidden="1">
      <c r="A10" s="44" t="s">
        <v>425</v>
      </c>
      <c r="B10" s="25" t="s">
        <v>426</v>
      </c>
      <c r="C10" s="27">
        <v>43807</v>
      </c>
      <c r="D10" s="26">
        <f t="shared" si="16"/>
        <v>43808</v>
      </c>
      <c r="E10" s="27">
        <f t="shared" si="17"/>
        <v>43810</v>
      </c>
      <c r="F10" s="26">
        <f t="shared" si="18"/>
        <v>43810</v>
      </c>
      <c r="G10" s="26">
        <f t="shared" si="19"/>
        <v>43810</v>
      </c>
      <c r="H10" s="26">
        <f t="shared" si="20"/>
        <v>43811</v>
      </c>
      <c r="I10" s="26">
        <f t="shared" si="21"/>
        <v>43813</v>
      </c>
      <c r="J10" s="26">
        <f t="shared" si="22"/>
        <v>43813</v>
      </c>
      <c r="K10" s="26">
        <f t="shared" si="23"/>
        <v>43817</v>
      </c>
      <c r="L10" s="26">
        <f t="shared" si="24"/>
        <v>43817</v>
      </c>
      <c r="M10" s="27">
        <f t="shared" si="25"/>
        <v>43817</v>
      </c>
      <c r="N10" s="27">
        <f t="shared" si="26"/>
        <v>43818</v>
      </c>
      <c r="O10" s="25" t="s">
        <v>427</v>
      </c>
      <c r="P10" s="27">
        <f t="shared" si="27"/>
        <v>43819</v>
      </c>
      <c r="Q10" s="26">
        <f t="shared" si="28"/>
        <v>43821</v>
      </c>
      <c r="R10" s="27">
        <f t="shared" si="29"/>
        <v>43821</v>
      </c>
      <c r="S10" s="26">
        <f t="shared" si="30"/>
        <v>43823</v>
      </c>
      <c r="T10" s="27">
        <v>43828</v>
      </c>
      <c r="U10" s="26">
        <f t="shared" si="31"/>
        <v>43829</v>
      </c>
    </row>
    <row r="11" spans="1:255" hidden="1">
      <c r="A11" s="44" t="s">
        <v>452</v>
      </c>
      <c r="B11" s="68" t="s">
        <v>432</v>
      </c>
      <c r="C11" s="27">
        <v>43814</v>
      </c>
      <c r="D11" s="26">
        <f t="shared" si="16"/>
        <v>43815</v>
      </c>
      <c r="E11" s="27">
        <f t="shared" si="17"/>
        <v>43817</v>
      </c>
      <c r="F11" s="26">
        <f t="shared" si="18"/>
        <v>43817</v>
      </c>
      <c r="G11" s="26">
        <f t="shared" si="19"/>
        <v>43817</v>
      </c>
      <c r="H11" s="26">
        <f t="shared" si="20"/>
        <v>43818</v>
      </c>
      <c r="I11" s="26">
        <f t="shared" si="21"/>
        <v>43820</v>
      </c>
      <c r="J11" s="26">
        <f t="shared" si="22"/>
        <v>43820</v>
      </c>
      <c r="K11" s="26">
        <f t="shared" si="23"/>
        <v>43824</v>
      </c>
      <c r="L11" s="26">
        <f t="shared" si="24"/>
        <v>43824</v>
      </c>
      <c r="M11" s="27">
        <f t="shared" si="25"/>
        <v>43824</v>
      </c>
      <c r="N11" s="27">
        <f t="shared" si="26"/>
        <v>43825</v>
      </c>
      <c r="O11" s="68" t="s">
        <v>433</v>
      </c>
      <c r="P11" s="27">
        <f t="shared" si="27"/>
        <v>43826</v>
      </c>
      <c r="Q11" s="26">
        <f t="shared" si="28"/>
        <v>43828</v>
      </c>
      <c r="R11" s="27">
        <f t="shared" si="29"/>
        <v>43828</v>
      </c>
      <c r="S11" s="26">
        <f t="shared" si="30"/>
        <v>43830</v>
      </c>
      <c r="T11" s="27">
        <v>43835</v>
      </c>
      <c r="U11" s="26">
        <f t="shared" si="31"/>
        <v>43836</v>
      </c>
    </row>
    <row r="12" spans="1:255" hidden="1">
      <c r="A12" s="65" t="s">
        <v>231</v>
      </c>
      <c r="B12" s="25" t="s">
        <v>410</v>
      </c>
      <c r="C12" s="27">
        <v>43821</v>
      </c>
      <c r="D12" s="26">
        <f t="shared" si="16"/>
        <v>43822</v>
      </c>
      <c r="E12" s="27">
        <f t="shared" si="17"/>
        <v>43824</v>
      </c>
      <c r="F12" s="26">
        <f t="shared" si="18"/>
        <v>43824</v>
      </c>
      <c r="G12" s="26">
        <f t="shared" si="19"/>
        <v>43824</v>
      </c>
      <c r="H12" s="26">
        <f t="shared" si="20"/>
        <v>43825</v>
      </c>
      <c r="I12" s="26">
        <f t="shared" si="21"/>
        <v>43827</v>
      </c>
      <c r="J12" s="26">
        <f t="shared" si="22"/>
        <v>43827</v>
      </c>
      <c r="K12" s="26">
        <f t="shared" si="23"/>
        <v>43831</v>
      </c>
      <c r="L12" s="26">
        <f t="shared" si="24"/>
        <v>43831</v>
      </c>
      <c r="M12" s="27">
        <f t="shared" si="25"/>
        <v>43831</v>
      </c>
      <c r="N12" s="27">
        <f t="shared" si="26"/>
        <v>43832</v>
      </c>
      <c r="O12" s="25" t="s">
        <v>411</v>
      </c>
      <c r="P12" s="27">
        <f t="shared" si="27"/>
        <v>43833</v>
      </c>
      <c r="Q12" s="26">
        <f t="shared" si="28"/>
        <v>43835</v>
      </c>
      <c r="R12" s="27">
        <f t="shared" si="29"/>
        <v>43835</v>
      </c>
      <c r="S12" s="26">
        <f t="shared" si="30"/>
        <v>43837</v>
      </c>
      <c r="T12" s="27">
        <v>43842</v>
      </c>
      <c r="U12" s="26">
        <f t="shared" si="31"/>
        <v>43843</v>
      </c>
    </row>
    <row r="13" spans="1:255" hidden="1">
      <c r="A13" s="44" t="s">
        <v>425</v>
      </c>
      <c r="B13" s="25" t="s">
        <v>428</v>
      </c>
      <c r="C13" s="27">
        <v>43828</v>
      </c>
      <c r="D13" s="26">
        <f t="shared" si="16"/>
        <v>43829</v>
      </c>
      <c r="E13" s="27">
        <f t="shared" si="17"/>
        <v>43831</v>
      </c>
      <c r="F13" s="26">
        <f t="shared" si="18"/>
        <v>43831</v>
      </c>
      <c r="G13" s="26">
        <f t="shared" si="19"/>
        <v>43831</v>
      </c>
      <c r="H13" s="26">
        <f t="shared" si="20"/>
        <v>43832</v>
      </c>
      <c r="I13" s="26">
        <f t="shared" si="21"/>
        <v>43834</v>
      </c>
      <c r="J13" s="26">
        <f t="shared" si="22"/>
        <v>43834</v>
      </c>
      <c r="K13" s="26">
        <f t="shared" si="23"/>
        <v>43838</v>
      </c>
      <c r="L13" s="26">
        <f t="shared" si="24"/>
        <v>43838</v>
      </c>
      <c r="M13" s="27">
        <f t="shared" si="25"/>
        <v>43838</v>
      </c>
      <c r="N13" s="27">
        <f t="shared" si="26"/>
        <v>43839</v>
      </c>
      <c r="O13" s="25" t="s">
        <v>429</v>
      </c>
      <c r="P13" s="27">
        <f t="shared" si="27"/>
        <v>43840</v>
      </c>
      <c r="Q13" s="26">
        <f t="shared" si="28"/>
        <v>43842</v>
      </c>
      <c r="R13" s="27">
        <f t="shared" si="29"/>
        <v>43842</v>
      </c>
      <c r="S13" s="26">
        <f t="shared" si="30"/>
        <v>43844</v>
      </c>
      <c r="T13" s="27">
        <v>43849</v>
      </c>
      <c r="U13" s="26">
        <f t="shared" si="31"/>
        <v>43850</v>
      </c>
    </row>
    <row r="14" spans="1:255" hidden="1">
      <c r="A14" s="44" t="s">
        <v>452</v>
      </c>
      <c r="B14" s="68" t="s">
        <v>434</v>
      </c>
      <c r="C14" s="27">
        <v>43835</v>
      </c>
      <c r="D14" s="26">
        <f t="shared" si="16"/>
        <v>43836</v>
      </c>
      <c r="E14" s="27">
        <f t="shared" si="17"/>
        <v>43838</v>
      </c>
      <c r="F14" s="26">
        <f t="shared" si="18"/>
        <v>43838</v>
      </c>
      <c r="G14" s="26">
        <f t="shared" si="19"/>
        <v>43838</v>
      </c>
      <c r="H14" s="26">
        <f t="shared" si="20"/>
        <v>43839</v>
      </c>
      <c r="I14" s="26">
        <f t="shared" si="21"/>
        <v>43841</v>
      </c>
      <c r="J14" s="26">
        <f t="shared" si="22"/>
        <v>43841</v>
      </c>
      <c r="K14" s="26">
        <f t="shared" si="23"/>
        <v>43845</v>
      </c>
      <c r="L14" s="26">
        <f t="shared" si="24"/>
        <v>43845</v>
      </c>
      <c r="M14" s="27">
        <f t="shared" si="25"/>
        <v>43845</v>
      </c>
      <c r="N14" s="27">
        <f t="shared" si="26"/>
        <v>43846</v>
      </c>
      <c r="O14" s="68" t="s">
        <v>435</v>
      </c>
      <c r="P14" s="27">
        <f t="shared" si="27"/>
        <v>43847</v>
      </c>
      <c r="Q14" s="26">
        <f t="shared" si="28"/>
        <v>43849</v>
      </c>
      <c r="R14" s="70">
        <f t="shared" si="29"/>
        <v>43849</v>
      </c>
      <c r="S14" s="67">
        <f t="shared" si="30"/>
        <v>43851</v>
      </c>
      <c r="T14" s="517" t="s">
        <v>659</v>
      </c>
      <c r="U14" s="519"/>
    </row>
    <row r="15" spans="1:255" hidden="1">
      <c r="A15" s="131" t="s">
        <v>660</v>
      </c>
      <c r="B15" s="25"/>
      <c r="C15" s="27"/>
      <c r="D15" s="26"/>
      <c r="E15" s="27"/>
      <c r="F15" s="26"/>
      <c r="G15" s="26"/>
      <c r="H15" s="26"/>
      <c r="I15" s="26"/>
      <c r="J15" s="26"/>
      <c r="K15" s="26"/>
      <c r="L15" s="26"/>
      <c r="M15" s="520" t="s">
        <v>662</v>
      </c>
      <c r="N15" s="521"/>
      <c r="O15" s="130" t="s">
        <v>661</v>
      </c>
      <c r="P15" s="70">
        <v>43847</v>
      </c>
      <c r="Q15" s="67">
        <f t="shared" ref="Q15" si="32">P15+2</f>
        <v>43849</v>
      </c>
      <c r="R15" s="27">
        <f t="shared" ref="R15" si="33">Q15</f>
        <v>43849</v>
      </c>
      <c r="S15" s="26">
        <f t="shared" ref="S15" si="34">R15+2</f>
        <v>43851</v>
      </c>
      <c r="T15" s="27">
        <v>43856</v>
      </c>
      <c r="U15" s="26">
        <f t="shared" ref="U15" si="35">T15+1</f>
        <v>43857</v>
      </c>
    </row>
    <row r="16" spans="1:255" hidden="1">
      <c r="A16" s="65" t="s">
        <v>231</v>
      </c>
      <c r="B16" s="25" t="s">
        <v>496</v>
      </c>
      <c r="C16" s="27">
        <v>43842</v>
      </c>
      <c r="D16" s="26">
        <f t="shared" ref="D16:D22" si="36">C16+1</f>
        <v>43843</v>
      </c>
      <c r="E16" s="27">
        <f t="shared" ref="E16:E22" si="37">D16+2</f>
        <v>43845</v>
      </c>
      <c r="F16" s="26">
        <f t="shared" ref="F16:G18" si="38">E16</f>
        <v>43845</v>
      </c>
      <c r="G16" s="26">
        <f t="shared" si="38"/>
        <v>43845</v>
      </c>
      <c r="H16" s="26">
        <f t="shared" ref="H16:H22" si="39">G16+1</f>
        <v>43846</v>
      </c>
      <c r="I16" s="26">
        <f t="shared" ref="I16:I22" si="40">H16+2</f>
        <v>43848</v>
      </c>
      <c r="J16" s="26">
        <f t="shared" ref="J16:J22" si="41">I16</f>
        <v>43848</v>
      </c>
      <c r="K16" s="26">
        <f t="shared" ref="K16:K22" si="42">J16+4</f>
        <v>43852</v>
      </c>
      <c r="L16" s="26">
        <f t="shared" ref="L16:M18" si="43">K16</f>
        <v>43852</v>
      </c>
      <c r="M16" s="27">
        <f t="shared" si="43"/>
        <v>43852</v>
      </c>
      <c r="N16" s="27">
        <f t="shared" ref="N16:N22" si="44">L16+1</f>
        <v>43853</v>
      </c>
      <c r="O16" s="25" t="s">
        <v>497</v>
      </c>
      <c r="P16" s="27">
        <f t="shared" ref="P16:P22" si="45">N16+1</f>
        <v>43854</v>
      </c>
      <c r="Q16" s="26">
        <f t="shared" ref="Q16:Q22" si="46">P16+2</f>
        <v>43856</v>
      </c>
      <c r="R16" s="27">
        <f t="shared" ref="R16:R22" si="47">Q16</f>
        <v>43856</v>
      </c>
      <c r="S16" s="26">
        <f t="shared" ref="S16:S22" si="48">R16+2</f>
        <v>43858</v>
      </c>
      <c r="T16" s="27">
        <v>43863</v>
      </c>
      <c r="U16" s="26">
        <f t="shared" ref="U16:U22" si="49">T16+1</f>
        <v>43864</v>
      </c>
    </row>
    <row r="17" spans="1:21" hidden="1">
      <c r="A17" s="44" t="s">
        <v>425</v>
      </c>
      <c r="B17" s="25" t="s">
        <v>498</v>
      </c>
      <c r="C17" s="27">
        <v>43849</v>
      </c>
      <c r="D17" s="26">
        <f t="shared" si="36"/>
        <v>43850</v>
      </c>
      <c r="E17" s="27">
        <f t="shared" si="37"/>
        <v>43852</v>
      </c>
      <c r="F17" s="26">
        <f t="shared" si="38"/>
        <v>43852</v>
      </c>
      <c r="G17" s="26">
        <f t="shared" si="38"/>
        <v>43852</v>
      </c>
      <c r="H17" s="26">
        <f t="shared" si="39"/>
        <v>43853</v>
      </c>
      <c r="I17" s="26">
        <f t="shared" si="40"/>
        <v>43855</v>
      </c>
      <c r="J17" s="26">
        <f t="shared" si="41"/>
        <v>43855</v>
      </c>
      <c r="K17" s="26">
        <f t="shared" si="42"/>
        <v>43859</v>
      </c>
      <c r="L17" s="26">
        <f t="shared" si="43"/>
        <v>43859</v>
      </c>
      <c r="M17" s="27">
        <f t="shared" si="43"/>
        <v>43859</v>
      </c>
      <c r="N17" s="27">
        <f t="shared" si="44"/>
        <v>43860</v>
      </c>
      <c r="O17" s="25" t="s">
        <v>499</v>
      </c>
      <c r="P17" s="27">
        <f t="shared" si="45"/>
        <v>43861</v>
      </c>
      <c r="Q17" s="26">
        <f t="shared" si="46"/>
        <v>43863</v>
      </c>
      <c r="R17" s="27">
        <f t="shared" si="47"/>
        <v>43863</v>
      </c>
      <c r="S17" s="26">
        <f t="shared" si="48"/>
        <v>43865</v>
      </c>
      <c r="T17" s="27">
        <v>43870</v>
      </c>
      <c r="U17" s="26">
        <f t="shared" si="49"/>
        <v>43871</v>
      </c>
    </row>
    <row r="18" spans="1:21" hidden="1">
      <c r="A18" s="44" t="s">
        <v>660</v>
      </c>
      <c r="B18" s="25" t="s">
        <v>500</v>
      </c>
      <c r="C18" s="27">
        <v>43856</v>
      </c>
      <c r="D18" s="26">
        <f t="shared" si="36"/>
        <v>43857</v>
      </c>
      <c r="E18" s="27">
        <f t="shared" si="37"/>
        <v>43859</v>
      </c>
      <c r="F18" s="26">
        <f t="shared" si="38"/>
        <v>43859</v>
      </c>
      <c r="G18" s="26">
        <f t="shared" si="38"/>
        <v>43859</v>
      </c>
      <c r="H18" s="26">
        <f t="shared" si="39"/>
        <v>43860</v>
      </c>
      <c r="I18" s="26">
        <f t="shared" si="40"/>
        <v>43862</v>
      </c>
      <c r="J18" s="26">
        <f t="shared" si="41"/>
        <v>43862</v>
      </c>
      <c r="K18" s="26">
        <f t="shared" si="42"/>
        <v>43866</v>
      </c>
      <c r="L18" s="26">
        <f t="shared" si="43"/>
        <v>43866</v>
      </c>
      <c r="M18" s="27">
        <f t="shared" si="43"/>
        <v>43866</v>
      </c>
      <c r="N18" s="27">
        <f t="shared" si="44"/>
        <v>43867</v>
      </c>
      <c r="O18" s="25" t="s">
        <v>501</v>
      </c>
      <c r="P18" s="27">
        <f t="shared" si="45"/>
        <v>43868</v>
      </c>
      <c r="Q18" s="26">
        <f t="shared" si="46"/>
        <v>43870</v>
      </c>
      <c r="R18" s="70">
        <f t="shared" si="47"/>
        <v>43870</v>
      </c>
      <c r="S18" s="67">
        <f t="shared" si="48"/>
        <v>43872</v>
      </c>
      <c r="T18" s="517" t="s">
        <v>659</v>
      </c>
      <c r="U18" s="519"/>
    </row>
    <row r="19" spans="1:21" hidden="1">
      <c r="A19" s="132" t="s">
        <v>187</v>
      </c>
      <c r="B19" s="25"/>
      <c r="C19" s="27"/>
      <c r="D19" s="26"/>
      <c r="E19" s="27"/>
      <c r="F19" s="26"/>
      <c r="G19" s="26"/>
      <c r="H19" s="26"/>
      <c r="I19" s="26"/>
      <c r="J19" s="26"/>
      <c r="K19" s="26"/>
      <c r="L19" s="26"/>
      <c r="M19" s="522" t="s">
        <v>662</v>
      </c>
      <c r="N19" s="523"/>
      <c r="O19" s="73" t="s">
        <v>725</v>
      </c>
      <c r="P19" s="123">
        <v>43868</v>
      </c>
      <c r="Q19" s="122">
        <f t="shared" ref="Q19" si="50">P19+2</f>
        <v>43870</v>
      </c>
      <c r="R19" s="27">
        <f t="shared" ref="R19" si="51">Q19</f>
        <v>43870</v>
      </c>
      <c r="S19" s="26">
        <f t="shared" ref="S19" si="52">R19+2</f>
        <v>43872</v>
      </c>
      <c r="T19" s="27">
        <v>43877</v>
      </c>
      <c r="U19" s="26">
        <f t="shared" ref="U19" si="53">T19+1</f>
        <v>43878</v>
      </c>
    </row>
    <row r="20" spans="1:21" hidden="1">
      <c r="A20" s="65" t="s">
        <v>231</v>
      </c>
      <c r="B20" s="25" t="s">
        <v>647</v>
      </c>
      <c r="C20" s="510" t="s">
        <v>663</v>
      </c>
      <c r="D20" s="511"/>
      <c r="E20" s="511"/>
      <c r="F20" s="511"/>
      <c r="G20" s="511"/>
      <c r="H20" s="511"/>
      <c r="I20" s="511"/>
      <c r="J20" s="511"/>
      <c r="K20" s="511"/>
      <c r="L20" s="512"/>
      <c r="M20" s="27"/>
      <c r="N20" s="27"/>
      <c r="O20" s="25" t="s">
        <v>648</v>
      </c>
      <c r="P20" s="445" t="s">
        <v>663</v>
      </c>
      <c r="Q20" s="446"/>
      <c r="R20" s="446"/>
      <c r="S20" s="446"/>
      <c r="T20" s="446"/>
      <c r="U20" s="447"/>
    </row>
    <row r="21" spans="1:21" hidden="1">
      <c r="A21" s="44" t="s">
        <v>425</v>
      </c>
      <c r="B21" s="25" t="s">
        <v>649</v>
      </c>
      <c r="C21" s="27">
        <v>43870</v>
      </c>
      <c r="D21" s="26">
        <f t="shared" si="36"/>
        <v>43871</v>
      </c>
      <c r="E21" s="27">
        <f t="shared" si="37"/>
        <v>43873</v>
      </c>
      <c r="F21" s="26">
        <f t="shared" ref="F21:F22" si="54">E21</f>
        <v>43873</v>
      </c>
      <c r="G21" s="26">
        <f t="shared" ref="G21:G22" si="55">F21</f>
        <v>43873</v>
      </c>
      <c r="H21" s="26">
        <f t="shared" si="39"/>
        <v>43874</v>
      </c>
      <c r="I21" s="26">
        <f t="shared" si="40"/>
        <v>43876</v>
      </c>
      <c r="J21" s="26">
        <f t="shared" si="41"/>
        <v>43876</v>
      </c>
      <c r="K21" s="26">
        <f t="shared" si="42"/>
        <v>43880</v>
      </c>
      <c r="L21" s="26">
        <f t="shared" ref="L21:L22" si="56">K21</f>
        <v>43880</v>
      </c>
      <c r="M21" s="27">
        <f t="shared" ref="M21:M22" si="57">L21</f>
        <v>43880</v>
      </c>
      <c r="N21" s="27">
        <f t="shared" si="44"/>
        <v>43881</v>
      </c>
      <c r="O21" s="25" t="s">
        <v>650</v>
      </c>
      <c r="P21" s="27">
        <f t="shared" si="45"/>
        <v>43882</v>
      </c>
      <c r="Q21" s="26">
        <f t="shared" si="46"/>
        <v>43884</v>
      </c>
      <c r="R21" s="27">
        <f t="shared" si="47"/>
        <v>43884</v>
      </c>
      <c r="S21" s="26">
        <f t="shared" si="48"/>
        <v>43886</v>
      </c>
      <c r="T21" s="27">
        <v>43891</v>
      </c>
      <c r="U21" s="26">
        <f t="shared" si="49"/>
        <v>43892</v>
      </c>
    </row>
    <row r="22" spans="1:21" hidden="1">
      <c r="A22" s="44" t="s">
        <v>719</v>
      </c>
      <c r="B22" s="25" t="s">
        <v>651</v>
      </c>
      <c r="C22" s="27">
        <v>43877</v>
      </c>
      <c r="D22" s="26">
        <f t="shared" si="36"/>
        <v>43878</v>
      </c>
      <c r="E22" s="27">
        <f t="shared" si="37"/>
        <v>43880</v>
      </c>
      <c r="F22" s="26">
        <f t="shared" si="54"/>
        <v>43880</v>
      </c>
      <c r="G22" s="26">
        <f t="shared" si="55"/>
        <v>43880</v>
      </c>
      <c r="H22" s="26">
        <f t="shared" si="39"/>
        <v>43881</v>
      </c>
      <c r="I22" s="26">
        <f t="shared" si="40"/>
        <v>43883</v>
      </c>
      <c r="J22" s="26">
        <f t="shared" si="41"/>
        <v>43883</v>
      </c>
      <c r="K22" s="26">
        <f t="shared" si="42"/>
        <v>43887</v>
      </c>
      <c r="L22" s="26">
        <f t="shared" si="56"/>
        <v>43887</v>
      </c>
      <c r="M22" s="27">
        <f t="shared" si="57"/>
        <v>43887</v>
      </c>
      <c r="N22" s="27">
        <f t="shared" si="44"/>
        <v>43888</v>
      </c>
      <c r="O22" s="25" t="s">
        <v>652</v>
      </c>
      <c r="P22" s="27">
        <f t="shared" si="45"/>
        <v>43889</v>
      </c>
      <c r="Q22" s="26">
        <f t="shared" si="46"/>
        <v>43891</v>
      </c>
      <c r="R22" s="27">
        <f t="shared" si="47"/>
        <v>43891</v>
      </c>
      <c r="S22" s="26">
        <f t="shared" si="48"/>
        <v>43893</v>
      </c>
      <c r="T22" s="27">
        <v>43898</v>
      </c>
      <c r="U22" s="26">
        <f t="shared" si="49"/>
        <v>43899</v>
      </c>
    </row>
    <row r="23" spans="1:21" hidden="1">
      <c r="A23" s="65" t="s">
        <v>231</v>
      </c>
      <c r="B23" s="25" t="s">
        <v>664</v>
      </c>
      <c r="C23" s="27">
        <v>43884</v>
      </c>
      <c r="D23" s="26">
        <f t="shared" ref="D23:D25" si="58">C23+1</f>
        <v>43885</v>
      </c>
      <c r="E23" s="27">
        <f t="shared" ref="E23:E25" si="59">D23+2</f>
        <v>43887</v>
      </c>
      <c r="F23" s="26">
        <f t="shared" ref="F23:F25" si="60">E23</f>
        <v>43887</v>
      </c>
      <c r="G23" s="26">
        <f t="shared" ref="G23:G25" si="61">F23</f>
        <v>43887</v>
      </c>
      <c r="H23" s="26">
        <f t="shared" ref="H23:H25" si="62">G23+1</f>
        <v>43888</v>
      </c>
      <c r="I23" s="26">
        <f t="shared" ref="I23:I25" si="63">H23+2</f>
        <v>43890</v>
      </c>
      <c r="J23" s="26">
        <f t="shared" ref="J23:J25" si="64">I23</f>
        <v>43890</v>
      </c>
      <c r="K23" s="26">
        <f t="shared" ref="K23:K25" si="65">J23+4</f>
        <v>43894</v>
      </c>
      <c r="L23" s="26">
        <f t="shared" ref="L23:L25" si="66">K23</f>
        <v>43894</v>
      </c>
      <c r="M23" s="27">
        <f t="shared" ref="M23:M25" si="67">L23</f>
        <v>43894</v>
      </c>
      <c r="N23" s="27">
        <f t="shared" ref="N23:N25" si="68">L23+1</f>
        <v>43895</v>
      </c>
      <c r="O23" s="25" t="s">
        <v>665</v>
      </c>
      <c r="P23" s="27">
        <f t="shared" ref="P23:P25" si="69">N23+1</f>
        <v>43896</v>
      </c>
      <c r="Q23" s="26">
        <f t="shared" ref="Q23:Q25" si="70">P23+2</f>
        <v>43898</v>
      </c>
      <c r="R23" s="27">
        <f t="shared" ref="R23:R25" si="71">Q23</f>
        <v>43898</v>
      </c>
      <c r="S23" s="26">
        <f t="shared" ref="S23:S25" si="72">R23+2</f>
        <v>43900</v>
      </c>
      <c r="T23" s="27">
        <v>43905</v>
      </c>
      <c r="U23" s="26">
        <f t="shared" ref="U23:U25" si="73">T23+1</f>
        <v>43906</v>
      </c>
    </row>
    <row r="24" spans="1:21" hidden="1">
      <c r="A24" s="44" t="s">
        <v>425</v>
      </c>
      <c r="B24" s="25" t="s">
        <v>666</v>
      </c>
      <c r="C24" s="27">
        <v>43891</v>
      </c>
      <c r="D24" s="26">
        <f t="shared" si="58"/>
        <v>43892</v>
      </c>
      <c r="E24" s="27">
        <f t="shared" si="59"/>
        <v>43894</v>
      </c>
      <c r="F24" s="26">
        <f t="shared" si="60"/>
        <v>43894</v>
      </c>
      <c r="G24" s="26">
        <f t="shared" si="61"/>
        <v>43894</v>
      </c>
      <c r="H24" s="26">
        <f t="shared" si="62"/>
        <v>43895</v>
      </c>
      <c r="I24" s="26">
        <f t="shared" si="63"/>
        <v>43897</v>
      </c>
      <c r="J24" s="26">
        <f t="shared" si="64"/>
        <v>43897</v>
      </c>
      <c r="K24" s="26">
        <f t="shared" si="65"/>
        <v>43901</v>
      </c>
      <c r="L24" s="26">
        <f t="shared" si="66"/>
        <v>43901</v>
      </c>
      <c r="M24" s="27">
        <f t="shared" si="67"/>
        <v>43901</v>
      </c>
      <c r="N24" s="27">
        <f t="shared" si="68"/>
        <v>43902</v>
      </c>
      <c r="O24" s="25" t="s">
        <v>667</v>
      </c>
      <c r="P24" s="27">
        <f t="shared" si="69"/>
        <v>43903</v>
      </c>
      <c r="Q24" s="26">
        <f t="shared" si="70"/>
        <v>43905</v>
      </c>
      <c r="R24" s="27">
        <f t="shared" si="71"/>
        <v>43905</v>
      </c>
      <c r="S24" s="26">
        <f t="shared" si="72"/>
        <v>43907</v>
      </c>
      <c r="T24" s="27">
        <v>43912</v>
      </c>
      <c r="U24" s="26">
        <f t="shared" si="73"/>
        <v>43913</v>
      </c>
    </row>
    <row r="25" spans="1:21" hidden="1">
      <c r="A25" s="44" t="s">
        <v>719</v>
      </c>
      <c r="B25" s="25" t="s">
        <v>668</v>
      </c>
      <c r="C25" s="27">
        <v>43898</v>
      </c>
      <c r="D25" s="26">
        <f t="shared" si="58"/>
        <v>43899</v>
      </c>
      <c r="E25" s="27">
        <f t="shared" si="59"/>
        <v>43901</v>
      </c>
      <c r="F25" s="26">
        <f t="shared" si="60"/>
        <v>43901</v>
      </c>
      <c r="G25" s="26">
        <f t="shared" si="61"/>
        <v>43901</v>
      </c>
      <c r="H25" s="26">
        <f t="shared" si="62"/>
        <v>43902</v>
      </c>
      <c r="I25" s="26">
        <f t="shared" si="63"/>
        <v>43904</v>
      </c>
      <c r="J25" s="26">
        <f t="shared" si="64"/>
        <v>43904</v>
      </c>
      <c r="K25" s="26">
        <f t="shared" si="65"/>
        <v>43908</v>
      </c>
      <c r="L25" s="26">
        <f t="shared" si="66"/>
        <v>43908</v>
      </c>
      <c r="M25" s="27">
        <f t="shared" si="67"/>
        <v>43908</v>
      </c>
      <c r="N25" s="27">
        <f t="shared" si="68"/>
        <v>43909</v>
      </c>
      <c r="O25" s="25" t="s">
        <v>669</v>
      </c>
      <c r="P25" s="27">
        <f t="shared" si="69"/>
        <v>43910</v>
      </c>
      <c r="Q25" s="26">
        <f t="shared" si="70"/>
        <v>43912</v>
      </c>
      <c r="R25" s="27">
        <f t="shared" si="71"/>
        <v>43912</v>
      </c>
      <c r="S25" s="26">
        <f t="shared" si="72"/>
        <v>43914</v>
      </c>
      <c r="T25" s="27">
        <v>43919</v>
      </c>
      <c r="U25" s="26">
        <f t="shared" si="73"/>
        <v>43920</v>
      </c>
    </row>
    <row r="26" spans="1:21" hidden="1">
      <c r="A26" s="166" t="s">
        <v>231</v>
      </c>
      <c r="B26" s="25" t="s">
        <v>720</v>
      </c>
      <c r="C26" s="27">
        <v>43905</v>
      </c>
      <c r="D26" s="26">
        <f t="shared" ref="D26:D30" si="74">C26+1</f>
        <v>43906</v>
      </c>
      <c r="E26" s="27">
        <f t="shared" ref="E26:E30" si="75">D26+2</f>
        <v>43908</v>
      </c>
      <c r="F26" s="26">
        <f t="shared" ref="F26:F30" si="76">E26</f>
        <v>43908</v>
      </c>
      <c r="G26" s="26">
        <f t="shared" ref="G26:G30" si="77">F26</f>
        <v>43908</v>
      </c>
      <c r="H26" s="26">
        <f t="shared" ref="H26:H30" si="78">G26+1</f>
        <v>43909</v>
      </c>
      <c r="I26" s="26">
        <f t="shared" ref="I26:I30" si="79">H26+2</f>
        <v>43911</v>
      </c>
      <c r="J26" s="26">
        <f t="shared" ref="J26:J30" si="80">I26</f>
        <v>43911</v>
      </c>
      <c r="K26" s="26">
        <f t="shared" ref="K26:K30" si="81">J26+4</f>
        <v>43915</v>
      </c>
      <c r="L26" s="26">
        <f t="shared" ref="L26:L30" si="82">K26</f>
        <v>43915</v>
      </c>
      <c r="M26" s="27">
        <f t="shared" ref="M26:M30" si="83">L26</f>
        <v>43915</v>
      </c>
      <c r="N26" s="27">
        <f t="shared" ref="N26:N30" si="84">L26+1</f>
        <v>43916</v>
      </c>
      <c r="O26" s="25" t="s">
        <v>721</v>
      </c>
      <c r="P26" s="27">
        <f t="shared" ref="P26:P30" si="85">N26+1</f>
        <v>43917</v>
      </c>
      <c r="Q26" s="26">
        <f t="shared" ref="Q26:Q30" si="86">P26+2</f>
        <v>43919</v>
      </c>
      <c r="R26" s="27">
        <f t="shared" ref="R26:R30" si="87">Q26</f>
        <v>43919</v>
      </c>
      <c r="S26" s="26">
        <f t="shared" ref="S26:S30" si="88">R26+2</f>
        <v>43921</v>
      </c>
      <c r="T26" s="70">
        <v>43926</v>
      </c>
      <c r="U26" s="67" t="s">
        <v>912</v>
      </c>
    </row>
    <row r="27" spans="1:21" hidden="1">
      <c r="A27" s="44" t="s">
        <v>425</v>
      </c>
      <c r="B27" s="25" t="s">
        <v>722</v>
      </c>
      <c r="C27" s="27">
        <v>43912</v>
      </c>
      <c r="D27" s="26">
        <f t="shared" si="74"/>
        <v>43913</v>
      </c>
      <c r="E27" s="27">
        <f t="shared" si="75"/>
        <v>43915</v>
      </c>
      <c r="F27" s="26">
        <f t="shared" si="76"/>
        <v>43915</v>
      </c>
      <c r="G27" s="26">
        <f t="shared" si="77"/>
        <v>43915</v>
      </c>
      <c r="H27" s="26">
        <f t="shared" si="78"/>
        <v>43916</v>
      </c>
      <c r="I27" s="26">
        <f t="shared" si="79"/>
        <v>43918</v>
      </c>
      <c r="J27" s="26">
        <f t="shared" si="80"/>
        <v>43918</v>
      </c>
      <c r="K27" s="26">
        <f t="shared" si="81"/>
        <v>43922</v>
      </c>
      <c r="L27" s="26">
        <f t="shared" si="82"/>
        <v>43922</v>
      </c>
      <c r="M27" s="27">
        <f t="shared" si="83"/>
        <v>43922</v>
      </c>
      <c r="N27" s="27">
        <f t="shared" si="84"/>
        <v>43923</v>
      </c>
      <c r="O27" s="25" t="s">
        <v>723</v>
      </c>
      <c r="P27" s="27">
        <f t="shared" si="85"/>
        <v>43924</v>
      </c>
      <c r="Q27" s="26">
        <f t="shared" si="86"/>
        <v>43926</v>
      </c>
      <c r="R27" s="27">
        <f t="shared" si="87"/>
        <v>43926</v>
      </c>
      <c r="S27" s="26">
        <f t="shared" si="88"/>
        <v>43928</v>
      </c>
      <c r="T27" s="186">
        <v>43933</v>
      </c>
      <c r="U27" s="187" t="s">
        <v>982</v>
      </c>
    </row>
    <row r="28" spans="1:21" hidden="1">
      <c r="A28" s="132" t="s">
        <v>1041</v>
      </c>
      <c r="B28" s="25" t="s">
        <v>724</v>
      </c>
      <c r="C28" s="27">
        <v>43919</v>
      </c>
      <c r="D28" s="26">
        <f t="shared" si="74"/>
        <v>43920</v>
      </c>
      <c r="E28" s="27">
        <f t="shared" si="75"/>
        <v>43922</v>
      </c>
      <c r="F28" s="26">
        <f t="shared" si="76"/>
        <v>43922</v>
      </c>
      <c r="G28" s="26">
        <f t="shared" si="77"/>
        <v>43922</v>
      </c>
      <c r="H28" s="26">
        <f t="shared" si="78"/>
        <v>43923</v>
      </c>
      <c r="I28" s="122">
        <f t="shared" si="79"/>
        <v>43925</v>
      </c>
      <c r="J28" s="135" t="s">
        <v>950</v>
      </c>
      <c r="K28" s="26"/>
      <c r="L28" s="26"/>
      <c r="M28" s="27"/>
      <c r="N28" s="27"/>
      <c r="O28" s="25"/>
      <c r="P28" s="27"/>
      <c r="Q28" s="26"/>
      <c r="R28" s="27"/>
      <c r="S28" s="26"/>
      <c r="T28" s="27"/>
      <c r="U28" s="26"/>
    </row>
    <row r="29" spans="1:21" hidden="1">
      <c r="A29" s="132" t="s">
        <v>957</v>
      </c>
      <c r="B29" s="134" t="s">
        <v>948</v>
      </c>
      <c r="C29" s="27"/>
      <c r="D29" s="26"/>
      <c r="E29" s="27"/>
      <c r="F29" s="26"/>
      <c r="G29" s="26"/>
      <c r="H29" s="26"/>
      <c r="I29" s="135" t="s">
        <v>947</v>
      </c>
      <c r="J29" s="122">
        <v>43925</v>
      </c>
      <c r="K29" s="26">
        <f t="shared" ref="K29" si="89">J29+4</f>
        <v>43929</v>
      </c>
      <c r="L29" s="26">
        <f t="shared" ref="L29" si="90">K29</f>
        <v>43929</v>
      </c>
      <c r="M29" s="27">
        <f t="shared" ref="M29" si="91">L29</f>
        <v>43929</v>
      </c>
      <c r="N29" s="27">
        <f t="shared" ref="N29" si="92">L29+1</f>
        <v>43930</v>
      </c>
      <c r="O29" s="134" t="s">
        <v>949</v>
      </c>
      <c r="P29" s="27">
        <f t="shared" ref="P29" si="93">N29+1</f>
        <v>43931</v>
      </c>
      <c r="Q29" s="26">
        <f t="shared" ref="Q29" si="94">P29+2</f>
        <v>43933</v>
      </c>
      <c r="R29" s="27">
        <f t="shared" ref="R29" si="95">Q29</f>
        <v>43933</v>
      </c>
      <c r="S29" s="26">
        <f t="shared" ref="S29" si="96">R29+2</f>
        <v>43935</v>
      </c>
      <c r="T29" s="70">
        <v>43940</v>
      </c>
      <c r="U29" s="67" t="s">
        <v>1042</v>
      </c>
    </row>
    <row r="30" spans="1:21" hidden="1">
      <c r="A30" s="178" t="s">
        <v>913</v>
      </c>
      <c r="B30" s="179" t="s">
        <v>914</v>
      </c>
      <c r="C30" s="27">
        <v>43926</v>
      </c>
      <c r="D30" s="26">
        <f t="shared" si="74"/>
        <v>43927</v>
      </c>
      <c r="E30" s="27">
        <f t="shared" si="75"/>
        <v>43929</v>
      </c>
      <c r="F30" s="26">
        <f t="shared" si="76"/>
        <v>43929</v>
      </c>
      <c r="G30" s="26">
        <f t="shared" si="77"/>
        <v>43929</v>
      </c>
      <c r="H30" s="26">
        <f t="shared" si="78"/>
        <v>43930</v>
      </c>
      <c r="I30" s="26">
        <f t="shared" si="79"/>
        <v>43932</v>
      </c>
      <c r="J30" s="26">
        <f t="shared" si="80"/>
        <v>43932</v>
      </c>
      <c r="K30" s="26">
        <f t="shared" si="81"/>
        <v>43936</v>
      </c>
      <c r="L30" s="26">
        <f t="shared" si="82"/>
        <v>43936</v>
      </c>
      <c r="M30" s="27">
        <f t="shared" si="83"/>
        <v>43936</v>
      </c>
      <c r="N30" s="27">
        <f t="shared" si="84"/>
        <v>43937</v>
      </c>
      <c r="O30" s="179" t="s">
        <v>915</v>
      </c>
      <c r="P30" s="27">
        <f t="shared" si="85"/>
        <v>43938</v>
      </c>
      <c r="Q30" s="26">
        <f t="shared" si="86"/>
        <v>43940</v>
      </c>
      <c r="R30" s="27">
        <f t="shared" si="87"/>
        <v>43940</v>
      </c>
      <c r="S30" s="26">
        <f t="shared" si="88"/>
        <v>43942</v>
      </c>
      <c r="T30" s="27">
        <v>43947</v>
      </c>
      <c r="U30" s="26">
        <f t="shared" ref="U30" si="97">T30+1</f>
        <v>43948</v>
      </c>
    </row>
    <row r="31" spans="1:21" hidden="1">
      <c r="A31" s="180" t="s">
        <v>946</v>
      </c>
      <c r="B31" s="68" t="s">
        <v>922</v>
      </c>
      <c r="C31" s="27">
        <v>43933</v>
      </c>
      <c r="D31" s="26">
        <f t="shared" ref="D31:D34" si="98">C31+1</f>
        <v>43934</v>
      </c>
      <c r="E31" s="27">
        <f t="shared" ref="E31:E34" si="99">D31+2</f>
        <v>43936</v>
      </c>
      <c r="F31" s="26">
        <f t="shared" ref="F31:F34" si="100">E31</f>
        <v>43936</v>
      </c>
      <c r="G31" s="26">
        <f t="shared" ref="G31:G34" si="101">F31</f>
        <v>43936</v>
      </c>
      <c r="H31" s="26">
        <f t="shared" ref="H31:H34" si="102">G31+1</f>
        <v>43937</v>
      </c>
      <c r="I31" s="26">
        <f t="shared" ref="I31:I34" si="103">H31+2</f>
        <v>43939</v>
      </c>
      <c r="J31" s="26">
        <f t="shared" ref="J31:J34" si="104">I31</f>
        <v>43939</v>
      </c>
      <c r="K31" s="26">
        <f t="shared" ref="K31:K34" si="105">J31+4</f>
        <v>43943</v>
      </c>
      <c r="L31" s="26">
        <f t="shared" ref="L31:L34" si="106">K31</f>
        <v>43943</v>
      </c>
      <c r="M31" s="27">
        <f t="shared" ref="M31:M34" si="107">L31</f>
        <v>43943</v>
      </c>
      <c r="N31" s="27">
        <f t="shared" ref="N31:N34" si="108">L31+1</f>
        <v>43944</v>
      </c>
      <c r="O31" s="68" t="s">
        <v>923</v>
      </c>
      <c r="P31" s="27">
        <f t="shared" ref="P31:P34" si="109">N31+1</f>
        <v>43945</v>
      </c>
      <c r="Q31" s="26">
        <f t="shared" ref="Q31:Q34" si="110">P31+2</f>
        <v>43947</v>
      </c>
      <c r="R31" s="27">
        <f t="shared" ref="R31:R34" si="111">Q31</f>
        <v>43947</v>
      </c>
      <c r="S31" s="26">
        <f t="shared" ref="S31:S34" si="112">R31+2</f>
        <v>43949</v>
      </c>
      <c r="T31" s="27">
        <v>43954</v>
      </c>
      <c r="U31" s="26">
        <f t="shared" ref="U31:U34" si="113">T31+1</f>
        <v>43955</v>
      </c>
    </row>
    <row r="32" spans="1:21" hidden="1">
      <c r="A32" s="131" t="s">
        <v>1040</v>
      </c>
      <c r="B32" s="25" t="s">
        <v>839</v>
      </c>
      <c r="C32" s="27">
        <v>43940</v>
      </c>
      <c r="D32" s="26">
        <f t="shared" si="98"/>
        <v>43941</v>
      </c>
      <c r="E32" s="27">
        <f t="shared" si="99"/>
        <v>43943</v>
      </c>
      <c r="F32" s="26">
        <f t="shared" si="100"/>
        <v>43943</v>
      </c>
      <c r="G32" s="26">
        <f t="shared" si="101"/>
        <v>43943</v>
      </c>
      <c r="H32" s="26">
        <f t="shared" si="102"/>
        <v>43944</v>
      </c>
      <c r="I32" s="26">
        <f t="shared" si="103"/>
        <v>43946</v>
      </c>
      <c r="J32" s="26">
        <f t="shared" si="104"/>
        <v>43946</v>
      </c>
      <c r="K32" s="26">
        <f t="shared" si="105"/>
        <v>43950</v>
      </c>
      <c r="L32" s="26">
        <f t="shared" si="106"/>
        <v>43950</v>
      </c>
      <c r="M32" s="27">
        <f t="shared" si="107"/>
        <v>43950</v>
      </c>
      <c r="N32" s="27">
        <f t="shared" si="108"/>
        <v>43951</v>
      </c>
      <c r="O32" s="25" t="s">
        <v>840</v>
      </c>
      <c r="P32" s="27">
        <f t="shared" si="109"/>
        <v>43952</v>
      </c>
      <c r="Q32" s="26">
        <f t="shared" si="110"/>
        <v>43954</v>
      </c>
      <c r="R32" s="70">
        <f t="shared" si="111"/>
        <v>43954</v>
      </c>
      <c r="S32" s="67" t="s">
        <v>1050</v>
      </c>
      <c r="T32" s="70"/>
      <c r="U32" s="67"/>
    </row>
    <row r="33" spans="1:21" hidden="1">
      <c r="A33" s="65" t="s">
        <v>913</v>
      </c>
      <c r="B33" s="25" t="s">
        <v>916</v>
      </c>
      <c r="C33" s="27">
        <v>43947</v>
      </c>
      <c r="D33" s="26">
        <f t="shared" si="98"/>
        <v>43948</v>
      </c>
      <c r="E33" s="27">
        <f t="shared" si="99"/>
        <v>43950</v>
      </c>
      <c r="F33" s="26">
        <f t="shared" si="100"/>
        <v>43950</v>
      </c>
      <c r="G33" s="26">
        <f t="shared" si="101"/>
        <v>43950</v>
      </c>
      <c r="H33" s="26">
        <f t="shared" si="102"/>
        <v>43951</v>
      </c>
      <c r="I33" s="26">
        <f t="shared" si="103"/>
        <v>43953</v>
      </c>
      <c r="J33" s="26">
        <f t="shared" si="104"/>
        <v>43953</v>
      </c>
      <c r="K33" s="26">
        <f t="shared" si="105"/>
        <v>43957</v>
      </c>
      <c r="L33" s="26">
        <f t="shared" si="106"/>
        <v>43957</v>
      </c>
      <c r="M33" s="27">
        <f t="shared" si="107"/>
        <v>43957</v>
      </c>
      <c r="N33" s="27">
        <f t="shared" si="108"/>
        <v>43958</v>
      </c>
      <c r="O33" s="25" t="s">
        <v>917</v>
      </c>
      <c r="P33" s="27">
        <f t="shared" si="109"/>
        <v>43959</v>
      </c>
      <c r="Q33" s="26">
        <f t="shared" si="110"/>
        <v>43961</v>
      </c>
      <c r="R33" s="27">
        <f t="shared" si="111"/>
        <v>43961</v>
      </c>
      <c r="S33" s="26">
        <f t="shared" si="112"/>
        <v>43963</v>
      </c>
      <c r="T33" s="27">
        <v>43968</v>
      </c>
      <c r="U33" s="26">
        <f t="shared" si="113"/>
        <v>43969</v>
      </c>
    </row>
    <row r="34" spans="1:21" hidden="1">
      <c r="A34" s="44" t="s">
        <v>921</v>
      </c>
      <c r="B34" s="25" t="s">
        <v>924</v>
      </c>
      <c r="C34" s="27">
        <v>43954</v>
      </c>
      <c r="D34" s="26">
        <f t="shared" si="98"/>
        <v>43955</v>
      </c>
      <c r="E34" s="27">
        <f t="shared" si="99"/>
        <v>43957</v>
      </c>
      <c r="F34" s="26">
        <f t="shared" si="100"/>
        <v>43957</v>
      </c>
      <c r="G34" s="26">
        <f t="shared" si="101"/>
        <v>43957</v>
      </c>
      <c r="H34" s="26">
        <f t="shared" si="102"/>
        <v>43958</v>
      </c>
      <c r="I34" s="26">
        <f t="shared" si="103"/>
        <v>43960</v>
      </c>
      <c r="J34" s="26">
        <f t="shared" si="104"/>
        <v>43960</v>
      </c>
      <c r="K34" s="26">
        <f t="shared" si="105"/>
        <v>43964</v>
      </c>
      <c r="L34" s="26">
        <f t="shared" si="106"/>
        <v>43964</v>
      </c>
      <c r="M34" s="27">
        <f t="shared" si="107"/>
        <v>43964</v>
      </c>
      <c r="N34" s="27">
        <f t="shared" si="108"/>
        <v>43965</v>
      </c>
      <c r="O34" s="25" t="s">
        <v>925</v>
      </c>
      <c r="P34" s="27">
        <f t="shared" si="109"/>
        <v>43966</v>
      </c>
      <c r="Q34" s="26">
        <f t="shared" si="110"/>
        <v>43968</v>
      </c>
      <c r="R34" s="27">
        <f t="shared" si="111"/>
        <v>43968</v>
      </c>
      <c r="S34" s="26">
        <f t="shared" si="112"/>
        <v>43970</v>
      </c>
      <c r="T34" s="27">
        <v>43975</v>
      </c>
      <c r="U34" s="26">
        <f t="shared" si="113"/>
        <v>43976</v>
      </c>
    </row>
    <row r="35" spans="1:21" hidden="1">
      <c r="A35" s="194" t="s">
        <v>1151</v>
      </c>
      <c r="B35" s="25" t="s">
        <v>841</v>
      </c>
      <c r="C35" s="517" t="s">
        <v>1150</v>
      </c>
      <c r="D35" s="518"/>
      <c r="E35" s="518"/>
      <c r="F35" s="518"/>
      <c r="G35" s="518"/>
      <c r="H35" s="518"/>
      <c r="I35" s="518"/>
      <c r="J35" s="518"/>
      <c r="K35" s="518"/>
      <c r="L35" s="518"/>
      <c r="M35" s="518"/>
      <c r="N35" s="519"/>
      <c r="O35" s="25" t="s">
        <v>842</v>
      </c>
      <c r="P35" s="517" t="s">
        <v>1149</v>
      </c>
      <c r="Q35" s="518"/>
      <c r="R35" s="518"/>
      <c r="S35" s="518"/>
      <c r="T35" s="518"/>
      <c r="U35" s="519"/>
    </row>
    <row r="36" spans="1:21" hidden="1">
      <c r="A36" s="65" t="s">
        <v>913</v>
      </c>
      <c r="B36" s="25" t="s">
        <v>918</v>
      </c>
      <c r="C36" s="27">
        <v>43968</v>
      </c>
      <c r="D36" s="26">
        <f t="shared" ref="D36:D37" si="114">C36+1</f>
        <v>43969</v>
      </c>
      <c r="E36" s="27">
        <f t="shared" ref="E36:E37" si="115">D36+2</f>
        <v>43971</v>
      </c>
      <c r="F36" s="26">
        <f t="shared" ref="F36:F37" si="116">E36</f>
        <v>43971</v>
      </c>
      <c r="G36" s="26">
        <f t="shared" ref="G36:G37" si="117">F36</f>
        <v>43971</v>
      </c>
      <c r="H36" s="26">
        <f t="shared" ref="H36:H37" si="118">G36+1</f>
        <v>43972</v>
      </c>
      <c r="I36" s="26">
        <f t="shared" ref="I36:I37" si="119">H36+2</f>
        <v>43974</v>
      </c>
      <c r="J36" s="26">
        <f t="shared" ref="J36:J37" si="120">I36</f>
        <v>43974</v>
      </c>
      <c r="K36" s="26">
        <f t="shared" ref="K36:K37" si="121">J36+4</f>
        <v>43978</v>
      </c>
      <c r="L36" s="26">
        <f t="shared" ref="L36:L37" si="122">K36</f>
        <v>43978</v>
      </c>
      <c r="M36" s="27">
        <f t="shared" ref="M36:M37" si="123">L36</f>
        <v>43978</v>
      </c>
      <c r="N36" s="27">
        <f t="shared" ref="N36:N37" si="124">L36+1</f>
        <v>43979</v>
      </c>
      <c r="O36" s="25" t="s">
        <v>919</v>
      </c>
      <c r="P36" s="27">
        <f t="shared" ref="P36:P37" si="125">N36+1</f>
        <v>43980</v>
      </c>
      <c r="Q36" s="26">
        <f t="shared" ref="Q36:Q37" si="126">P36+2</f>
        <v>43982</v>
      </c>
      <c r="R36" s="27">
        <f t="shared" ref="R36:R37" si="127">Q36</f>
        <v>43982</v>
      </c>
      <c r="S36" s="26">
        <f t="shared" ref="S36:S37" si="128">R36+2</f>
        <v>43984</v>
      </c>
      <c r="T36" s="27">
        <v>43989</v>
      </c>
      <c r="U36" s="26">
        <f t="shared" ref="U36:U37" si="129">T36+1</f>
        <v>43990</v>
      </c>
    </row>
    <row r="37" spans="1:21" hidden="1">
      <c r="A37" s="44" t="s">
        <v>921</v>
      </c>
      <c r="B37" s="25" t="s">
        <v>926</v>
      </c>
      <c r="C37" s="27">
        <v>43975</v>
      </c>
      <c r="D37" s="26">
        <f t="shared" si="114"/>
        <v>43976</v>
      </c>
      <c r="E37" s="27">
        <f t="shared" si="115"/>
        <v>43978</v>
      </c>
      <c r="F37" s="26">
        <f t="shared" si="116"/>
        <v>43978</v>
      </c>
      <c r="G37" s="26">
        <f t="shared" si="117"/>
        <v>43978</v>
      </c>
      <c r="H37" s="26">
        <f t="shared" si="118"/>
        <v>43979</v>
      </c>
      <c r="I37" s="26">
        <f t="shared" si="119"/>
        <v>43981</v>
      </c>
      <c r="J37" s="26">
        <f t="shared" si="120"/>
        <v>43981</v>
      </c>
      <c r="K37" s="26">
        <f t="shared" si="121"/>
        <v>43985</v>
      </c>
      <c r="L37" s="26">
        <f t="shared" si="122"/>
        <v>43985</v>
      </c>
      <c r="M37" s="27">
        <f t="shared" si="123"/>
        <v>43985</v>
      </c>
      <c r="N37" s="27">
        <f t="shared" si="124"/>
        <v>43986</v>
      </c>
      <c r="O37" s="25" t="s">
        <v>927</v>
      </c>
      <c r="P37" s="27">
        <f t="shared" si="125"/>
        <v>43987</v>
      </c>
      <c r="Q37" s="26">
        <f t="shared" si="126"/>
        <v>43989</v>
      </c>
      <c r="R37" s="27">
        <f t="shared" si="127"/>
        <v>43989</v>
      </c>
      <c r="S37" s="26">
        <f t="shared" si="128"/>
        <v>43991</v>
      </c>
      <c r="T37" s="27">
        <v>43996</v>
      </c>
      <c r="U37" s="26">
        <f t="shared" si="129"/>
        <v>43997</v>
      </c>
    </row>
    <row r="38" spans="1:21" hidden="1">
      <c r="A38" s="198" t="s">
        <v>1152</v>
      </c>
      <c r="B38" s="25" t="s">
        <v>991</v>
      </c>
      <c r="C38" s="27">
        <v>43982</v>
      </c>
      <c r="D38" s="26">
        <f t="shared" ref="D38:D42" si="130">C38+1</f>
        <v>43983</v>
      </c>
      <c r="E38" s="27">
        <f t="shared" ref="E38:E42" si="131">D38+2</f>
        <v>43985</v>
      </c>
      <c r="F38" s="26">
        <f t="shared" ref="F38:F42" si="132">E38</f>
        <v>43985</v>
      </c>
      <c r="G38" s="26">
        <f t="shared" ref="G38:G42" si="133">F38</f>
        <v>43985</v>
      </c>
      <c r="H38" s="26">
        <f t="shared" ref="H38:H42" si="134">G38+1</f>
        <v>43986</v>
      </c>
      <c r="I38" s="26">
        <f t="shared" ref="I38:I42" si="135">H38+2</f>
        <v>43988</v>
      </c>
      <c r="J38" s="26">
        <f t="shared" ref="J38:J42" si="136">I38</f>
        <v>43988</v>
      </c>
      <c r="K38" s="26">
        <f t="shared" ref="K38:K42" si="137">J38+4</f>
        <v>43992</v>
      </c>
      <c r="L38" s="26">
        <f t="shared" ref="L38:L42" si="138">K38</f>
        <v>43992</v>
      </c>
      <c r="M38" s="27">
        <f t="shared" ref="M38:M42" si="139">L38</f>
        <v>43992</v>
      </c>
      <c r="N38" s="27">
        <f t="shared" ref="N38:N42" si="140">L38+1</f>
        <v>43993</v>
      </c>
      <c r="O38" s="25" t="s">
        <v>992</v>
      </c>
      <c r="P38" s="27">
        <f t="shared" ref="P38:P42" si="141">N38+1</f>
        <v>43994</v>
      </c>
      <c r="Q38" s="26">
        <f t="shared" ref="Q38:Q42" si="142">P38+2</f>
        <v>43996</v>
      </c>
      <c r="R38" s="27">
        <f t="shared" ref="R38:R42" si="143">Q38</f>
        <v>43996</v>
      </c>
      <c r="S38" s="26">
        <f t="shared" ref="S38:S42" si="144">R38+2</f>
        <v>43998</v>
      </c>
      <c r="T38" s="27">
        <v>44003</v>
      </c>
      <c r="U38" s="26">
        <f t="shared" ref="U38:U42" si="145">T38+1</f>
        <v>44004</v>
      </c>
    </row>
    <row r="39" spans="1:21" hidden="1">
      <c r="A39" s="65" t="s">
        <v>913</v>
      </c>
      <c r="B39" s="25" t="s">
        <v>993</v>
      </c>
      <c r="C39" s="27">
        <v>43989</v>
      </c>
      <c r="D39" s="26">
        <f t="shared" si="130"/>
        <v>43990</v>
      </c>
      <c r="E39" s="27">
        <f t="shared" si="131"/>
        <v>43992</v>
      </c>
      <c r="F39" s="26">
        <f t="shared" si="132"/>
        <v>43992</v>
      </c>
      <c r="G39" s="26">
        <f t="shared" si="133"/>
        <v>43992</v>
      </c>
      <c r="H39" s="26">
        <f t="shared" si="134"/>
        <v>43993</v>
      </c>
      <c r="I39" s="26">
        <f t="shared" si="135"/>
        <v>43995</v>
      </c>
      <c r="J39" s="26">
        <f t="shared" si="136"/>
        <v>43995</v>
      </c>
      <c r="K39" s="26">
        <f t="shared" si="137"/>
        <v>43999</v>
      </c>
      <c r="L39" s="26">
        <f t="shared" si="138"/>
        <v>43999</v>
      </c>
      <c r="M39" s="27">
        <f t="shared" si="139"/>
        <v>43999</v>
      </c>
      <c r="N39" s="27">
        <f t="shared" si="140"/>
        <v>44000</v>
      </c>
      <c r="O39" s="25" t="s">
        <v>994</v>
      </c>
      <c r="P39" s="27">
        <f t="shared" si="141"/>
        <v>44001</v>
      </c>
      <c r="Q39" s="26">
        <f t="shared" si="142"/>
        <v>44003</v>
      </c>
      <c r="R39" s="27">
        <f t="shared" si="143"/>
        <v>44003</v>
      </c>
      <c r="S39" s="26">
        <f t="shared" si="144"/>
        <v>44005</v>
      </c>
      <c r="T39" s="27">
        <v>44010</v>
      </c>
      <c r="U39" s="26">
        <f t="shared" si="145"/>
        <v>44011</v>
      </c>
    </row>
    <row r="40" spans="1:21" hidden="1">
      <c r="A40" s="44" t="s">
        <v>921</v>
      </c>
      <c r="B40" s="25" t="s">
        <v>995</v>
      </c>
      <c r="C40" s="27">
        <v>43996</v>
      </c>
      <c r="D40" s="26">
        <f t="shared" si="130"/>
        <v>43997</v>
      </c>
      <c r="E40" s="27">
        <f t="shared" si="131"/>
        <v>43999</v>
      </c>
      <c r="F40" s="26">
        <f t="shared" si="132"/>
        <v>43999</v>
      </c>
      <c r="G40" s="26">
        <f t="shared" si="133"/>
        <v>43999</v>
      </c>
      <c r="H40" s="26">
        <f t="shared" si="134"/>
        <v>44000</v>
      </c>
      <c r="I40" s="26">
        <f t="shared" si="135"/>
        <v>44002</v>
      </c>
      <c r="J40" s="26">
        <f t="shared" si="136"/>
        <v>44002</v>
      </c>
      <c r="K40" s="26">
        <f t="shared" si="137"/>
        <v>44006</v>
      </c>
      <c r="L40" s="26">
        <f t="shared" si="138"/>
        <v>44006</v>
      </c>
      <c r="M40" s="27">
        <f t="shared" si="139"/>
        <v>44006</v>
      </c>
      <c r="N40" s="27">
        <f t="shared" si="140"/>
        <v>44007</v>
      </c>
      <c r="O40" s="25" t="s">
        <v>996</v>
      </c>
      <c r="P40" s="27">
        <f t="shared" si="141"/>
        <v>44008</v>
      </c>
      <c r="Q40" s="26">
        <f t="shared" si="142"/>
        <v>44010</v>
      </c>
      <c r="R40" s="27">
        <f t="shared" si="143"/>
        <v>44010</v>
      </c>
      <c r="S40" s="26">
        <f t="shared" si="144"/>
        <v>44012</v>
      </c>
      <c r="T40" s="70">
        <v>44017</v>
      </c>
      <c r="U40" s="69" t="s">
        <v>1252</v>
      </c>
    </row>
    <row r="41" spans="1:21" hidden="1">
      <c r="A41" s="77" t="s">
        <v>1152</v>
      </c>
      <c r="B41" s="25" t="s">
        <v>999</v>
      </c>
      <c r="C41" s="27">
        <v>44003</v>
      </c>
      <c r="D41" s="26">
        <f t="shared" si="130"/>
        <v>44004</v>
      </c>
      <c r="E41" s="27">
        <f t="shared" si="131"/>
        <v>44006</v>
      </c>
      <c r="F41" s="26">
        <f t="shared" si="132"/>
        <v>44006</v>
      </c>
      <c r="G41" s="26">
        <f t="shared" si="133"/>
        <v>44006</v>
      </c>
      <c r="H41" s="26">
        <f t="shared" si="134"/>
        <v>44007</v>
      </c>
      <c r="I41" s="26">
        <f t="shared" si="135"/>
        <v>44009</v>
      </c>
      <c r="J41" s="26">
        <f t="shared" si="136"/>
        <v>44009</v>
      </c>
      <c r="K41" s="26">
        <f t="shared" si="137"/>
        <v>44013</v>
      </c>
      <c r="L41" s="26">
        <f t="shared" si="138"/>
        <v>44013</v>
      </c>
      <c r="M41" s="27">
        <f t="shared" si="139"/>
        <v>44013</v>
      </c>
      <c r="N41" s="27">
        <f t="shared" si="140"/>
        <v>44014</v>
      </c>
      <c r="O41" s="25" t="s">
        <v>1000</v>
      </c>
      <c r="P41" s="27">
        <f t="shared" si="141"/>
        <v>44015</v>
      </c>
      <c r="Q41" s="26">
        <f t="shared" si="142"/>
        <v>44017</v>
      </c>
      <c r="R41" s="27">
        <f t="shared" si="143"/>
        <v>44017</v>
      </c>
      <c r="S41" s="26">
        <f t="shared" si="144"/>
        <v>44019</v>
      </c>
      <c r="T41" s="515" t="s">
        <v>1300</v>
      </c>
      <c r="U41" s="516"/>
    </row>
    <row r="42" spans="1:21" hidden="1">
      <c r="A42" s="65" t="s">
        <v>913</v>
      </c>
      <c r="B42" s="25" t="s">
        <v>997</v>
      </c>
      <c r="C42" s="27">
        <v>44010</v>
      </c>
      <c r="D42" s="26">
        <f t="shared" si="130"/>
        <v>44011</v>
      </c>
      <c r="E42" s="27">
        <f t="shared" si="131"/>
        <v>44013</v>
      </c>
      <c r="F42" s="26">
        <f t="shared" si="132"/>
        <v>44013</v>
      </c>
      <c r="G42" s="26">
        <f t="shared" si="133"/>
        <v>44013</v>
      </c>
      <c r="H42" s="26">
        <f t="shared" si="134"/>
        <v>44014</v>
      </c>
      <c r="I42" s="26">
        <f t="shared" si="135"/>
        <v>44016</v>
      </c>
      <c r="J42" s="26">
        <f t="shared" si="136"/>
        <v>44016</v>
      </c>
      <c r="K42" s="26">
        <f t="shared" si="137"/>
        <v>44020</v>
      </c>
      <c r="L42" s="26">
        <f t="shared" si="138"/>
        <v>44020</v>
      </c>
      <c r="M42" s="27">
        <f t="shared" si="139"/>
        <v>44020</v>
      </c>
      <c r="N42" s="27">
        <f t="shared" si="140"/>
        <v>44021</v>
      </c>
      <c r="O42" s="25" t="s">
        <v>998</v>
      </c>
      <c r="P42" s="27">
        <f t="shared" si="141"/>
        <v>44022</v>
      </c>
      <c r="Q42" s="26">
        <f t="shared" si="142"/>
        <v>44024</v>
      </c>
      <c r="R42" s="27">
        <f t="shared" si="143"/>
        <v>44024</v>
      </c>
      <c r="S42" s="26">
        <f t="shared" si="144"/>
        <v>44026</v>
      </c>
      <c r="T42" s="27">
        <v>44031</v>
      </c>
      <c r="U42" s="26">
        <f t="shared" si="145"/>
        <v>44032</v>
      </c>
    </row>
    <row r="43" spans="1:21" hidden="1">
      <c r="A43" s="212" t="s">
        <v>1253</v>
      </c>
      <c r="B43" s="130" t="s">
        <v>1254</v>
      </c>
      <c r="C43" s="27">
        <v>44017</v>
      </c>
      <c r="D43" s="26">
        <f t="shared" ref="D43:D48" si="146">C43+1</f>
        <v>44018</v>
      </c>
      <c r="E43" s="27">
        <f t="shared" ref="E43:E48" si="147">D43+2</f>
        <v>44020</v>
      </c>
      <c r="F43" s="26">
        <f t="shared" ref="F43:F48" si="148">E43</f>
        <v>44020</v>
      </c>
      <c r="G43" s="26">
        <f t="shared" ref="G43:G48" si="149">F43</f>
        <v>44020</v>
      </c>
      <c r="H43" s="26">
        <f t="shared" ref="H43:H48" si="150">G43+1</f>
        <v>44021</v>
      </c>
      <c r="I43" s="26">
        <f t="shared" ref="I43:I48" si="151">H43+2</f>
        <v>44023</v>
      </c>
      <c r="J43" s="26">
        <f t="shared" ref="J43:J48" si="152">I43</f>
        <v>44023</v>
      </c>
      <c r="K43" s="26">
        <f t="shared" ref="K43:K48" si="153">J43+4</f>
        <v>44027</v>
      </c>
      <c r="L43" s="26">
        <f t="shared" ref="L43:L48" si="154">K43</f>
        <v>44027</v>
      </c>
      <c r="M43" s="27">
        <f t="shared" ref="M43:M48" si="155">L43</f>
        <v>44027</v>
      </c>
      <c r="N43" s="27">
        <f t="shared" ref="N43:N48" si="156">L43+1</f>
        <v>44028</v>
      </c>
      <c r="O43" s="130" t="s">
        <v>1255</v>
      </c>
      <c r="P43" s="27">
        <f t="shared" ref="P43:P48" si="157">N43+1</f>
        <v>44029</v>
      </c>
      <c r="Q43" s="26">
        <f t="shared" ref="Q43:Q48" si="158">P43+2</f>
        <v>44031</v>
      </c>
      <c r="R43" s="27">
        <f t="shared" ref="R43:R48" si="159">Q43</f>
        <v>44031</v>
      </c>
      <c r="S43" s="26">
        <f t="shared" ref="S43:S48" si="160">R43+2</f>
        <v>44033</v>
      </c>
      <c r="T43" s="27">
        <v>44038</v>
      </c>
      <c r="U43" s="26">
        <f t="shared" ref="U43:U48" si="161">T43+1</f>
        <v>44039</v>
      </c>
    </row>
    <row r="44" spans="1:21" hidden="1">
      <c r="A44" s="167" t="s">
        <v>1299</v>
      </c>
      <c r="B44" s="25" t="s">
        <v>1153</v>
      </c>
      <c r="C44" s="27">
        <v>44024</v>
      </c>
      <c r="D44" s="26">
        <f t="shared" si="146"/>
        <v>44025</v>
      </c>
      <c r="E44" s="27">
        <f t="shared" si="147"/>
        <v>44027</v>
      </c>
      <c r="F44" s="26">
        <f t="shared" si="148"/>
        <v>44027</v>
      </c>
      <c r="G44" s="26">
        <f t="shared" si="149"/>
        <v>44027</v>
      </c>
      <c r="H44" s="26">
        <f t="shared" si="150"/>
        <v>44028</v>
      </c>
      <c r="I44" s="26">
        <f t="shared" si="151"/>
        <v>44030</v>
      </c>
      <c r="J44" s="26">
        <f t="shared" si="152"/>
        <v>44030</v>
      </c>
      <c r="K44" s="26">
        <f t="shared" si="153"/>
        <v>44034</v>
      </c>
      <c r="L44" s="26">
        <f t="shared" si="154"/>
        <v>44034</v>
      </c>
      <c r="M44" s="27">
        <f t="shared" si="155"/>
        <v>44034</v>
      </c>
      <c r="N44" s="27">
        <f t="shared" si="156"/>
        <v>44035</v>
      </c>
      <c r="O44" s="25" t="s">
        <v>1154</v>
      </c>
      <c r="P44" s="27">
        <f t="shared" si="157"/>
        <v>44036</v>
      </c>
      <c r="Q44" s="26">
        <f t="shared" si="158"/>
        <v>44038</v>
      </c>
      <c r="R44" s="27">
        <f t="shared" si="159"/>
        <v>44038</v>
      </c>
      <c r="S44" s="26">
        <f t="shared" si="160"/>
        <v>44040</v>
      </c>
      <c r="T44" s="27">
        <v>44045</v>
      </c>
      <c r="U44" s="26">
        <f t="shared" si="161"/>
        <v>44046</v>
      </c>
    </row>
    <row r="45" spans="1:21" hidden="1">
      <c r="A45" s="65" t="s">
        <v>913</v>
      </c>
      <c r="B45" s="25" t="s">
        <v>1155</v>
      </c>
      <c r="C45" s="27">
        <v>44031</v>
      </c>
      <c r="D45" s="26">
        <f t="shared" si="146"/>
        <v>44032</v>
      </c>
      <c r="E45" s="27">
        <f t="shared" si="147"/>
        <v>44034</v>
      </c>
      <c r="F45" s="26">
        <f t="shared" si="148"/>
        <v>44034</v>
      </c>
      <c r="G45" s="26">
        <f t="shared" si="149"/>
        <v>44034</v>
      </c>
      <c r="H45" s="26">
        <f t="shared" si="150"/>
        <v>44035</v>
      </c>
      <c r="I45" s="26">
        <f t="shared" si="151"/>
        <v>44037</v>
      </c>
      <c r="J45" s="26">
        <f t="shared" si="152"/>
        <v>44037</v>
      </c>
      <c r="K45" s="26">
        <f t="shared" si="153"/>
        <v>44041</v>
      </c>
      <c r="L45" s="26">
        <f t="shared" si="154"/>
        <v>44041</v>
      </c>
      <c r="M45" s="27">
        <f t="shared" si="155"/>
        <v>44041</v>
      </c>
      <c r="N45" s="27">
        <f t="shared" si="156"/>
        <v>44042</v>
      </c>
      <c r="O45" s="25" t="s">
        <v>1156</v>
      </c>
      <c r="P45" s="27">
        <f t="shared" si="157"/>
        <v>44043</v>
      </c>
      <c r="Q45" s="26">
        <f t="shared" si="158"/>
        <v>44045</v>
      </c>
      <c r="R45" s="27">
        <f t="shared" si="159"/>
        <v>44045</v>
      </c>
      <c r="S45" s="26">
        <f t="shared" si="160"/>
        <v>44047</v>
      </c>
      <c r="T45" s="27">
        <v>44052</v>
      </c>
      <c r="U45" s="26">
        <f t="shared" si="161"/>
        <v>44053</v>
      </c>
    </row>
    <row r="46" spans="1:21" hidden="1">
      <c r="A46" s="44" t="s">
        <v>1251</v>
      </c>
      <c r="B46" s="25" t="s">
        <v>1256</v>
      </c>
      <c r="C46" s="27">
        <v>44038</v>
      </c>
      <c r="D46" s="26">
        <f t="shared" si="146"/>
        <v>44039</v>
      </c>
      <c r="E46" s="27">
        <f t="shared" si="147"/>
        <v>44041</v>
      </c>
      <c r="F46" s="26">
        <f t="shared" si="148"/>
        <v>44041</v>
      </c>
      <c r="G46" s="26">
        <f t="shared" si="149"/>
        <v>44041</v>
      </c>
      <c r="H46" s="26">
        <f t="shared" si="150"/>
        <v>44042</v>
      </c>
      <c r="I46" s="26">
        <f t="shared" si="151"/>
        <v>44044</v>
      </c>
      <c r="J46" s="26">
        <f t="shared" si="152"/>
        <v>44044</v>
      </c>
      <c r="K46" s="26">
        <f t="shared" si="153"/>
        <v>44048</v>
      </c>
      <c r="L46" s="26">
        <f t="shared" si="154"/>
        <v>44048</v>
      </c>
      <c r="M46" s="27">
        <f t="shared" si="155"/>
        <v>44048</v>
      </c>
      <c r="N46" s="27">
        <f t="shared" si="156"/>
        <v>44049</v>
      </c>
      <c r="O46" s="25" t="s">
        <v>1257</v>
      </c>
      <c r="P46" s="27">
        <f t="shared" si="157"/>
        <v>44050</v>
      </c>
      <c r="Q46" s="26">
        <f t="shared" si="158"/>
        <v>44052</v>
      </c>
      <c r="R46" s="27">
        <f t="shared" si="159"/>
        <v>44052</v>
      </c>
      <c r="S46" s="26">
        <f t="shared" si="160"/>
        <v>44054</v>
      </c>
      <c r="T46" s="27">
        <v>44059</v>
      </c>
      <c r="U46" s="26">
        <f t="shared" si="161"/>
        <v>44060</v>
      </c>
    </row>
    <row r="47" spans="1:21" hidden="1">
      <c r="A47" s="198" t="s">
        <v>1424</v>
      </c>
      <c r="B47" s="130" t="s">
        <v>1415</v>
      </c>
      <c r="C47" s="27">
        <v>44045</v>
      </c>
      <c r="D47" s="26">
        <f t="shared" si="146"/>
        <v>44046</v>
      </c>
      <c r="E47" s="27">
        <f t="shared" si="147"/>
        <v>44048</v>
      </c>
      <c r="F47" s="26">
        <f t="shared" si="148"/>
        <v>44048</v>
      </c>
      <c r="G47" s="26">
        <f t="shared" si="149"/>
        <v>44048</v>
      </c>
      <c r="H47" s="26">
        <f t="shared" si="150"/>
        <v>44049</v>
      </c>
      <c r="I47" s="26">
        <f t="shared" si="151"/>
        <v>44051</v>
      </c>
      <c r="J47" s="26">
        <f t="shared" si="152"/>
        <v>44051</v>
      </c>
      <c r="K47" s="26">
        <f t="shared" si="153"/>
        <v>44055</v>
      </c>
      <c r="L47" s="26">
        <f t="shared" si="154"/>
        <v>44055</v>
      </c>
      <c r="M47" s="27">
        <f t="shared" si="155"/>
        <v>44055</v>
      </c>
      <c r="N47" s="27">
        <f t="shared" si="156"/>
        <v>44056</v>
      </c>
      <c r="O47" s="130" t="s">
        <v>1416</v>
      </c>
      <c r="P47" s="27">
        <f t="shared" si="157"/>
        <v>44057</v>
      </c>
      <c r="Q47" s="26">
        <f t="shared" si="158"/>
        <v>44059</v>
      </c>
      <c r="R47" s="27">
        <f t="shared" si="159"/>
        <v>44059</v>
      </c>
      <c r="S47" s="26">
        <f t="shared" si="160"/>
        <v>44061</v>
      </c>
      <c r="T47" s="27">
        <v>44066</v>
      </c>
      <c r="U47" s="26">
        <f t="shared" si="161"/>
        <v>44067</v>
      </c>
    </row>
    <row r="48" spans="1:21" hidden="1">
      <c r="A48" s="65" t="s">
        <v>913</v>
      </c>
      <c r="B48" s="25" t="s">
        <v>1157</v>
      </c>
      <c r="C48" s="27">
        <v>44052</v>
      </c>
      <c r="D48" s="26">
        <f t="shared" si="146"/>
        <v>44053</v>
      </c>
      <c r="E48" s="27">
        <f t="shared" si="147"/>
        <v>44055</v>
      </c>
      <c r="F48" s="26">
        <f t="shared" si="148"/>
        <v>44055</v>
      </c>
      <c r="G48" s="26">
        <f t="shared" si="149"/>
        <v>44055</v>
      </c>
      <c r="H48" s="26">
        <f t="shared" si="150"/>
        <v>44056</v>
      </c>
      <c r="I48" s="26">
        <f t="shared" si="151"/>
        <v>44058</v>
      </c>
      <c r="J48" s="26">
        <f t="shared" si="152"/>
        <v>44058</v>
      </c>
      <c r="K48" s="26">
        <f t="shared" si="153"/>
        <v>44062</v>
      </c>
      <c r="L48" s="26">
        <f t="shared" si="154"/>
        <v>44062</v>
      </c>
      <c r="M48" s="27">
        <f t="shared" si="155"/>
        <v>44062</v>
      </c>
      <c r="N48" s="27">
        <f t="shared" si="156"/>
        <v>44063</v>
      </c>
      <c r="O48" s="25" t="s">
        <v>1158</v>
      </c>
      <c r="P48" s="27">
        <f t="shared" si="157"/>
        <v>44064</v>
      </c>
      <c r="Q48" s="26">
        <f t="shared" si="158"/>
        <v>44066</v>
      </c>
      <c r="R48" s="27">
        <f t="shared" si="159"/>
        <v>44066</v>
      </c>
      <c r="S48" s="26">
        <f t="shared" si="160"/>
        <v>44068</v>
      </c>
      <c r="T48" s="27">
        <v>44073</v>
      </c>
      <c r="U48" s="26">
        <f t="shared" si="161"/>
        <v>44074</v>
      </c>
    </row>
    <row r="49" spans="1:21" hidden="1">
      <c r="A49" s="44" t="s">
        <v>1251</v>
      </c>
      <c r="B49" s="25" t="s">
        <v>1258</v>
      </c>
      <c r="C49" s="27">
        <v>44059</v>
      </c>
      <c r="D49" s="26">
        <f t="shared" ref="D49:D52" si="162">C49+1</f>
        <v>44060</v>
      </c>
      <c r="E49" s="27">
        <f t="shared" ref="E49:E52" si="163">D49+2</f>
        <v>44062</v>
      </c>
      <c r="F49" s="26">
        <f t="shared" ref="F49:F52" si="164">E49</f>
        <v>44062</v>
      </c>
      <c r="G49" s="26">
        <f t="shared" ref="G49:G52" si="165">F49</f>
        <v>44062</v>
      </c>
      <c r="H49" s="26">
        <f t="shared" ref="H49:H52" si="166">G49+1</f>
        <v>44063</v>
      </c>
      <c r="I49" s="26">
        <f t="shared" ref="I49:I52" si="167">H49+2</f>
        <v>44065</v>
      </c>
      <c r="J49" s="26">
        <f t="shared" ref="J49:J52" si="168">I49</f>
        <v>44065</v>
      </c>
      <c r="K49" s="26">
        <f t="shared" ref="K49:K52" si="169">J49+4</f>
        <v>44069</v>
      </c>
      <c r="L49" s="26">
        <f t="shared" ref="L49:L52" si="170">K49</f>
        <v>44069</v>
      </c>
      <c r="M49" s="27">
        <f t="shared" ref="M49:M52" si="171">L49</f>
        <v>44069</v>
      </c>
      <c r="N49" s="27">
        <f t="shared" ref="N49:N52" si="172">L49+1</f>
        <v>44070</v>
      </c>
      <c r="O49" s="25" t="s">
        <v>1259</v>
      </c>
      <c r="P49" s="27">
        <f t="shared" ref="P49:P52" si="173">N49+1</f>
        <v>44071</v>
      </c>
      <c r="Q49" s="26">
        <f t="shared" ref="Q49:Q52" si="174">P49+2</f>
        <v>44073</v>
      </c>
      <c r="R49" s="27">
        <f t="shared" ref="R49:R52" si="175">Q49</f>
        <v>44073</v>
      </c>
      <c r="S49" s="26">
        <f t="shared" ref="S49:S52" si="176">R49+2</f>
        <v>44075</v>
      </c>
      <c r="T49" s="27">
        <v>44080</v>
      </c>
      <c r="U49" s="26">
        <f t="shared" ref="U49:U52" si="177">T49+1</f>
        <v>44081</v>
      </c>
    </row>
    <row r="50" spans="1:21" hidden="1">
      <c r="A50" s="77" t="s">
        <v>1414</v>
      </c>
      <c r="B50" s="25" t="s">
        <v>1417</v>
      </c>
      <c r="C50" s="27">
        <v>44066</v>
      </c>
      <c r="D50" s="26">
        <f t="shared" si="162"/>
        <v>44067</v>
      </c>
      <c r="E50" s="27">
        <f t="shared" si="163"/>
        <v>44069</v>
      </c>
      <c r="F50" s="26">
        <f t="shared" si="164"/>
        <v>44069</v>
      </c>
      <c r="G50" s="26">
        <f t="shared" si="165"/>
        <v>44069</v>
      </c>
      <c r="H50" s="26">
        <f t="shared" si="166"/>
        <v>44070</v>
      </c>
      <c r="I50" s="26">
        <f t="shared" si="167"/>
        <v>44072</v>
      </c>
      <c r="J50" s="26">
        <f t="shared" si="168"/>
        <v>44072</v>
      </c>
      <c r="K50" s="26">
        <f t="shared" si="169"/>
        <v>44076</v>
      </c>
      <c r="L50" s="26">
        <f t="shared" si="170"/>
        <v>44076</v>
      </c>
      <c r="M50" s="27">
        <f t="shared" si="171"/>
        <v>44076</v>
      </c>
      <c r="N50" s="27">
        <f t="shared" si="172"/>
        <v>44077</v>
      </c>
      <c r="O50" s="25" t="s">
        <v>1418</v>
      </c>
      <c r="P50" s="27">
        <f t="shared" si="173"/>
        <v>44078</v>
      </c>
      <c r="Q50" s="26">
        <f t="shared" si="174"/>
        <v>44080</v>
      </c>
      <c r="R50" s="27">
        <f t="shared" si="175"/>
        <v>44080</v>
      </c>
      <c r="S50" s="26">
        <f t="shared" si="176"/>
        <v>44082</v>
      </c>
      <c r="T50" s="27">
        <v>44087</v>
      </c>
      <c r="U50" s="26">
        <f t="shared" si="177"/>
        <v>44088</v>
      </c>
    </row>
    <row r="51" spans="1:21" hidden="1">
      <c r="A51" s="65" t="s">
        <v>913</v>
      </c>
      <c r="B51" s="25" t="s">
        <v>1260</v>
      </c>
      <c r="C51" s="27">
        <v>44073</v>
      </c>
      <c r="D51" s="26">
        <f t="shared" si="162"/>
        <v>44074</v>
      </c>
      <c r="E51" s="27">
        <f t="shared" si="163"/>
        <v>44076</v>
      </c>
      <c r="F51" s="26">
        <f t="shared" si="164"/>
        <v>44076</v>
      </c>
      <c r="G51" s="26">
        <f t="shared" si="165"/>
        <v>44076</v>
      </c>
      <c r="H51" s="26">
        <f t="shared" si="166"/>
        <v>44077</v>
      </c>
      <c r="I51" s="26">
        <f t="shared" si="167"/>
        <v>44079</v>
      </c>
      <c r="J51" s="26">
        <f t="shared" si="168"/>
        <v>44079</v>
      </c>
      <c r="K51" s="26">
        <f t="shared" si="169"/>
        <v>44083</v>
      </c>
      <c r="L51" s="26">
        <f t="shared" si="170"/>
        <v>44083</v>
      </c>
      <c r="M51" s="27">
        <f t="shared" si="171"/>
        <v>44083</v>
      </c>
      <c r="N51" s="27">
        <f t="shared" si="172"/>
        <v>44084</v>
      </c>
      <c r="O51" s="25" t="s">
        <v>1260</v>
      </c>
      <c r="P51" s="27">
        <f t="shared" si="173"/>
        <v>44085</v>
      </c>
      <c r="Q51" s="26">
        <f t="shared" si="174"/>
        <v>44087</v>
      </c>
      <c r="R51" s="27">
        <f t="shared" si="175"/>
        <v>44087</v>
      </c>
      <c r="S51" s="26">
        <f t="shared" si="176"/>
        <v>44089</v>
      </c>
      <c r="T51" s="27">
        <v>44094</v>
      </c>
      <c r="U51" s="26">
        <f t="shared" si="177"/>
        <v>44095</v>
      </c>
    </row>
    <row r="52" spans="1:21" hidden="1">
      <c r="A52" s="44" t="s">
        <v>1251</v>
      </c>
      <c r="B52" s="25" t="s">
        <v>1301</v>
      </c>
      <c r="C52" s="27">
        <v>44080</v>
      </c>
      <c r="D52" s="26">
        <f t="shared" si="162"/>
        <v>44081</v>
      </c>
      <c r="E52" s="27">
        <f t="shared" si="163"/>
        <v>44083</v>
      </c>
      <c r="F52" s="26">
        <f t="shared" si="164"/>
        <v>44083</v>
      </c>
      <c r="G52" s="26">
        <f t="shared" si="165"/>
        <v>44083</v>
      </c>
      <c r="H52" s="26">
        <f t="shared" si="166"/>
        <v>44084</v>
      </c>
      <c r="I52" s="26">
        <f t="shared" si="167"/>
        <v>44086</v>
      </c>
      <c r="J52" s="26">
        <f t="shared" si="168"/>
        <v>44086</v>
      </c>
      <c r="K52" s="26">
        <f t="shared" si="169"/>
        <v>44090</v>
      </c>
      <c r="L52" s="26">
        <f t="shared" si="170"/>
        <v>44090</v>
      </c>
      <c r="M52" s="27">
        <f t="shared" si="171"/>
        <v>44090</v>
      </c>
      <c r="N52" s="27">
        <f t="shared" si="172"/>
        <v>44091</v>
      </c>
      <c r="O52" s="25" t="s">
        <v>1304</v>
      </c>
      <c r="P52" s="27">
        <f t="shared" si="173"/>
        <v>44092</v>
      </c>
      <c r="Q52" s="26">
        <f t="shared" si="174"/>
        <v>44094</v>
      </c>
      <c r="R52" s="27">
        <f t="shared" si="175"/>
        <v>44094</v>
      </c>
      <c r="S52" s="26">
        <f t="shared" si="176"/>
        <v>44096</v>
      </c>
      <c r="T52" s="27">
        <v>44101</v>
      </c>
      <c r="U52" s="26">
        <f t="shared" si="177"/>
        <v>44102</v>
      </c>
    </row>
    <row r="53" spans="1:21" hidden="1">
      <c r="A53" s="77" t="s">
        <v>1414</v>
      </c>
      <c r="B53" s="25" t="s">
        <v>1419</v>
      </c>
      <c r="C53" s="27">
        <v>44087</v>
      </c>
      <c r="D53" s="26">
        <f t="shared" ref="D53:D56" si="178">C53+1</f>
        <v>44088</v>
      </c>
      <c r="E53" s="27">
        <f t="shared" ref="E53:E56" si="179">D53+2</f>
        <v>44090</v>
      </c>
      <c r="F53" s="26">
        <f t="shared" ref="F53:F56" si="180">E53</f>
        <v>44090</v>
      </c>
      <c r="G53" s="26">
        <f t="shared" ref="G53:G56" si="181">F53</f>
        <v>44090</v>
      </c>
      <c r="H53" s="26">
        <f t="shared" ref="H53:H56" si="182">G53+1</f>
        <v>44091</v>
      </c>
      <c r="I53" s="26">
        <f t="shared" ref="I53:I56" si="183">H53+2</f>
        <v>44093</v>
      </c>
      <c r="J53" s="26">
        <f t="shared" ref="J53:J56" si="184">I53</f>
        <v>44093</v>
      </c>
      <c r="K53" s="26">
        <f t="shared" ref="K53:K56" si="185">J53+4</f>
        <v>44097</v>
      </c>
      <c r="L53" s="26">
        <f t="shared" ref="L53:L56" si="186">K53</f>
        <v>44097</v>
      </c>
      <c r="M53" s="27">
        <f t="shared" ref="M53:M56" si="187">L53</f>
        <v>44097</v>
      </c>
      <c r="N53" s="27">
        <f t="shared" ref="N53:N56" si="188">L53+1</f>
        <v>44098</v>
      </c>
      <c r="O53" s="25" t="s">
        <v>1420</v>
      </c>
      <c r="P53" s="27">
        <f t="shared" ref="P53:P56" si="189">N53+1</f>
        <v>44099</v>
      </c>
      <c r="Q53" s="26">
        <f t="shared" ref="Q53:Q56" si="190">P53+2</f>
        <v>44101</v>
      </c>
      <c r="R53" s="27">
        <f t="shared" ref="R53:R56" si="191">Q53</f>
        <v>44101</v>
      </c>
      <c r="S53" s="26">
        <f t="shared" ref="S53:S56" si="192">R53+2</f>
        <v>44103</v>
      </c>
      <c r="T53" s="27">
        <v>44108</v>
      </c>
      <c r="U53" s="26">
        <f t="shared" ref="U53:U56" si="193">T53+1</f>
        <v>44109</v>
      </c>
    </row>
    <row r="54" spans="1:21" hidden="1">
      <c r="A54" s="65" t="s">
        <v>913</v>
      </c>
      <c r="B54" s="25" t="s">
        <v>1302</v>
      </c>
      <c r="C54" s="27">
        <v>44094</v>
      </c>
      <c r="D54" s="26">
        <f t="shared" si="178"/>
        <v>44095</v>
      </c>
      <c r="E54" s="27">
        <f t="shared" si="179"/>
        <v>44097</v>
      </c>
      <c r="F54" s="26">
        <f t="shared" si="180"/>
        <v>44097</v>
      </c>
      <c r="G54" s="26">
        <f t="shared" si="181"/>
        <v>44097</v>
      </c>
      <c r="H54" s="26">
        <f t="shared" si="182"/>
        <v>44098</v>
      </c>
      <c r="I54" s="26">
        <f t="shared" si="183"/>
        <v>44100</v>
      </c>
      <c r="J54" s="26">
        <f t="shared" si="184"/>
        <v>44100</v>
      </c>
      <c r="K54" s="26">
        <f t="shared" si="185"/>
        <v>44104</v>
      </c>
      <c r="L54" s="26">
        <f t="shared" si="186"/>
        <v>44104</v>
      </c>
      <c r="M54" s="27">
        <f t="shared" si="187"/>
        <v>44104</v>
      </c>
      <c r="N54" s="27">
        <f t="shared" si="188"/>
        <v>44105</v>
      </c>
      <c r="O54" s="25" t="s">
        <v>1303</v>
      </c>
      <c r="P54" s="27">
        <f t="shared" si="189"/>
        <v>44106</v>
      </c>
      <c r="Q54" s="26">
        <f t="shared" si="190"/>
        <v>44108</v>
      </c>
      <c r="R54" s="27">
        <f t="shared" si="191"/>
        <v>44108</v>
      </c>
      <c r="S54" s="26">
        <f t="shared" si="192"/>
        <v>44110</v>
      </c>
      <c r="T54" s="27">
        <v>44115</v>
      </c>
      <c r="U54" s="26">
        <f t="shared" si="193"/>
        <v>44116</v>
      </c>
    </row>
    <row r="55" spans="1:21">
      <c r="A55" s="44" t="s">
        <v>1251</v>
      </c>
      <c r="B55" s="25" t="s">
        <v>1514</v>
      </c>
      <c r="C55" s="27">
        <v>44101</v>
      </c>
      <c r="D55" s="26">
        <f t="shared" si="178"/>
        <v>44102</v>
      </c>
      <c r="E55" s="27">
        <f t="shared" si="179"/>
        <v>44104</v>
      </c>
      <c r="F55" s="26">
        <f t="shared" si="180"/>
        <v>44104</v>
      </c>
      <c r="G55" s="26">
        <f t="shared" si="181"/>
        <v>44104</v>
      </c>
      <c r="H55" s="26">
        <f t="shared" si="182"/>
        <v>44105</v>
      </c>
      <c r="I55" s="26">
        <f t="shared" si="183"/>
        <v>44107</v>
      </c>
      <c r="J55" s="26">
        <f t="shared" si="184"/>
        <v>44107</v>
      </c>
      <c r="K55" s="26">
        <f t="shared" si="185"/>
        <v>44111</v>
      </c>
      <c r="L55" s="26">
        <f t="shared" si="186"/>
        <v>44111</v>
      </c>
      <c r="M55" s="27">
        <f t="shared" si="187"/>
        <v>44111</v>
      </c>
      <c r="N55" s="27">
        <f t="shared" si="188"/>
        <v>44112</v>
      </c>
      <c r="O55" s="25" t="s">
        <v>1517</v>
      </c>
      <c r="P55" s="27">
        <f t="shared" si="189"/>
        <v>44113</v>
      </c>
      <c r="Q55" s="26">
        <f t="shared" si="190"/>
        <v>44115</v>
      </c>
      <c r="R55" s="27">
        <f t="shared" si="191"/>
        <v>44115</v>
      </c>
      <c r="S55" s="26">
        <f t="shared" si="192"/>
        <v>44117</v>
      </c>
      <c r="T55" s="27">
        <v>44122</v>
      </c>
      <c r="U55" s="26">
        <f t="shared" si="193"/>
        <v>44123</v>
      </c>
    </row>
    <row r="56" spans="1:21">
      <c r="A56" s="77" t="s">
        <v>1414</v>
      </c>
      <c r="B56" s="25" t="s">
        <v>1515</v>
      </c>
      <c r="C56" s="27">
        <v>44108</v>
      </c>
      <c r="D56" s="26">
        <f t="shared" si="178"/>
        <v>44109</v>
      </c>
      <c r="E56" s="27">
        <f t="shared" si="179"/>
        <v>44111</v>
      </c>
      <c r="F56" s="26">
        <f t="shared" si="180"/>
        <v>44111</v>
      </c>
      <c r="G56" s="26">
        <f t="shared" si="181"/>
        <v>44111</v>
      </c>
      <c r="H56" s="26">
        <f t="shared" si="182"/>
        <v>44112</v>
      </c>
      <c r="I56" s="26">
        <f t="shared" si="183"/>
        <v>44114</v>
      </c>
      <c r="J56" s="26">
        <f t="shared" si="184"/>
        <v>44114</v>
      </c>
      <c r="K56" s="26">
        <f t="shared" si="185"/>
        <v>44118</v>
      </c>
      <c r="L56" s="26">
        <f t="shared" si="186"/>
        <v>44118</v>
      </c>
      <c r="M56" s="27">
        <f t="shared" si="187"/>
        <v>44118</v>
      </c>
      <c r="N56" s="27">
        <f t="shared" si="188"/>
        <v>44119</v>
      </c>
      <c r="O56" s="25" t="s">
        <v>1518</v>
      </c>
      <c r="P56" s="27">
        <f t="shared" si="189"/>
        <v>44120</v>
      </c>
      <c r="Q56" s="26">
        <f t="shared" si="190"/>
        <v>44122</v>
      </c>
      <c r="R56" s="27">
        <f t="shared" si="191"/>
        <v>44122</v>
      </c>
      <c r="S56" s="26">
        <f t="shared" si="192"/>
        <v>44124</v>
      </c>
      <c r="T56" s="27">
        <v>44129</v>
      </c>
      <c r="U56" s="26">
        <f t="shared" si="193"/>
        <v>44130</v>
      </c>
    </row>
    <row r="57" spans="1:21">
      <c r="A57" s="65" t="s">
        <v>913</v>
      </c>
      <c r="B57" s="25" t="s">
        <v>1516</v>
      </c>
      <c r="C57" s="27">
        <v>44115</v>
      </c>
      <c r="D57" s="26">
        <f t="shared" ref="D57:D60" si="194">C57+1</f>
        <v>44116</v>
      </c>
      <c r="E57" s="27">
        <f t="shared" ref="E57:E60" si="195">D57+2</f>
        <v>44118</v>
      </c>
      <c r="F57" s="26">
        <f t="shared" ref="F57:F60" si="196">E57</f>
        <v>44118</v>
      </c>
      <c r="G57" s="26">
        <f t="shared" ref="G57:G60" si="197">F57</f>
        <v>44118</v>
      </c>
      <c r="H57" s="26">
        <f t="shared" ref="H57:H60" si="198">G57+1</f>
        <v>44119</v>
      </c>
      <c r="I57" s="26">
        <f t="shared" ref="I57:I60" si="199">H57+2</f>
        <v>44121</v>
      </c>
      <c r="J57" s="26">
        <f t="shared" ref="J57:J60" si="200">I57</f>
        <v>44121</v>
      </c>
      <c r="K57" s="26">
        <f t="shared" ref="K57:K60" si="201">J57+4</f>
        <v>44125</v>
      </c>
      <c r="L57" s="26">
        <f t="shared" ref="L57:L60" si="202">K57</f>
        <v>44125</v>
      </c>
      <c r="M57" s="27">
        <f t="shared" ref="M57:M60" si="203">L57</f>
        <v>44125</v>
      </c>
      <c r="N57" s="27">
        <f t="shared" ref="N57:N60" si="204">L57+1</f>
        <v>44126</v>
      </c>
      <c r="O57" s="25" t="s">
        <v>1519</v>
      </c>
      <c r="P57" s="27">
        <f t="shared" ref="P57:P60" si="205">N57+1</f>
        <v>44127</v>
      </c>
      <c r="Q57" s="26">
        <f t="shared" ref="Q57:Q60" si="206">P57+2</f>
        <v>44129</v>
      </c>
      <c r="R57" s="27">
        <f t="shared" ref="R57:R60" si="207">Q57</f>
        <v>44129</v>
      </c>
      <c r="S57" s="26">
        <f t="shared" ref="S57:S60" si="208">R57+2</f>
        <v>44131</v>
      </c>
      <c r="T57" s="27">
        <v>44136</v>
      </c>
      <c r="U57" s="26">
        <f t="shared" ref="U57:U60" si="209">T57+1</f>
        <v>44137</v>
      </c>
    </row>
    <row r="58" spans="1:21">
      <c r="A58" s="44" t="s">
        <v>1251</v>
      </c>
      <c r="B58" s="25" t="s">
        <v>1520</v>
      </c>
      <c r="C58" s="27">
        <v>44122</v>
      </c>
      <c r="D58" s="26">
        <f t="shared" si="194"/>
        <v>44123</v>
      </c>
      <c r="E58" s="27">
        <f t="shared" si="195"/>
        <v>44125</v>
      </c>
      <c r="F58" s="26">
        <f t="shared" si="196"/>
        <v>44125</v>
      </c>
      <c r="G58" s="26">
        <f t="shared" si="197"/>
        <v>44125</v>
      </c>
      <c r="H58" s="26">
        <f t="shared" si="198"/>
        <v>44126</v>
      </c>
      <c r="I58" s="26">
        <f t="shared" si="199"/>
        <v>44128</v>
      </c>
      <c r="J58" s="26">
        <f t="shared" si="200"/>
        <v>44128</v>
      </c>
      <c r="K58" s="26">
        <f t="shared" si="201"/>
        <v>44132</v>
      </c>
      <c r="L58" s="26">
        <f t="shared" si="202"/>
        <v>44132</v>
      </c>
      <c r="M58" s="27">
        <f t="shared" si="203"/>
        <v>44132</v>
      </c>
      <c r="N58" s="27">
        <f t="shared" si="204"/>
        <v>44133</v>
      </c>
      <c r="O58" s="25" t="s">
        <v>1523</v>
      </c>
      <c r="P58" s="27">
        <f t="shared" si="205"/>
        <v>44134</v>
      </c>
      <c r="Q58" s="26">
        <f t="shared" si="206"/>
        <v>44136</v>
      </c>
      <c r="R58" s="27">
        <f t="shared" si="207"/>
        <v>44136</v>
      </c>
      <c r="S58" s="26">
        <f t="shared" si="208"/>
        <v>44138</v>
      </c>
      <c r="T58" s="27">
        <v>44143</v>
      </c>
      <c r="U58" s="26">
        <f t="shared" si="209"/>
        <v>44144</v>
      </c>
    </row>
    <row r="59" spans="1:21">
      <c r="A59" s="77" t="s">
        <v>1414</v>
      </c>
      <c r="B59" s="25" t="s">
        <v>1521</v>
      </c>
      <c r="C59" s="27">
        <v>44129</v>
      </c>
      <c r="D59" s="26">
        <f t="shared" si="194"/>
        <v>44130</v>
      </c>
      <c r="E59" s="27">
        <f t="shared" si="195"/>
        <v>44132</v>
      </c>
      <c r="F59" s="26">
        <f t="shared" si="196"/>
        <v>44132</v>
      </c>
      <c r="G59" s="26">
        <f t="shared" si="197"/>
        <v>44132</v>
      </c>
      <c r="H59" s="26">
        <f t="shared" si="198"/>
        <v>44133</v>
      </c>
      <c r="I59" s="26">
        <f t="shared" si="199"/>
        <v>44135</v>
      </c>
      <c r="J59" s="26">
        <f t="shared" si="200"/>
        <v>44135</v>
      </c>
      <c r="K59" s="26">
        <f t="shared" si="201"/>
        <v>44139</v>
      </c>
      <c r="L59" s="26">
        <f t="shared" si="202"/>
        <v>44139</v>
      </c>
      <c r="M59" s="27">
        <f t="shared" si="203"/>
        <v>44139</v>
      </c>
      <c r="N59" s="27">
        <f t="shared" si="204"/>
        <v>44140</v>
      </c>
      <c r="O59" s="25" t="s">
        <v>1524</v>
      </c>
      <c r="P59" s="27">
        <f t="shared" si="205"/>
        <v>44141</v>
      </c>
      <c r="Q59" s="26">
        <f t="shared" si="206"/>
        <v>44143</v>
      </c>
      <c r="R59" s="27">
        <f t="shared" si="207"/>
        <v>44143</v>
      </c>
      <c r="S59" s="26">
        <f t="shared" si="208"/>
        <v>44145</v>
      </c>
      <c r="T59" s="27">
        <v>44150</v>
      </c>
      <c r="U59" s="26">
        <f t="shared" si="209"/>
        <v>44151</v>
      </c>
    </row>
    <row r="60" spans="1:21">
      <c r="A60" s="65" t="s">
        <v>913</v>
      </c>
      <c r="B60" s="25" t="s">
        <v>1522</v>
      </c>
      <c r="C60" s="27">
        <v>44136</v>
      </c>
      <c r="D60" s="26">
        <f t="shared" si="194"/>
        <v>44137</v>
      </c>
      <c r="E60" s="27">
        <f t="shared" si="195"/>
        <v>44139</v>
      </c>
      <c r="F60" s="26">
        <f t="shared" si="196"/>
        <v>44139</v>
      </c>
      <c r="G60" s="26">
        <f t="shared" si="197"/>
        <v>44139</v>
      </c>
      <c r="H60" s="26">
        <f t="shared" si="198"/>
        <v>44140</v>
      </c>
      <c r="I60" s="26">
        <f t="shared" si="199"/>
        <v>44142</v>
      </c>
      <c r="J60" s="26">
        <f t="shared" si="200"/>
        <v>44142</v>
      </c>
      <c r="K60" s="26">
        <f t="shared" si="201"/>
        <v>44146</v>
      </c>
      <c r="L60" s="26">
        <f t="shared" si="202"/>
        <v>44146</v>
      </c>
      <c r="M60" s="27">
        <f t="shared" si="203"/>
        <v>44146</v>
      </c>
      <c r="N60" s="27">
        <f t="shared" si="204"/>
        <v>44147</v>
      </c>
      <c r="O60" s="25" t="s">
        <v>1525</v>
      </c>
      <c r="P60" s="27">
        <f t="shared" si="205"/>
        <v>44148</v>
      </c>
      <c r="Q60" s="26">
        <f t="shared" si="206"/>
        <v>44150</v>
      </c>
      <c r="R60" s="27">
        <f t="shared" si="207"/>
        <v>44150</v>
      </c>
      <c r="S60" s="26">
        <f t="shared" si="208"/>
        <v>44152</v>
      </c>
      <c r="T60" s="27">
        <v>44157</v>
      </c>
      <c r="U60" s="26">
        <f t="shared" si="209"/>
        <v>44158</v>
      </c>
    </row>
    <row r="61" spans="1:21">
      <c r="A61" s="44" t="s">
        <v>1251</v>
      </c>
      <c r="B61" s="25" t="s">
        <v>1653</v>
      </c>
      <c r="C61" s="27">
        <v>44143</v>
      </c>
      <c r="D61" s="26">
        <f t="shared" ref="D61:D64" si="210">C61+1</f>
        <v>44144</v>
      </c>
      <c r="E61" s="27">
        <f t="shared" ref="E61:E64" si="211">D61+2</f>
        <v>44146</v>
      </c>
      <c r="F61" s="26">
        <f t="shared" ref="F61:F64" si="212">E61</f>
        <v>44146</v>
      </c>
      <c r="G61" s="26">
        <f t="shared" ref="G61:G64" si="213">F61</f>
        <v>44146</v>
      </c>
      <c r="H61" s="26">
        <f t="shared" ref="H61:H64" si="214">G61+1</f>
        <v>44147</v>
      </c>
      <c r="I61" s="26">
        <f t="shared" ref="I61:I64" si="215">H61+2</f>
        <v>44149</v>
      </c>
      <c r="J61" s="26">
        <f t="shared" ref="J61:J64" si="216">I61</f>
        <v>44149</v>
      </c>
      <c r="K61" s="26">
        <f t="shared" ref="K61:K64" si="217">J61+4</f>
        <v>44153</v>
      </c>
      <c r="L61" s="26">
        <f t="shared" ref="L61:L64" si="218">K61</f>
        <v>44153</v>
      </c>
      <c r="M61" s="27">
        <f t="shared" ref="M61:M64" si="219">L61</f>
        <v>44153</v>
      </c>
      <c r="N61" s="27">
        <f t="shared" ref="N61:N64" si="220">L61+1</f>
        <v>44154</v>
      </c>
      <c r="O61" s="25" t="s">
        <v>1654</v>
      </c>
      <c r="P61" s="27">
        <f t="shared" ref="P61:P64" si="221">N61+1</f>
        <v>44155</v>
      </c>
      <c r="Q61" s="26">
        <f t="shared" ref="Q61:Q64" si="222">P61+2</f>
        <v>44157</v>
      </c>
      <c r="R61" s="27">
        <f t="shared" ref="R61:R64" si="223">Q61</f>
        <v>44157</v>
      </c>
      <c r="S61" s="26">
        <f t="shared" ref="S61:S64" si="224">R61+2</f>
        <v>44159</v>
      </c>
      <c r="T61" s="27">
        <v>44164</v>
      </c>
      <c r="U61" s="26">
        <f t="shared" ref="U61:U64" si="225">T61+1</f>
        <v>44165</v>
      </c>
    </row>
    <row r="62" spans="1:21">
      <c r="A62" s="77" t="s">
        <v>1414</v>
      </c>
      <c r="B62" s="25" t="s">
        <v>1655</v>
      </c>
      <c r="C62" s="27">
        <v>44150</v>
      </c>
      <c r="D62" s="26">
        <f t="shared" si="210"/>
        <v>44151</v>
      </c>
      <c r="E62" s="27">
        <f t="shared" si="211"/>
        <v>44153</v>
      </c>
      <c r="F62" s="26">
        <f t="shared" si="212"/>
        <v>44153</v>
      </c>
      <c r="G62" s="26">
        <f t="shared" si="213"/>
        <v>44153</v>
      </c>
      <c r="H62" s="26">
        <f t="shared" si="214"/>
        <v>44154</v>
      </c>
      <c r="I62" s="26">
        <f t="shared" si="215"/>
        <v>44156</v>
      </c>
      <c r="J62" s="26">
        <f t="shared" si="216"/>
        <v>44156</v>
      </c>
      <c r="K62" s="26">
        <f t="shared" si="217"/>
        <v>44160</v>
      </c>
      <c r="L62" s="26">
        <f t="shared" si="218"/>
        <v>44160</v>
      </c>
      <c r="M62" s="27">
        <f t="shared" si="219"/>
        <v>44160</v>
      </c>
      <c r="N62" s="27">
        <f t="shared" si="220"/>
        <v>44161</v>
      </c>
      <c r="O62" s="25" t="s">
        <v>1656</v>
      </c>
      <c r="P62" s="27">
        <f t="shared" si="221"/>
        <v>44162</v>
      </c>
      <c r="Q62" s="26">
        <f t="shared" si="222"/>
        <v>44164</v>
      </c>
      <c r="R62" s="27">
        <f t="shared" si="223"/>
        <v>44164</v>
      </c>
      <c r="S62" s="26">
        <f t="shared" si="224"/>
        <v>44166</v>
      </c>
      <c r="T62" s="27">
        <v>44171</v>
      </c>
      <c r="U62" s="26">
        <f t="shared" si="225"/>
        <v>44172</v>
      </c>
    </row>
    <row r="63" spans="1:21">
      <c r="A63" s="65" t="s">
        <v>913</v>
      </c>
      <c r="B63" s="25" t="s">
        <v>1657</v>
      </c>
      <c r="C63" s="27">
        <v>44157</v>
      </c>
      <c r="D63" s="26">
        <f t="shared" si="210"/>
        <v>44158</v>
      </c>
      <c r="E63" s="27">
        <f t="shared" si="211"/>
        <v>44160</v>
      </c>
      <c r="F63" s="26">
        <f t="shared" si="212"/>
        <v>44160</v>
      </c>
      <c r="G63" s="26">
        <f t="shared" si="213"/>
        <v>44160</v>
      </c>
      <c r="H63" s="26">
        <f t="shared" si="214"/>
        <v>44161</v>
      </c>
      <c r="I63" s="26">
        <f t="shared" si="215"/>
        <v>44163</v>
      </c>
      <c r="J63" s="26">
        <f t="shared" si="216"/>
        <v>44163</v>
      </c>
      <c r="K63" s="26">
        <f t="shared" si="217"/>
        <v>44167</v>
      </c>
      <c r="L63" s="26">
        <f t="shared" si="218"/>
        <v>44167</v>
      </c>
      <c r="M63" s="27">
        <f t="shared" si="219"/>
        <v>44167</v>
      </c>
      <c r="N63" s="27">
        <f t="shared" si="220"/>
        <v>44168</v>
      </c>
      <c r="O63" s="25" t="s">
        <v>1658</v>
      </c>
      <c r="P63" s="27">
        <f t="shared" si="221"/>
        <v>44169</v>
      </c>
      <c r="Q63" s="26">
        <f t="shared" si="222"/>
        <v>44171</v>
      </c>
      <c r="R63" s="27">
        <f t="shared" si="223"/>
        <v>44171</v>
      </c>
      <c r="S63" s="26">
        <f t="shared" si="224"/>
        <v>44173</v>
      </c>
      <c r="T63" s="27">
        <v>44178</v>
      </c>
      <c r="U63" s="26">
        <f t="shared" si="225"/>
        <v>44179</v>
      </c>
    </row>
    <row r="64" spans="1:21">
      <c r="A64" s="44" t="s">
        <v>1251</v>
      </c>
      <c r="B64" s="25" t="s">
        <v>1731</v>
      </c>
      <c r="C64" s="27">
        <v>44164</v>
      </c>
      <c r="D64" s="26">
        <f t="shared" si="210"/>
        <v>44165</v>
      </c>
      <c r="E64" s="27">
        <f t="shared" si="211"/>
        <v>44167</v>
      </c>
      <c r="F64" s="26">
        <f t="shared" si="212"/>
        <v>44167</v>
      </c>
      <c r="G64" s="26">
        <f t="shared" si="213"/>
        <v>44167</v>
      </c>
      <c r="H64" s="26">
        <f t="shared" si="214"/>
        <v>44168</v>
      </c>
      <c r="I64" s="26">
        <f t="shared" si="215"/>
        <v>44170</v>
      </c>
      <c r="J64" s="26">
        <f t="shared" si="216"/>
        <v>44170</v>
      </c>
      <c r="K64" s="26">
        <f t="shared" si="217"/>
        <v>44174</v>
      </c>
      <c r="L64" s="26">
        <f t="shared" si="218"/>
        <v>44174</v>
      </c>
      <c r="M64" s="27">
        <f t="shared" si="219"/>
        <v>44174</v>
      </c>
      <c r="N64" s="27">
        <f t="shared" si="220"/>
        <v>44175</v>
      </c>
      <c r="O64" s="25" t="s">
        <v>1732</v>
      </c>
      <c r="P64" s="27">
        <f t="shared" si="221"/>
        <v>44176</v>
      </c>
      <c r="Q64" s="26">
        <f t="shared" si="222"/>
        <v>44178</v>
      </c>
      <c r="R64" s="27">
        <f t="shared" si="223"/>
        <v>44178</v>
      </c>
      <c r="S64" s="26">
        <f t="shared" si="224"/>
        <v>44180</v>
      </c>
      <c r="T64" s="27">
        <v>44185</v>
      </c>
      <c r="U64" s="26">
        <f t="shared" si="225"/>
        <v>44186</v>
      </c>
    </row>
    <row r="65" spans="1:21">
      <c r="A65" s="77" t="s">
        <v>1414</v>
      </c>
      <c r="B65" s="25" t="s">
        <v>1733</v>
      </c>
      <c r="C65" s="27">
        <v>44171</v>
      </c>
      <c r="D65" s="26">
        <f t="shared" ref="D65:D69" si="226">C65+1</f>
        <v>44172</v>
      </c>
      <c r="E65" s="27">
        <f t="shared" ref="E65:E69" si="227">D65+2</f>
        <v>44174</v>
      </c>
      <c r="F65" s="26">
        <f t="shared" ref="F65:F69" si="228">E65</f>
        <v>44174</v>
      </c>
      <c r="G65" s="26">
        <f t="shared" ref="G65:G69" si="229">F65</f>
        <v>44174</v>
      </c>
      <c r="H65" s="26">
        <f t="shared" ref="H65:H69" si="230">G65+1</f>
        <v>44175</v>
      </c>
      <c r="I65" s="26">
        <f t="shared" ref="I65:I69" si="231">H65+2</f>
        <v>44177</v>
      </c>
      <c r="J65" s="26">
        <f t="shared" ref="J65:J69" si="232">I65</f>
        <v>44177</v>
      </c>
      <c r="K65" s="26">
        <f t="shared" ref="K65:K69" si="233">J65+4</f>
        <v>44181</v>
      </c>
      <c r="L65" s="26">
        <f t="shared" ref="L65:L69" si="234">K65</f>
        <v>44181</v>
      </c>
      <c r="M65" s="27">
        <f t="shared" ref="M65:M69" si="235">L65</f>
        <v>44181</v>
      </c>
      <c r="N65" s="27">
        <f t="shared" ref="N65:N69" si="236">L65+1</f>
        <v>44182</v>
      </c>
      <c r="O65" s="25" t="s">
        <v>1734</v>
      </c>
      <c r="P65" s="27">
        <f t="shared" ref="P65:P69" si="237">N65+1</f>
        <v>44183</v>
      </c>
      <c r="Q65" s="26">
        <f t="shared" ref="Q65:Q69" si="238">P65+2</f>
        <v>44185</v>
      </c>
      <c r="R65" s="27">
        <f t="shared" ref="R65:R69" si="239">Q65</f>
        <v>44185</v>
      </c>
      <c r="S65" s="26">
        <f t="shared" ref="S65:S69" si="240">R65+2</f>
        <v>44187</v>
      </c>
      <c r="T65" s="27">
        <v>44192</v>
      </c>
      <c r="U65" s="26">
        <f t="shared" ref="U65:U69" si="241">T65+1</f>
        <v>44193</v>
      </c>
    </row>
    <row r="66" spans="1:21">
      <c r="A66" s="65" t="s">
        <v>913</v>
      </c>
      <c r="B66" s="25" t="s">
        <v>1735</v>
      </c>
      <c r="C66" s="27">
        <v>44178</v>
      </c>
      <c r="D66" s="26">
        <f t="shared" si="226"/>
        <v>44179</v>
      </c>
      <c r="E66" s="27">
        <f t="shared" si="227"/>
        <v>44181</v>
      </c>
      <c r="F66" s="26">
        <f t="shared" si="228"/>
        <v>44181</v>
      </c>
      <c r="G66" s="26">
        <f t="shared" si="229"/>
        <v>44181</v>
      </c>
      <c r="H66" s="26">
        <f t="shared" si="230"/>
        <v>44182</v>
      </c>
      <c r="I66" s="26">
        <f t="shared" si="231"/>
        <v>44184</v>
      </c>
      <c r="J66" s="26">
        <f t="shared" si="232"/>
        <v>44184</v>
      </c>
      <c r="K66" s="26">
        <f t="shared" si="233"/>
        <v>44188</v>
      </c>
      <c r="L66" s="26">
        <f t="shared" si="234"/>
        <v>44188</v>
      </c>
      <c r="M66" s="27">
        <f t="shared" si="235"/>
        <v>44188</v>
      </c>
      <c r="N66" s="27">
        <f t="shared" si="236"/>
        <v>44189</v>
      </c>
      <c r="O66" s="25" t="s">
        <v>1736</v>
      </c>
      <c r="P66" s="27">
        <f t="shared" si="237"/>
        <v>44190</v>
      </c>
      <c r="Q66" s="26">
        <f t="shared" si="238"/>
        <v>44192</v>
      </c>
      <c r="R66" s="27">
        <f t="shared" si="239"/>
        <v>44192</v>
      </c>
      <c r="S66" s="26">
        <f t="shared" si="240"/>
        <v>44194</v>
      </c>
      <c r="T66" s="27">
        <v>44199</v>
      </c>
      <c r="U66" s="26">
        <f t="shared" si="241"/>
        <v>44200</v>
      </c>
    </row>
    <row r="67" spans="1:21">
      <c r="A67" s="44" t="s">
        <v>1251</v>
      </c>
      <c r="B67" s="25" t="s">
        <v>1737</v>
      </c>
      <c r="C67" s="27">
        <v>44185</v>
      </c>
      <c r="D67" s="26">
        <f t="shared" si="226"/>
        <v>44186</v>
      </c>
      <c r="E67" s="27">
        <f t="shared" si="227"/>
        <v>44188</v>
      </c>
      <c r="F67" s="26">
        <f t="shared" si="228"/>
        <v>44188</v>
      </c>
      <c r="G67" s="26">
        <f t="shared" si="229"/>
        <v>44188</v>
      </c>
      <c r="H67" s="26">
        <f t="shared" si="230"/>
        <v>44189</v>
      </c>
      <c r="I67" s="26">
        <f t="shared" si="231"/>
        <v>44191</v>
      </c>
      <c r="J67" s="26">
        <f t="shared" si="232"/>
        <v>44191</v>
      </c>
      <c r="K67" s="26">
        <f t="shared" si="233"/>
        <v>44195</v>
      </c>
      <c r="L67" s="26">
        <f t="shared" si="234"/>
        <v>44195</v>
      </c>
      <c r="M67" s="27">
        <f t="shared" si="235"/>
        <v>44195</v>
      </c>
      <c r="N67" s="27">
        <f t="shared" si="236"/>
        <v>44196</v>
      </c>
      <c r="O67" s="25" t="s">
        <v>1738</v>
      </c>
      <c r="P67" s="27">
        <f t="shared" si="237"/>
        <v>44197</v>
      </c>
      <c r="Q67" s="26">
        <f t="shared" si="238"/>
        <v>44199</v>
      </c>
      <c r="R67" s="27">
        <f t="shared" si="239"/>
        <v>44199</v>
      </c>
      <c r="S67" s="26">
        <f t="shared" si="240"/>
        <v>44201</v>
      </c>
      <c r="T67" s="27">
        <v>44206</v>
      </c>
      <c r="U67" s="26">
        <f t="shared" si="241"/>
        <v>44207</v>
      </c>
    </row>
    <row r="68" spans="1:21">
      <c r="A68" s="77" t="s">
        <v>1414</v>
      </c>
      <c r="B68" s="25" t="s">
        <v>1739</v>
      </c>
      <c r="C68" s="27">
        <v>44192</v>
      </c>
      <c r="D68" s="26">
        <f t="shared" si="226"/>
        <v>44193</v>
      </c>
      <c r="E68" s="27">
        <f t="shared" si="227"/>
        <v>44195</v>
      </c>
      <c r="F68" s="26">
        <f t="shared" si="228"/>
        <v>44195</v>
      </c>
      <c r="G68" s="26">
        <f t="shared" si="229"/>
        <v>44195</v>
      </c>
      <c r="H68" s="26">
        <f t="shared" si="230"/>
        <v>44196</v>
      </c>
      <c r="I68" s="26">
        <f t="shared" si="231"/>
        <v>44198</v>
      </c>
      <c r="J68" s="26">
        <f t="shared" si="232"/>
        <v>44198</v>
      </c>
      <c r="K68" s="26">
        <f t="shared" si="233"/>
        <v>44202</v>
      </c>
      <c r="L68" s="26">
        <f t="shared" si="234"/>
        <v>44202</v>
      </c>
      <c r="M68" s="27">
        <f t="shared" si="235"/>
        <v>44202</v>
      </c>
      <c r="N68" s="27">
        <f t="shared" si="236"/>
        <v>44203</v>
      </c>
      <c r="O68" s="25" t="s">
        <v>1740</v>
      </c>
      <c r="P68" s="27">
        <f t="shared" si="237"/>
        <v>44204</v>
      </c>
      <c r="Q68" s="26">
        <f t="shared" si="238"/>
        <v>44206</v>
      </c>
      <c r="R68" s="27">
        <f t="shared" si="239"/>
        <v>44206</v>
      </c>
      <c r="S68" s="26">
        <f t="shared" si="240"/>
        <v>44208</v>
      </c>
      <c r="T68" s="27">
        <v>44213</v>
      </c>
      <c r="U68" s="26">
        <f t="shared" si="241"/>
        <v>44214</v>
      </c>
    </row>
    <row r="69" spans="1:21">
      <c r="A69" s="65" t="s">
        <v>913</v>
      </c>
      <c r="B69" s="25" t="s">
        <v>1741</v>
      </c>
      <c r="C69" s="27">
        <v>44199</v>
      </c>
      <c r="D69" s="26">
        <f t="shared" si="226"/>
        <v>44200</v>
      </c>
      <c r="E69" s="27">
        <f t="shared" si="227"/>
        <v>44202</v>
      </c>
      <c r="F69" s="26">
        <f t="shared" si="228"/>
        <v>44202</v>
      </c>
      <c r="G69" s="26">
        <f t="shared" si="229"/>
        <v>44202</v>
      </c>
      <c r="H69" s="26">
        <f t="shared" si="230"/>
        <v>44203</v>
      </c>
      <c r="I69" s="26">
        <f t="shared" si="231"/>
        <v>44205</v>
      </c>
      <c r="J69" s="26">
        <f t="shared" si="232"/>
        <v>44205</v>
      </c>
      <c r="K69" s="26">
        <f t="shared" si="233"/>
        <v>44209</v>
      </c>
      <c r="L69" s="26">
        <f t="shared" si="234"/>
        <v>44209</v>
      </c>
      <c r="M69" s="27">
        <f t="shared" si="235"/>
        <v>44209</v>
      </c>
      <c r="N69" s="27">
        <f t="shared" si="236"/>
        <v>44210</v>
      </c>
      <c r="O69" s="25" t="s">
        <v>1742</v>
      </c>
      <c r="P69" s="27">
        <f t="shared" si="237"/>
        <v>44211</v>
      </c>
      <c r="Q69" s="26">
        <f t="shared" si="238"/>
        <v>44213</v>
      </c>
      <c r="R69" s="27">
        <f t="shared" si="239"/>
        <v>44213</v>
      </c>
      <c r="S69" s="26">
        <f t="shared" si="240"/>
        <v>44215</v>
      </c>
      <c r="T69" s="27">
        <v>44220</v>
      </c>
      <c r="U69" s="26">
        <f t="shared" si="241"/>
        <v>44221</v>
      </c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6.2">
      <c r="A71" s="42" t="s">
        <v>19</v>
      </c>
      <c r="B71" s="332" t="s">
        <v>71</v>
      </c>
      <c r="C71" s="332"/>
      <c r="D71" s="332"/>
      <c r="E71" s="332"/>
      <c r="F71" s="332"/>
      <c r="G71" s="332"/>
      <c r="H71" s="332"/>
      <c r="I71" s="332"/>
      <c r="J71" s="332"/>
      <c r="K71" s="332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6.2" hidden="1" customHeight="1">
      <c r="A72" s="45" t="s">
        <v>72</v>
      </c>
      <c r="B72" s="325" t="s">
        <v>73</v>
      </c>
      <c r="C72" s="325"/>
      <c r="D72" s="325"/>
      <c r="E72" s="325"/>
      <c r="F72" s="325"/>
      <c r="G72" s="325"/>
      <c r="H72" s="325"/>
      <c r="I72" s="325"/>
      <c r="J72" s="325"/>
      <c r="K72" s="325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6.2" hidden="1" customHeight="1">
      <c r="A73" s="45" t="s">
        <v>65</v>
      </c>
      <c r="B73" s="326" t="s">
        <v>84</v>
      </c>
      <c r="C73" s="326"/>
      <c r="D73" s="326"/>
      <c r="E73" s="326"/>
      <c r="F73" s="326"/>
      <c r="G73" s="326"/>
      <c r="H73" s="326"/>
      <c r="I73" s="326"/>
      <c r="J73" s="326"/>
      <c r="K73" s="326"/>
      <c r="L73" s="1"/>
      <c r="M73" s="1"/>
      <c r="N73" s="1"/>
      <c r="O73" s="1"/>
      <c r="P73" s="1"/>
      <c r="Q73" s="1"/>
      <c r="R73" s="1"/>
      <c r="S73" s="1"/>
      <c r="T73" s="1"/>
      <c r="U73" s="2"/>
    </row>
    <row r="74" spans="1:21" ht="16.2" customHeight="1">
      <c r="A74" s="45" t="s">
        <v>344</v>
      </c>
      <c r="B74" s="383" t="s">
        <v>1617</v>
      </c>
      <c r="C74" s="384"/>
      <c r="D74" s="384"/>
      <c r="E74" s="384"/>
      <c r="F74" s="384"/>
      <c r="G74" s="384"/>
      <c r="H74" s="384"/>
      <c r="I74" s="384"/>
      <c r="J74" s="384"/>
      <c r="K74" s="385"/>
      <c r="L74" s="1"/>
      <c r="M74" s="1"/>
      <c r="N74" s="1"/>
      <c r="O74" s="1"/>
      <c r="P74" s="1"/>
      <c r="Q74" s="1"/>
      <c r="R74" s="1"/>
      <c r="S74" s="1"/>
      <c r="T74" s="1"/>
      <c r="U74" s="2"/>
    </row>
    <row r="75" spans="1:21" ht="16.2" customHeight="1">
      <c r="A75" s="45" t="s">
        <v>66</v>
      </c>
      <c r="B75" s="325" t="s">
        <v>74</v>
      </c>
      <c r="C75" s="325"/>
      <c r="D75" s="325"/>
      <c r="E75" s="325"/>
      <c r="F75" s="325"/>
      <c r="G75" s="325"/>
      <c r="H75" s="325"/>
      <c r="I75" s="325"/>
      <c r="J75" s="325"/>
      <c r="K75" s="325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6.2" customHeight="1">
      <c r="A76" s="45" t="s">
        <v>66</v>
      </c>
      <c r="B76" s="325" t="s">
        <v>75</v>
      </c>
      <c r="C76" s="325"/>
      <c r="D76" s="325"/>
      <c r="E76" s="325"/>
      <c r="F76" s="325"/>
      <c r="G76" s="325"/>
      <c r="H76" s="325"/>
      <c r="I76" s="325"/>
      <c r="J76" s="325"/>
      <c r="K76" s="325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6.2" customHeight="1">
      <c r="A77" s="46" t="s">
        <v>67</v>
      </c>
      <c r="B77" s="325" t="s">
        <v>76</v>
      </c>
      <c r="C77" s="325"/>
      <c r="D77" s="325"/>
      <c r="E77" s="325"/>
      <c r="F77" s="325"/>
      <c r="G77" s="325"/>
      <c r="H77" s="325"/>
      <c r="I77" s="325"/>
      <c r="J77" s="325"/>
      <c r="K77" s="325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6.2" customHeight="1">
      <c r="A78" s="46" t="s">
        <v>77</v>
      </c>
      <c r="B78" s="325" t="s">
        <v>78</v>
      </c>
      <c r="C78" s="325"/>
      <c r="D78" s="325"/>
      <c r="E78" s="325"/>
      <c r="F78" s="325"/>
      <c r="G78" s="325"/>
      <c r="H78" s="325"/>
      <c r="I78" s="325"/>
      <c r="J78" s="325"/>
      <c r="K78" s="325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6.2" customHeight="1">
      <c r="A79" s="45" t="s">
        <v>79</v>
      </c>
      <c r="B79" s="325" t="s">
        <v>368</v>
      </c>
      <c r="C79" s="325"/>
      <c r="D79" s="325"/>
      <c r="E79" s="325"/>
      <c r="F79" s="325"/>
      <c r="G79" s="325"/>
      <c r="H79" s="325"/>
      <c r="I79" s="325"/>
      <c r="J79" s="325"/>
      <c r="K79" s="325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6.2" customHeight="1">
      <c r="A80" s="45" t="s">
        <v>80</v>
      </c>
      <c r="B80" s="513" t="s">
        <v>369</v>
      </c>
      <c r="C80" s="513"/>
      <c r="D80" s="513"/>
      <c r="E80" s="513"/>
      <c r="F80" s="513"/>
      <c r="G80" s="513"/>
      <c r="H80" s="513"/>
      <c r="I80" s="513"/>
      <c r="J80" s="513"/>
      <c r="K80" s="513"/>
      <c r="L80" s="1"/>
      <c r="M80" s="1"/>
      <c r="N80" s="1"/>
      <c r="O80" s="1"/>
      <c r="P80" s="1"/>
      <c r="Q80" s="1"/>
      <c r="R80" s="1"/>
      <c r="S80" s="1"/>
      <c r="T80" s="1"/>
      <c r="U80" s="1"/>
    </row>
    <row r="82" spans="2:2">
      <c r="B82" s="32"/>
    </row>
  </sheetData>
  <mergeCells count="48">
    <mergeCell ref="T41:U41"/>
    <mergeCell ref="P35:U35"/>
    <mergeCell ref="T14:U14"/>
    <mergeCell ref="M15:N15"/>
    <mergeCell ref="T18:U18"/>
    <mergeCell ref="M19:N19"/>
    <mergeCell ref="P20:U20"/>
    <mergeCell ref="C35:N35"/>
    <mergeCell ref="B1:U1"/>
    <mergeCell ref="B2:U2"/>
    <mergeCell ref="E6:F6"/>
    <mergeCell ref="B80:K80"/>
    <mergeCell ref="B73:K73"/>
    <mergeCell ref="B75:K75"/>
    <mergeCell ref="B76:K76"/>
    <mergeCell ref="B77:K77"/>
    <mergeCell ref="B78:K78"/>
    <mergeCell ref="B74:K74"/>
    <mergeCell ref="B79:K79"/>
    <mergeCell ref="B72:K72"/>
    <mergeCell ref="B71:K71"/>
    <mergeCell ref="T5:U5"/>
    <mergeCell ref="A4:U4"/>
    <mergeCell ref="C5:D5"/>
    <mergeCell ref="E5:F5"/>
    <mergeCell ref="I5:J5"/>
    <mergeCell ref="T6:U6"/>
    <mergeCell ref="C6:D6"/>
    <mergeCell ref="G5:H5"/>
    <mergeCell ref="K5:L5"/>
    <mergeCell ref="G6:H6"/>
    <mergeCell ref="I6:J6"/>
    <mergeCell ref="K6:L6"/>
    <mergeCell ref="P7:Q7"/>
    <mergeCell ref="R7:S7"/>
    <mergeCell ref="T7:U7"/>
    <mergeCell ref="M5:N5"/>
    <mergeCell ref="M6:N6"/>
    <mergeCell ref="M7:N7"/>
    <mergeCell ref="P5:Q5"/>
    <mergeCell ref="R5:S5"/>
    <mergeCell ref="R6:S6"/>
    <mergeCell ref="P6:Q6"/>
    <mergeCell ref="C7:D7"/>
    <mergeCell ref="E7:F7"/>
    <mergeCell ref="G7:H7"/>
    <mergeCell ref="I7:J7"/>
    <mergeCell ref="C20:L20"/>
  </mergeCells>
  <phoneticPr fontId="3" type="noConversion"/>
  <pageMargins left="0.75" right="0.75" top="1" bottom="1" header="0.5" footer="0.5"/>
  <pageSetup paperSize="9" scale="79" orientation="landscape" r:id="rId1"/>
  <headerFooter alignWithMargins="0"/>
  <colBreaks count="1" manualBreakCount="1">
    <brk id="21" max="1048575" man="1"/>
  </col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>
      <selection activeCell="J17" sqref="J17"/>
    </sheetView>
  </sheetViews>
  <sheetFormatPr defaultRowHeight="15.6"/>
  <sheetData/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P66"/>
  <sheetViews>
    <sheetView topLeftCell="A4" workbookViewId="0">
      <selection activeCell="E70" sqref="E70"/>
    </sheetView>
  </sheetViews>
  <sheetFormatPr defaultRowHeight="15.6"/>
  <cols>
    <col min="1" max="1" width="22.3984375" customWidth="1"/>
    <col min="2" max="11" width="7.59765625" customWidth="1"/>
  </cols>
  <sheetData>
    <row r="1" spans="1:250" ht="32.4" customHeight="1">
      <c r="B1" s="306" t="s">
        <v>248</v>
      </c>
      <c r="C1" s="306"/>
      <c r="D1" s="306"/>
      <c r="E1" s="306"/>
      <c r="F1" s="306"/>
      <c r="G1" s="306"/>
      <c r="H1" s="306"/>
      <c r="I1" s="306"/>
      <c r="J1" s="306"/>
      <c r="K1" s="306"/>
      <c r="L1" s="49"/>
      <c r="M1" s="49"/>
      <c r="N1" s="49"/>
      <c r="O1" s="49"/>
      <c r="P1" s="49"/>
      <c r="Q1" s="50"/>
    </row>
    <row r="2" spans="1:250" ht="17.100000000000001" customHeight="1">
      <c r="B2" s="307" t="s">
        <v>249</v>
      </c>
      <c r="C2" s="307"/>
      <c r="D2" s="307"/>
      <c r="E2" s="307"/>
      <c r="F2" s="307"/>
      <c r="G2" s="307"/>
      <c r="H2" s="307"/>
      <c r="I2" s="307"/>
      <c r="J2" s="307"/>
      <c r="K2" s="307"/>
      <c r="L2" s="51"/>
      <c r="M2" s="51"/>
      <c r="N2" s="51"/>
      <c r="O2" s="51"/>
      <c r="P2" s="51"/>
      <c r="Q2" s="51"/>
    </row>
    <row r="3" spans="1:250" ht="19.8" customHeight="1">
      <c r="A3" s="5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50">
      <c r="A4" s="308" t="s">
        <v>268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</row>
    <row r="5" spans="1:250">
      <c r="A5" s="85" t="s">
        <v>1</v>
      </c>
      <c r="B5" s="85" t="s">
        <v>2</v>
      </c>
      <c r="C5" s="310" t="s">
        <v>250</v>
      </c>
      <c r="D5" s="311"/>
      <c r="E5" s="310" t="s">
        <v>251</v>
      </c>
      <c r="F5" s="311"/>
      <c r="G5" s="310" t="s">
        <v>252</v>
      </c>
      <c r="H5" s="311"/>
      <c r="I5" s="85" t="s">
        <v>2</v>
      </c>
      <c r="J5" s="310" t="s">
        <v>250</v>
      </c>
      <c r="K5" s="311"/>
    </row>
    <row r="6" spans="1:250">
      <c r="A6" s="278" t="s">
        <v>3</v>
      </c>
      <c r="B6" s="278" t="s">
        <v>4</v>
      </c>
      <c r="C6" s="275" t="s">
        <v>253</v>
      </c>
      <c r="D6" s="312"/>
      <c r="E6" s="275" t="s">
        <v>254</v>
      </c>
      <c r="F6" s="312"/>
      <c r="G6" s="275" t="s">
        <v>255</v>
      </c>
      <c r="H6" s="312"/>
      <c r="I6" s="5" t="s">
        <v>4</v>
      </c>
      <c r="J6" s="275" t="s">
        <v>253</v>
      </c>
      <c r="K6" s="312"/>
    </row>
    <row r="7" spans="1:250">
      <c r="A7" s="281"/>
      <c r="B7" s="281"/>
      <c r="C7" s="275" t="s">
        <v>5</v>
      </c>
      <c r="D7" s="312"/>
      <c r="E7" s="275" t="s">
        <v>5</v>
      </c>
      <c r="F7" s="312"/>
      <c r="G7" s="275" t="s">
        <v>5</v>
      </c>
      <c r="H7" s="312"/>
      <c r="I7" s="7"/>
      <c r="J7" s="278" t="s">
        <v>5</v>
      </c>
      <c r="K7" s="278"/>
    </row>
    <row r="8" spans="1:250">
      <c r="A8" s="6"/>
      <c r="B8" s="5"/>
      <c r="C8" s="8" t="s">
        <v>264</v>
      </c>
      <c r="D8" s="8" t="s">
        <v>263</v>
      </c>
      <c r="E8" s="8" t="s">
        <v>265</v>
      </c>
      <c r="F8" s="8" t="s">
        <v>265</v>
      </c>
      <c r="G8" s="8" t="s">
        <v>266</v>
      </c>
      <c r="H8" s="8" t="s">
        <v>266</v>
      </c>
      <c r="I8" s="9"/>
      <c r="J8" s="8" t="s">
        <v>264</v>
      </c>
      <c r="K8" s="8" t="s">
        <v>263</v>
      </c>
    </row>
    <row r="9" spans="1:250" hidden="1">
      <c r="A9" s="11" t="s">
        <v>397</v>
      </c>
      <c r="B9" s="12" t="s">
        <v>383</v>
      </c>
      <c r="C9" s="10">
        <v>43805</v>
      </c>
      <c r="D9" s="10">
        <f>C9+1</f>
        <v>43806</v>
      </c>
      <c r="E9" s="10">
        <f>D9+2</f>
        <v>43808</v>
      </c>
      <c r="F9" s="10">
        <f>E9</f>
        <v>43808</v>
      </c>
      <c r="G9" s="10">
        <f>F9+1</f>
        <v>43809</v>
      </c>
      <c r="H9" s="10">
        <f>G9</f>
        <v>43809</v>
      </c>
      <c r="I9" s="13" t="s">
        <v>384</v>
      </c>
      <c r="J9" s="10">
        <v>43812</v>
      </c>
      <c r="K9" s="10">
        <f>J9+1</f>
        <v>43813</v>
      </c>
    </row>
    <row r="10" spans="1:250" hidden="1">
      <c r="A10" s="11" t="s">
        <v>397</v>
      </c>
      <c r="B10" s="12" t="s">
        <v>385</v>
      </c>
      <c r="C10" s="10">
        <v>43812</v>
      </c>
      <c r="D10" s="10">
        <f>C10+1</f>
        <v>43813</v>
      </c>
      <c r="E10" s="10">
        <f>D10+2</f>
        <v>43815</v>
      </c>
      <c r="F10" s="10">
        <f>E10</f>
        <v>43815</v>
      </c>
      <c r="G10" s="10">
        <f>F10+1</f>
        <v>43816</v>
      </c>
      <c r="H10" s="10">
        <f>G10</f>
        <v>43816</v>
      </c>
      <c r="I10" s="13" t="s">
        <v>386</v>
      </c>
      <c r="J10" s="10">
        <v>43819</v>
      </c>
      <c r="K10" s="10">
        <f>J10+1</f>
        <v>43820</v>
      </c>
    </row>
    <row r="11" spans="1:250" hidden="1">
      <c r="A11" s="11" t="s">
        <v>397</v>
      </c>
      <c r="B11" s="12" t="s">
        <v>441</v>
      </c>
      <c r="C11" s="10">
        <v>43819</v>
      </c>
      <c r="D11" s="10">
        <f>C11+1</f>
        <v>43820</v>
      </c>
      <c r="E11" s="10">
        <f>D11+2</f>
        <v>43822</v>
      </c>
      <c r="F11" s="10">
        <f>E11</f>
        <v>43822</v>
      </c>
      <c r="G11" s="10">
        <f>F11+1</f>
        <v>43823</v>
      </c>
      <c r="H11" s="10">
        <f>G11</f>
        <v>43823</v>
      </c>
      <c r="I11" s="13" t="s">
        <v>442</v>
      </c>
      <c r="J11" s="10">
        <v>43826</v>
      </c>
      <c r="K11" s="10">
        <f>J11+1</f>
        <v>43827</v>
      </c>
    </row>
    <row r="12" spans="1:250" hidden="1">
      <c r="A12" s="11" t="s">
        <v>397</v>
      </c>
      <c r="B12" s="12" t="s">
        <v>443</v>
      </c>
      <c r="C12" s="10">
        <v>43826</v>
      </c>
      <c r="D12" s="10">
        <f>C12+1</f>
        <v>43827</v>
      </c>
      <c r="E12" s="10">
        <f>D12+2</f>
        <v>43829</v>
      </c>
      <c r="F12" s="10">
        <f>E12</f>
        <v>43829</v>
      </c>
      <c r="G12" s="10">
        <f>F12+1</f>
        <v>43830</v>
      </c>
      <c r="H12" s="10">
        <f>G12</f>
        <v>43830</v>
      </c>
      <c r="I12" s="13" t="s">
        <v>444</v>
      </c>
      <c r="J12" s="10">
        <v>43833</v>
      </c>
      <c r="K12" s="10">
        <f>J12+1</f>
        <v>43834</v>
      </c>
    </row>
    <row r="13" spans="1:250" hidden="1">
      <c r="A13" s="11" t="s">
        <v>397</v>
      </c>
      <c r="B13" s="12" t="s">
        <v>557</v>
      </c>
      <c r="C13" s="10">
        <v>43833</v>
      </c>
      <c r="D13" s="10">
        <f t="shared" ref="D13:D16" si="0">C13+1</f>
        <v>43834</v>
      </c>
      <c r="E13" s="10">
        <f t="shared" ref="E13:E16" si="1">D13+2</f>
        <v>43836</v>
      </c>
      <c r="F13" s="10">
        <f t="shared" ref="F13:F16" si="2">E13</f>
        <v>43836</v>
      </c>
      <c r="G13" s="10">
        <f t="shared" ref="G13:G16" si="3">F13+1</f>
        <v>43837</v>
      </c>
      <c r="H13" s="10">
        <f t="shared" ref="H13:H16" si="4">G13</f>
        <v>43837</v>
      </c>
      <c r="I13" s="13" t="s">
        <v>558</v>
      </c>
      <c r="J13" s="10">
        <v>43840</v>
      </c>
      <c r="K13" s="10">
        <f t="shared" ref="K13:K16" si="5">J13+1</f>
        <v>43841</v>
      </c>
    </row>
    <row r="14" spans="1:250" hidden="1">
      <c r="A14" s="11" t="s">
        <v>397</v>
      </c>
      <c r="B14" s="12" t="s">
        <v>559</v>
      </c>
      <c r="C14" s="10">
        <v>43840</v>
      </c>
      <c r="D14" s="10">
        <f t="shared" si="0"/>
        <v>43841</v>
      </c>
      <c r="E14" s="10">
        <f t="shared" si="1"/>
        <v>43843</v>
      </c>
      <c r="F14" s="10">
        <f t="shared" si="2"/>
        <v>43843</v>
      </c>
      <c r="G14" s="10">
        <f t="shared" si="3"/>
        <v>43844</v>
      </c>
      <c r="H14" s="10">
        <f t="shared" si="4"/>
        <v>43844</v>
      </c>
      <c r="I14" s="13" t="s">
        <v>560</v>
      </c>
      <c r="J14" s="10">
        <v>43847</v>
      </c>
      <c r="K14" s="10">
        <f t="shared" si="5"/>
        <v>43848</v>
      </c>
    </row>
    <row r="15" spans="1:250" hidden="1">
      <c r="A15" s="11" t="s">
        <v>397</v>
      </c>
      <c r="B15" s="12" t="s">
        <v>561</v>
      </c>
      <c r="C15" s="10">
        <v>43847</v>
      </c>
      <c r="D15" s="10">
        <f t="shared" si="0"/>
        <v>43848</v>
      </c>
      <c r="E15" s="10">
        <f t="shared" si="1"/>
        <v>43850</v>
      </c>
      <c r="F15" s="10">
        <f t="shared" si="2"/>
        <v>43850</v>
      </c>
      <c r="G15" s="10">
        <f t="shared" si="3"/>
        <v>43851</v>
      </c>
      <c r="H15" s="10">
        <f t="shared" si="4"/>
        <v>43851</v>
      </c>
      <c r="I15" s="13" t="s">
        <v>563</v>
      </c>
      <c r="J15" s="10">
        <v>43854</v>
      </c>
      <c r="K15" s="10">
        <f t="shared" si="5"/>
        <v>43855</v>
      </c>
    </row>
    <row r="16" spans="1:250" hidden="1">
      <c r="A16" s="11" t="s">
        <v>397</v>
      </c>
      <c r="B16" s="12" t="s">
        <v>562</v>
      </c>
      <c r="C16" s="10">
        <v>43854</v>
      </c>
      <c r="D16" s="10">
        <f t="shared" si="0"/>
        <v>43855</v>
      </c>
      <c r="E16" s="10">
        <f t="shared" si="1"/>
        <v>43857</v>
      </c>
      <c r="F16" s="10">
        <f t="shared" si="2"/>
        <v>43857</v>
      </c>
      <c r="G16" s="10">
        <f t="shared" si="3"/>
        <v>43858</v>
      </c>
      <c r="H16" s="10">
        <f t="shared" si="4"/>
        <v>43858</v>
      </c>
      <c r="I16" s="13" t="s">
        <v>564</v>
      </c>
      <c r="J16" s="10">
        <v>43861</v>
      </c>
      <c r="K16" s="10">
        <f t="shared" si="5"/>
        <v>43862</v>
      </c>
    </row>
    <row r="17" spans="1:11" hidden="1">
      <c r="A17" s="11" t="s">
        <v>397</v>
      </c>
      <c r="B17" s="12" t="s">
        <v>592</v>
      </c>
      <c r="C17" s="319" t="s">
        <v>703</v>
      </c>
      <c r="D17" s="320"/>
      <c r="E17" s="320"/>
      <c r="F17" s="320"/>
      <c r="G17" s="320"/>
      <c r="H17" s="321"/>
      <c r="I17" s="13" t="s">
        <v>702</v>
      </c>
      <c r="J17" s="319" t="s">
        <v>703</v>
      </c>
      <c r="K17" s="321"/>
    </row>
    <row r="18" spans="1:11" hidden="1">
      <c r="A18" s="11" t="s">
        <v>397</v>
      </c>
      <c r="B18" s="12" t="s">
        <v>593</v>
      </c>
      <c r="C18" s="319" t="s">
        <v>703</v>
      </c>
      <c r="D18" s="320"/>
      <c r="E18" s="320"/>
      <c r="F18" s="320"/>
      <c r="G18" s="320"/>
      <c r="H18" s="321"/>
      <c r="I18" s="13" t="s">
        <v>594</v>
      </c>
      <c r="J18" s="319" t="s">
        <v>703</v>
      </c>
      <c r="K18" s="321"/>
    </row>
    <row r="19" spans="1:11" hidden="1">
      <c r="A19" s="11" t="s">
        <v>397</v>
      </c>
      <c r="B19" s="12" t="s">
        <v>595</v>
      </c>
      <c r="C19" s="10">
        <v>43875</v>
      </c>
      <c r="D19" s="10">
        <f t="shared" ref="D19:D21" si="6">C19+1</f>
        <v>43876</v>
      </c>
      <c r="E19" s="10">
        <f t="shared" ref="E19:E21" si="7">D19+2</f>
        <v>43878</v>
      </c>
      <c r="F19" s="10">
        <f t="shared" ref="F19:F21" si="8">E19</f>
        <v>43878</v>
      </c>
      <c r="G19" s="10">
        <f t="shared" ref="G19:G21" si="9">F19+1</f>
        <v>43879</v>
      </c>
      <c r="H19" s="10">
        <f t="shared" ref="H19:H21" si="10">G19</f>
        <v>43879</v>
      </c>
      <c r="I19" s="13" t="s">
        <v>596</v>
      </c>
      <c r="J19" s="10">
        <v>43882</v>
      </c>
      <c r="K19" s="10">
        <f t="shared" ref="K19:K21" si="11">J19+1</f>
        <v>43883</v>
      </c>
    </row>
    <row r="20" spans="1:11" hidden="1">
      <c r="A20" s="11" t="s">
        <v>397</v>
      </c>
      <c r="B20" s="12" t="s">
        <v>597</v>
      </c>
      <c r="C20" s="10">
        <v>43882</v>
      </c>
      <c r="D20" s="10">
        <f t="shared" si="6"/>
        <v>43883</v>
      </c>
      <c r="E20" s="10">
        <f t="shared" si="7"/>
        <v>43885</v>
      </c>
      <c r="F20" s="10">
        <f t="shared" si="8"/>
        <v>43885</v>
      </c>
      <c r="G20" s="10">
        <f t="shared" si="9"/>
        <v>43886</v>
      </c>
      <c r="H20" s="10">
        <f t="shared" si="10"/>
        <v>43886</v>
      </c>
      <c r="I20" s="13" t="s">
        <v>598</v>
      </c>
      <c r="J20" s="10">
        <v>43889</v>
      </c>
      <c r="K20" s="10">
        <f t="shared" si="11"/>
        <v>43890</v>
      </c>
    </row>
    <row r="21" spans="1:11" hidden="1">
      <c r="A21" s="11" t="s">
        <v>397</v>
      </c>
      <c r="B21" s="12" t="s">
        <v>692</v>
      </c>
      <c r="C21" s="10">
        <v>43889</v>
      </c>
      <c r="D21" s="10">
        <f t="shared" si="6"/>
        <v>43890</v>
      </c>
      <c r="E21" s="10">
        <f t="shared" si="7"/>
        <v>43892</v>
      </c>
      <c r="F21" s="10">
        <f t="shared" si="8"/>
        <v>43892</v>
      </c>
      <c r="G21" s="10">
        <f t="shared" si="9"/>
        <v>43893</v>
      </c>
      <c r="H21" s="10">
        <f t="shared" si="10"/>
        <v>43893</v>
      </c>
      <c r="I21" s="13" t="s">
        <v>693</v>
      </c>
      <c r="J21" s="10">
        <v>43896</v>
      </c>
      <c r="K21" s="10">
        <f t="shared" si="11"/>
        <v>43897</v>
      </c>
    </row>
    <row r="22" spans="1:11" hidden="1">
      <c r="A22" s="11" t="s">
        <v>397</v>
      </c>
      <c r="B22" s="12" t="s">
        <v>694</v>
      </c>
      <c r="C22" s="10">
        <v>43896</v>
      </c>
      <c r="D22" s="10">
        <f t="shared" ref="D22:D25" si="12">C22+1</f>
        <v>43897</v>
      </c>
      <c r="E22" s="10">
        <f t="shared" ref="E22:E25" si="13">D22+2</f>
        <v>43899</v>
      </c>
      <c r="F22" s="10">
        <f t="shared" ref="F22:F25" si="14">E22</f>
        <v>43899</v>
      </c>
      <c r="G22" s="10">
        <f t="shared" ref="G22:G25" si="15">F22+1</f>
        <v>43900</v>
      </c>
      <c r="H22" s="10">
        <f t="shared" ref="H22:H25" si="16">G22</f>
        <v>43900</v>
      </c>
      <c r="I22" s="13" t="s">
        <v>695</v>
      </c>
      <c r="J22" s="10">
        <v>43903</v>
      </c>
      <c r="K22" s="10">
        <f t="shared" ref="K22:K25" si="17">J22+1</f>
        <v>43904</v>
      </c>
    </row>
    <row r="23" spans="1:11" hidden="1">
      <c r="A23" s="11" t="s">
        <v>397</v>
      </c>
      <c r="B23" s="12" t="s">
        <v>747</v>
      </c>
      <c r="C23" s="10">
        <v>43903</v>
      </c>
      <c r="D23" s="10">
        <f t="shared" si="12"/>
        <v>43904</v>
      </c>
      <c r="E23" s="10">
        <f t="shared" si="13"/>
        <v>43906</v>
      </c>
      <c r="F23" s="10">
        <f t="shared" si="14"/>
        <v>43906</v>
      </c>
      <c r="G23" s="10">
        <f t="shared" si="15"/>
        <v>43907</v>
      </c>
      <c r="H23" s="10">
        <f t="shared" si="16"/>
        <v>43907</v>
      </c>
      <c r="I23" s="13" t="s">
        <v>748</v>
      </c>
      <c r="J23" s="10">
        <v>43910</v>
      </c>
      <c r="K23" s="10">
        <f t="shared" si="17"/>
        <v>43911</v>
      </c>
    </row>
    <row r="24" spans="1:11" hidden="1">
      <c r="A24" s="11" t="s">
        <v>397</v>
      </c>
      <c r="B24" s="12" t="s">
        <v>749</v>
      </c>
      <c r="C24" s="10">
        <v>43910</v>
      </c>
      <c r="D24" s="10">
        <f t="shared" si="12"/>
        <v>43911</v>
      </c>
      <c r="E24" s="10">
        <f t="shared" si="13"/>
        <v>43913</v>
      </c>
      <c r="F24" s="10">
        <f t="shared" si="14"/>
        <v>43913</v>
      </c>
      <c r="G24" s="10">
        <f t="shared" si="15"/>
        <v>43914</v>
      </c>
      <c r="H24" s="10">
        <f t="shared" si="16"/>
        <v>43914</v>
      </c>
      <c r="I24" s="13" t="s">
        <v>750</v>
      </c>
      <c r="J24" s="10">
        <v>43917</v>
      </c>
      <c r="K24" s="10">
        <f t="shared" si="17"/>
        <v>43918</v>
      </c>
    </row>
    <row r="25" spans="1:11" hidden="1">
      <c r="A25" s="11" t="s">
        <v>397</v>
      </c>
      <c r="B25" s="12" t="s">
        <v>751</v>
      </c>
      <c r="C25" s="10">
        <v>43917</v>
      </c>
      <c r="D25" s="10">
        <f t="shared" si="12"/>
        <v>43918</v>
      </c>
      <c r="E25" s="10">
        <f t="shared" si="13"/>
        <v>43920</v>
      </c>
      <c r="F25" s="10">
        <f t="shared" si="14"/>
        <v>43920</v>
      </c>
      <c r="G25" s="10">
        <f t="shared" si="15"/>
        <v>43921</v>
      </c>
      <c r="H25" s="10">
        <f t="shared" si="16"/>
        <v>43921</v>
      </c>
      <c r="I25" s="13" t="s">
        <v>752</v>
      </c>
      <c r="J25" s="10">
        <v>43924</v>
      </c>
      <c r="K25" s="10">
        <f t="shared" si="17"/>
        <v>43925</v>
      </c>
    </row>
    <row r="26" spans="1:11" hidden="1">
      <c r="A26" s="11" t="s">
        <v>397</v>
      </c>
      <c r="B26" s="12" t="s">
        <v>753</v>
      </c>
      <c r="C26" s="10">
        <v>43924</v>
      </c>
      <c r="D26" s="10">
        <f t="shared" ref="D26:D30" si="18">C26+1</f>
        <v>43925</v>
      </c>
      <c r="E26" s="10">
        <f t="shared" ref="E26:E30" si="19">D26+2</f>
        <v>43927</v>
      </c>
      <c r="F26" s="10">
        <f t="shared" ref="F26:F30" si="20">E26</f>
        <v>43927</v>
      </c>
      <c r="G26" s="10">
        <f t="shared" ref="G26:G30" si="21">F26+1</f>
        <v>43928</v>
      </c>
      <c r="H26" s="10">
        <f t="shared" ref="H26:H30" si="22">G26</f>
        <v>43928</v>
      </c>
      <c r="I26" s="13" t="s">
        <v>754</v>
      </c>
      <c r="J26" s="10">
        <v>43931</v>
      </c>
      <c r="K26" s="10">
        <f t="shared" ref="K26:K30" si="23">J26+1</f>
        <v>43932</v>
      </c>
    </row>
    <row r="27" spans="1:11" hidden="1">
      <c r="A27" s="11" t="s">
        <v>397</v>
      </c>
      <c r="B27" s="12" t="s">
        <v>831</v>
      </c>
      <c r="C27" s="10">
        <v>43931</v>
      </c>
      <c r="D27" s="10">
        <f t="shared" si="18"/>
        <v>43932</v>
      </c>
      <c r="E27" s="10">
        <f t="shared" si="19"/>
        <v>43934</v>
      </c>
      <c r="F27" s="10">
        <f t="shared" si="20"/>
        <v>43934</v>
      </c>
      <c r="G27" s="10">
        <f t="shared" si="21"/>
        <v>43935</v>
      </c>
      <c r="H27" s="10">
        <f t="shared" si="22"/>
        <v>43935</v>
      </c>
      <c r="I27" s="13" t="s">
        <v>835</v>
      </c>
      <c r="J27" s="10">
        <v>43938</v>
      </c>
      <c r="K27" s="10">
        <f t="shared" si="23"/>
        <v>43939</v>
      </c>
    </row>
    <row r="28" spans="1:11" hidden="1">
      <c r="A28" s="11" t="s">
        <v>397</v>
      </c>
      <c r="B28" s="12" t="s">
        <v>832</v>
      </c>
      <c r="C28" s="10">
        <v>43938</v>
      </c>
      <c r="D28" s="10">
        <f t="shared" si="18"/>
        <v>43939</v>
      </c>
      <c r="E28" s="10">
        <f t="shared" si="19"/>
        <v>43941</v>
      </c>
      <c r="F28" s="10">
        <f t="shared" si="20"/>
        <v>43941</v>
      </c>
      <c r="G28" s="10">
        <f t="shared" si="21"/>
        <v>43942</v>
      </c>
      <c r="H28" s="10">
        <f t="shared" si="22"/>
        <v>43942</v>
      </c>
      <c r="I28" s="13" t="s">
        <v>836</v>
      </c>
      <c r="J28" s="10">
        <v>43945</v>
      </c>
      <c r="K28" s="10">
        <f t="shared" si="23"/>
        <v>43946</v>
      </c>
    </row>
    <row r="29" spans="1:11" hidden="1">
      <c r="A29" s="11" t="s">
        <v>397</v>
      </c>
      <c r="B29" s="12" t="s">
        <v>833</v>
      </c>
      <c r="C29" s="10">
        <v>43945</v>
      </c>
      <c r="D29" s="10">
        <f t="shared" si="18"/>
        <v>43946</v>
      </c>
      <c r="E29" s="10">
        <f t="shared" si="19"/>
        <v>43948</v>
      </c>
      <c r="F29" s="10">
        <f t="shared" si="20"/>
        <v>43948</v>
      </c>
      <c r="G29" s="10">
        <f t="shared" si="21"/>
        <v>43949</v>
      </c>
      <c r="H29" s="10">
        <f t="shared" si="22"/>
        <v>43949</v>
      </c>
      <c r="I29" s="13" t="s">
        <v>837</v>
      </c>
      <c r="J29" s="10">
        <v>43952</v>
      </c>
      <c r="K29" s="10">
        <f t="shared" si="23"/>
        <v>43953</v>
      </c>
    </row>
    <row r="30" spans="1:11" hidden="1">
      <c r="A30" s="11" t="s">
        <v>397</v>
      </c>
      <c r="B30" s="12" t="s">
        <v>834</v>
      </c>
      <c r="C30" s="10">
        <v>43952</v>
      </c>
      <c r="D30" s="10">
        <f t="shared" si="18"/>
        <v>43953</v>
      </c>
      <c r="E30" s="10">
        <f t="shared" si="19"/>
        <v>43955</v>
      </c>
      <c r="F30" s="10">
        <f t="shared" si="20"/>
        <v>43955</v>
      </c>
      <c r="G30" s="10">
        <f t="shared" si="21"/>
        <v>43956</v>
      </c>
      <c r="H30" s="10">
        <f t="shared" si="22"/>
        <v>43956</v>
      </c>
      <c r="I30" s="13" t="s">
        <v>838</v>
      </c>
      <c r="J30" s="10">
        <v>43959</v>
      </c>
      <c r="K30" s="10">
        <f t="shared" si="23"/>
        <v>43960</v>
      </c>
    </row>
    <row r="31" spans="1:11" hidden="1">
      <c r="A31" s="11" t="s">
        <v>397</v>
      </c>
      <c r="B31" s="12" t="s">
        <v>864</v>
      </c>
      <c r="C31" s="10">
        <v>43959</v>
      </c>
      <c r="D31" s="10">
        <f t="shared" ref="D31:D35" si="24">C31+1</f>
        <v>43960</v>
      </c>
      <c r="E31" s="10">
        <f t="shared" ref="E31:E35" si="25">D31+2</f>
        <v>43962</v>
      </c>
      <c r="F31" s="10">
        <f t="shared" ref="F31:F35" si="26">E31</f>
        <v>43962</v>
      </c>
      <c r="G31" s="10">
        <f t="shared" ref="G31:G35" si="27">F31+1</f>
        <v>43963</v>
      </c>
      <c r="H31" s="10">
        <f t="shared" ref="H31:H35" si="28">G31</f>
        <v>43963</v>
      </c>
      <c r="I31" s="13" t="s">
        <v>865</v>
      </c>
      <c r="J31" s="10">
        <v>43966</v>
      </c>
      <c r="K31" s="10">
        <f t="shared" ref="K31:K35" si="29">J31+1</f>
        <v>43967</v>
      </c>
    </row>
    <row r="32" spans="1:11" hidden="1">
      <c r="A32" s="11" t="s">
        <v>397</v>
      </c>
      <c r="B32" s="12" t="s">
        <v>866</v>
      </c>
      <c r="C32" s="10">
        <v>43966</v>
      </c>
      <c r="D32" s="10">
        <f t="shared" si="24"/>
        <v>43967</v>
      </c>
      <c r="E32" s="10">
        <f t="shared" si="25"/>
        <v>43969</v>
      </c>
      <c r="F32" s="10">
        <f t="shared" si="26"/>
        <v>43969</v>
      </c>
      <c r="G32" s="10">
        <f t="shared" si="27"/>
        <v>43970</v>
      </c>
      <c r="H32" s="10">
        <f t="shared" si="28"/>
        <v>43970</v>
      </c>
      <c r="I32" s="13" t="s">
        <v>867</v>
      </c>
      <c r="J32" s="10">
        <v>43973</v>
      </c>
      <c r="K32" s="10">
        <f t="shared" si="29"/>
        <v>43974</v>
      </c>
    </row>
    <row r="33" spans="1:11" hidden="1">
      <c r="A33" s="11" t="s">
        <v>397</v>
      </c>
      <c r="B33" s="12" t="s">
        <v>1020</v>
      </c>
      <c r="C33" s="10">
        <v>43973</v>
      </c>
      <c r="D33" s="10">
        <f t="shared" si="24"/>
        <v>43974</v>
      </c>
      <c r="E33" s="10">
        <f t="shared" si="25"/>
        <v>43976</v>
      </c>
      <c r="F33" s="10">
        <f t="shared" si="26"/>
        <v>43976</v>
      </c>
      <c r="G33" s="10">
        <f t="shared" si="27"/>
        <v>43977</v>
      </c>
      <c r="H33" s="10">
        <f t="shared" si="28"/>
        <v>43977</v>
      </c>
      <c r="I33" s="13" t="s">
        <v>1019</v>
      </c>
      <c r="J33" s="10">
        <v>43980</v>
      </c>
      <c r="K33" s="10">
        <f t="shared" si="29"/>
        <v>43981</v>
      </c>
    </row>
    <row r="34" spans="1:11" hidden="1">
      <c r="A34" s="11" t="s">
        <v>397</v>
      </c>
      <c r="B34" s="12" t="s">
        <v>1022</v>
      </c>
      <c r="C34" s="10">
        <v>43980</v>
      </c>
      <c r="D34" s="10">
        <f t="shared" si="24"/>
        <v>43981</v>
      </c>
      <c r="E34" s="10">
        <f t="shared" si="25"/>
        <v>43983</v>
      </c>
      <c r="F34" s="10">
        <f t="shared" si="26"/>
        <v>43983</v>
      </c>
      <c r="G34" s="10">
        <f t="shared" si="27"/>
        <v>43984</v>
      </c>
      <c r="H34" s="10">
        <f t="shared" si="28"/>
        <v>43984</v>
      </c>
      <c r="I34" s="13" t="s">
        <v>1021</v>
      </c>
      <c r="J34" s="10">
        <v>43987</v>
      </c>
      <c r="K34" s="10">
        <f t="shared" si="29"/>
        <v>43988</v>
      </c>
    </row>
    <row r="35" spans="1:11" hidden="1">
      <c r="A35" s="11" t="s">
        <v>397</v>
      </c>
      <c r="B35" s="12" t="s">
        <v>1024</v>
      </c>
      <c r="C35" s="10">
        <v>43987</v>
      </c>
      <c r="D35" s="10">
        <f t="shared" si="24"/>
        <v>43988</v>
      </c>
      <c r="E35" s="10">
        <f t="shared" si="25"/>
        <v>43990</v>
      </c>
      <c r="F35" s="10">
        <f t="shared" si="26"/>
        <v>43990</v>
      </c>
      <c r="G35" s="10">
        <f t="shared" si="27"/>
        <v>43991</v>
      </c>
      <c r="H35" s="10">
        <f t="shared" si="28"/>
        <v>43991</v>
      </c>
      <c r="I35" s="13" t="s">
        <v>1023</v>
      </c>
      <c r="J35" s="10">
        <v>43994</v>
      </c>
      <c r="K35" s="10">
        <f t="shared" si="29"/>
        <v>43995</v>
      </c>
    </row>
    <row r="36" spans="1:11" hidden="1">
      <c r="A36" s="11" t="s">
        <v>397</v>
      </c>
      <c r="B36" s="12" t="s">
        <v>1026</v>
      </c>
      <c r="C36" s="10">
        <v>43994</v>
      </c>
      <c r="D36" s="10">
        <f t="shared" ref="D36:D39" si="30">C36+1</f>
        <v>43995</v>
      </c>
      <c r="E36" s="10">
        <f t="shared" ref="E36:E39" si="31">D36+2</f>
        <v>43997</v>
      </c>
      <c r="F36" s="10">
        <f t="shared" ref="F36:F39" si="32">E36</f>
        <v>43997</v>
      </c>
      <c r="G36" s="10">
        <f t="shared" ref="G36:G39" si="33">F36+1</f>
        <v>43998</v>
      </c>
      <c r="H36" s="10">
        <f t="shared" ref="H36:H39" si="34">G36</f>
        <v>43998</v>
      </c>
      <c r="I36" s="13" t="s">
        <v>1025</v>
      </c>
      <c r="J36" s="10">
        <v>44001</v>
      </c>
      <c r="K36" s="10">
        <f t="shared" ref="K36:K39" si="35">J36+1</f>
        <v>44002</v>
      </c>
    </row>
    <row r="37" spans="1:11" hidden="1">
      <c r="A37" s="11" t="s">
        <v>397</v>
      </c>
      <c r="B37" s="12" t="s">
        <v>1077</v>
      </c>
      <c r="C37" s="10">
        <v>44001</v>
      </c>
      <c r="D37" s="10">
        <f t="shared" si="30"/>
        <v>44002</v>
      </c>
      <c r="E37" s="10">
        <f t="shared" si="31"/>
        <v>44004</v>
      </c>
      <c r="F37" s="10">
        <f t="shared" si="32"/>
        <v>44004</v>
      </c>
      <c r="G37" s="10">
        <f t="shared" si="33"/>
        <v>44005</v>
      </c>
      <c r="H37" s="10">
        <f t="shared" si="34"/>
        <v>44005</v>
      </c>
      <c r="I37" s="13" t="s">
        <v>1078</v>
      </c>
      <c r="J37" s="10">
        <v>44008</v>
      </c>
      <c r="K37" s="10">
        <f t="shared" si="35"/>
        <v>44009</v>
      </c>
    </row>
    <row r="38" spans="1:11" hidden="1">
      <c r="A38" s="11" t="s">
        <v>397</v>
      </c>
      <c r="B38" s="12" t="s">
        <v>1079</v>
      </c>
      <c r="C38" s="10">
        <v>44008</v>
      </c>
      <c r="D38" s="10">
        <f t="shared" si="30"/>
        <v>44009</v>
      </c>
      <c r="E38" s="10">
        <f t="shared" si="31"/>
        <v>44011</v>
      </c>
      <c r="F38" s="10">
        <f t="shared" si="32"/>
        <v>44011</v>
      </c>
      <c r="G38" s="10">
        <f t="shared" si="33"/>
        <v>44012</v>
      </c>
      <c r="H38" s="10">
        <f t="shared" si="34"/>
        <v>44012</v>
      </c>
      <c r="I38" s="13" t="s">
        <v>1080</v>
      </c>
      <c r="J38" s="10">
        <v>44015</v>
      </c>
      <c r="K38" s="10">
        <f t="shared" si="35"/>
        <v>44016</v>
      </c>
    </row>
    <row r="39" spans="1:11" hidden="1">
      <c r="A39" s="11" t="s">
        <v>397</v>
      </c>
      <c r="B39" s="12" t="s">
        <v>1081</v>
      </c>
      <c r="C39" s="10">
        <v>44015</v>
      </c>
      <c r="D39" s="10">
        <f t="shared" si="30"/>
        <v>44016</v>
      </c>
      <c r="E39" s="10">
        <f t="shared" si="31"/>
        <v>44018</v>
      </c>
      <c r="F39" s="10">
        <f t="shared" si="32"/>
        <v>44018</v>
      </c>
      <c r="G39" s="10">
        <f t="shared" si="33"/>
        <v>44019</v>
      </c>
      <c r="H39" s="10">
        <f t="shared" si="34"/>
        <v>44019</v>
      </c>
      <c r="I39" s="13" t="s">
        <v>1082</v>
      </c>
      <c r="J39" s="10">
        <v>44022</v>
      </c>
      <c r="K39" s="10">
        <f t="shared" si="35"/>
        <v>44023</v>
      </c>
    </row>
    <row r="40" spans="1:11" hidden="1">
      <c r="A40" s="11" t="s">
        <v>397</v>
      </c>
      <c r="B40" s="12" t="s">
        <v>1083</v>
      </c>
      <c r="C40" s="10">
        <v>44022</v>
      </c>
      <c r="D40" s="10">
        <f t="shared" ref="D40:D42" si="36">C40+1</f>
        <v>44023</v>
      </c>
      <c r="E40" s="10">
        <f t="shared" ref="E40:E42" si="37">D40+2</f>
        <v>44025</v>
      </c>
      <c r="F40" s="10">
        <f t="shared" ref="F40:F42" si="38">E40</f>
        <v>44025</v>
      </c>
      <c r="G40" s="10">
        <f t="shared" ref="G40:G42" si="39">F40+1</f>
        <v>44026</v>
      </c>
      <c r="H40" s="10">
        <f t="shared" ref="H40:H42" si="40">G40</f>
        <v>44026</v>
      </c>
      <c r="I40" s="13" t="s">
        <v>1084</v>
      </c>
      <c r="J40" s="10">
        <v>44029</v>
      </c>
      <c r="K40" s="10">
        <f t="shared" ref="K40:K42" si="41">J40+1</f>
        <v>44030</v>
      </c>
    </row>
    <row r="41" spans="1:11" hidden="1">
      <c r="A41" s="11" t="s">
        <v>1443</v>
      </c>
      <c r="B41" s="12" t="s">
        <v>1188</v>
      </c>
      <c r="C41" s="10">
        <v>44029</v>
      </c>
      <c r="D41" s="10">
        <f t="shared" si="36"/>
        <v>44030</v>
      </c>
      <c r="E41" s="10">
        <f t="shared" si="37"/>
        <v>44032</v>
      </c>
      <c r="F41" s="10">
        <f t="shared" si="38"/>
        <v>44032</v>
      </c>
      <c r="G41" s="10">
        <f t="shared" si="39"/>
        <v>44033</v>
      </c>
      <c r="H41" s="10">
        <f t="shared" si="40"/>
        <v>44033</v>
      </c>
      <c r="I41" s="13" t="s">
        <v>1187</v>
      </c>
      <c r="J41" s="10">
        <v>44036</v>
      </c>
      <c r="K41" s="10">
        <f t="shared" si="41"/>
        <v>44037</v>
      </c>
    </row>
    <row r="42" spans="1:11" hidden="1">
      <c r="A42" s="11" t="s">
        <v>1443</v>
      </c>
      <c r="B42" s="12" t="s">
        <v>1190</v>
      </c>
      <c r="C42" s="10">
        <v>44036</v>
      </c>
      <c r="D42" s="10">
        <f t="shared" si="36"/>
        <v>44037</v>
      </c>
      <c r="E42" s="10">
        <f t="shared" si="37"/>
        <v>44039</v>
      </c>
      <c r="F42" s="10">
        <f t="shared" si="38"/>
        <v>44039</v>
      </c>
      <c r="G42" s="10">
        <f t="shared" si="39"/>
        <v>44040</v>
      </c>
      <c r="H42" s="10">
        <f t="shared" si="40"/>
        <v>44040</v>
      </c>
      <c r="I42" s="13" t="s">
        <v>1189</v>
      </c>
      <c r="J42" s="10">
        <v>44043</v>
      </c>
      <c r="K42" s="10">
        <f t="shared" si="41"/>
        <v>44044</v>
      </c>
    </row>
    <row r="43" spans="1:11" hidden="1">
      <c r="A43" s="11" t="s">
        <v>1443</v>
      </c>
      <c r="B43" s="12" t="s">
        <v>1192</v>
      </c>
      <c r="C43" s="10">
        <v>44043</v>
      </c>
      <c r="D43" s="10">
        <f>C43+1</f>
        <v>44044</v>
      </c>
      <c r="E43" s="10">
        <f>D43+2</f>
        <v>44046</v>
      </c>
      <c r="F43" s="10">
        <f>E43</f>
        <v>44046</v>
      </c>
      <c r="G43" s="10">
        <f>F43+1</f>
        <v>44047</v>
      </c>
      <c r="H43" s="10">
        <f>G43</f>
        <v>44047</v>
      </c>
      <c r="I43" s="13" t="s">
        <v>1191</v>
      </c>
      <c r="J43" s="10">
        <v>44050</v>
      </c>
      <c r="K43" s="10">
        <f>J43+1</f>
        <v>44051</v>
      </c>
    </row>
    <row r="44" spans="1:11" hidden="1">
      <c r="A44" s="11" t="s">
        <v>1443</v>
      </c>
      <c r="B44" s="12" t="s">
        <v>1197</v>
      </c>
      <c r="C44" s="10">
        <v>44050</v>
      </c>
      <c r="D44" s="10">
        <f t="shared" ref="D44:D47" si="42">C44+1</f>
        <v>44051</v>
      </c>
      <c r="E44" s="10">
        <f t="shared" ref="E44:E47" si="43">D44+2</f>
        <v>44053</v>
      </c>
      <c r="F44" s="10">
        <f t="shared" ref="F44:F47" si="44">E44</f>
        <v>44053</v>
      </c>
      <c r="G44" s="10">
        <f t="shared" ref="G44:G47" si="45">F44+1</f>
        <v>44054</v>
      </c>
      <c r="H44" s="10">
        <f t="shared" ref="H44:H47" si="46">G44</f>
        <v>44054</v>
      </c>
      <c r="I44" s="13" t="s">
        <v>1198</v>
      </c>
      <c r="J44" s="10">
        <v>44057</v>
      </c>
      <c r="K44" s="10">
        <f t="shared" ref="K44:K47" si="47">J44+1</f>
        <v>44058</v>
      </c>
    </row>
    <row r="45" spans="1:11" hidden="1">
      <c r="A45" s="236" t="s">
        <v>1444</v>
      </c>
      <c r="B45" s="12" t="s">
        <v>1288</v>
      </c>
      <c r="C45" s="10">
        <v>44057</v>
      </c>
      <c r="D45" s="10">
        <f t="shared" si="42"/>
        <v>44058</v>
      </c>
      <c r="E45" s="10">
        <f t="shared" si="43"/>
        <v>44060</v>
      </c>
      <c r="F45" s="10">
        <f t="shared" si="44"/>
        <v>44060</v>
      </c>
      <c r="G45" s="10">
        <f t="shared" si="45"/>
        <v>44061</v>
      </c>
      <c r="H45" s="10">
        <f t="shared" si="46"/>
        <v>44061</v>
      </c>
      <c r="I45" s="13" t="s">
        <v>1287</v>
      </c>
      <c r="J45" s="10">
        <v>44064</v>
      </c>
      <c r="K45" s="10">
        <f t="shared" si="47"/>
        <v>44065</v>
      </c>
    </row>
    <row r="46" spans="1:11" hidden="1">
      <c r="A46" s="11" t="s">
        <v>1443</v>
      </c>
      <c r="B46" s="12" t="s">
        <v>1290</v>
      </c>
      <c r="C46" s="10">
        <v>44064</v>
      </c>
      <c r="D46" s="10">
        <f t="shared" si="42"/>
        <v>44065</v>
      </c>
      <c r="E46" s="10">
        <f t="shared" si="43"/>
        <v>44067</v>
      </c>
      <c r="F46" s="10">
        <f t="shared" si="44"/>
        <v>44067</v>
      </c>
      <c r="G46" s="10">
        <f t="shared" si="45"/>
        <v>44068</v>
      </c>
      <c r="H46" s="10">
        <f t="shared" si="46"/>
        <v>44068</v>
      </c>
      <c r="I46" s="13" t="s">
        <v>1289</v>
      </c>
      <c r="J46" s="10">
        <v>44071</v>
      </c>
      <c r="K46" s="10">
        <f t="shared" si="47"/>
        <v>44072</v>
      </c>
    </row>
    <row r="47" spans="1:11" hidden="1">
      <c r="A47" s="11" t="s">
        <v>1443</v>
      </c>
      <c r="B47" s="12" t="s">
        <v>1292</v>
      </c>
      <c r="C47" s="10">
        <v>44071</v>
      </c>
      <c r="D47" s="10">
        <f t="shared" si="42"/>
        <v>44072</v>
      </c>
      <c r="E47" s="10">
        <f t="shared" si="43"/>
        <v>44074</v>
      </c>
      <c r="F47" s="10">
        <f t="shared" si="44"/>
        <v>44074</v>
      </c>
      <c r="G47" s="10">
        <f t="shared" si="45"/>
        <v>44075</v>
      </c>
      <c r="H47" s="10">
        <f t="shared" si="46"/>
        <v>44075</v>
      </c>
      <c r="I47" s="13" t="s">
        <v>1291</v>
      </c>
      <c r="J47" s="10">
        <v>44078</v>
      </c>
      <c r="K47" s="10">
        <f t="shared" si="47"/>
        <v>44079</v>
      </c>
    </row>
    <row r="48" spans="1:11" hidden="1">
      <c r="A48" s="11" t="s">
        <v>397</v>
      </c>
      <c r="B48" s="12" t="s">
        <v>1294</v>
      </c>
      <c r="C48" s="10">
        <v>44078</v>
      </c>
      <c r="D48" s="10">
        <f t="shared" ref="D48:D51" si="48">C48+1</f>
        <v>44079</v>
      </c>
      <c r="E48" s="10">
        <f t="shared" ref="E48:E51" si="49">D48+2</f>
        <v>44081</v>
      </c>
      <c r="F48" s="10">
        <f t="shared" ref="F48:F51" si="50">E48</f>
        <v>44081</v>
      </c>
      <c r="G48" s="10">
        <f t="shared" ref="G48:G51" si="51">F48+1</f>
        <v>44082</v>
      </c>
      <c r="H48" s="10">
        <f t="shared" ref="H48:H51" si="52">G48</f>
        <v>44082</v>
      </c>
      <c r="I48" s="13" t="s">
        <v>1293</v>
      </c>
      <c r="J48" s="10">
        <v>44085</v>
      </c>
      <c r="K48" s="10">
        <f t="shared" ref="K48:K51" si="53">J48+1</f>
        <v>44086</v>
      </c>
    </row>
    <row r="49" spans="1:11" hidden="1">
      <c r="A49" s="11" t="s">
        <v>397</v>
      </c>
      <c r="B49" s="12" t="s">
        <v>1341</v>
      </c>
      <c r="C49" s="10">
        <v>44085</v>
      </c>
      <c r="D49" s="10">
        <f t="shared" si="48"/>
        <v>44086</v>
      </c>
      <c r="E49" s="10">
        <f t="shared" si="49"/>
        <v>44088</v>
      </c>
      <c r="F49" s="10">
        <f t="shared" si="50"/>
        <v>44088</v>
      </c>
      <c r="G49" s="10">
        <f t="shared" si="51"/>
        <v>44089</v>
      </c>
      <c r="H49" s="10">
        <f t="shared" si="52"/>
        <v>44089</v>
      </c>
      <c r="I49" s="13" t="s">
        <v>1342</v>
      </c>
      <c r="J49" s="10">
        <v>44092</v>
      </c>
      <c r="K49" s="10">
        <f t="shared" si="53"/>
        <v>44093</v>
      </c>
    </row>
    <row r="50" spans="1:11" hidden="1">
      <c r="A50" s="11" t="s">
        <v>397</v>
      </c>
      <c r="B50" s="12" t="s">
        <v>1343</v>
      </c>
      <c r="C50" s="10">
        <v>44092</v>
      </c>
      <c r="D50" s="10">
        <f t="shared" si="48"/>
        <v>44093</v>
      </c>
      <c r="E50" s="10">
        <f t="shared" si="49"/>
        <v>44095</v>
      </c>
      <c r="F50" s="10">
        <f t="shared" si="50"/>
        <v>44095</v>
      </c>
      <c r="G50" s="10">
        <f t="shared" si="51"/>
        <v>44096</v>
      </c>
      <c r="H50" s="10">
        <f t="shared" si="52"/>
        <v>44096</v>
      </c>
      <c r="I50" s="13" t="s">
        <v>1344</v>
      </c>
      <c r="J50" s="10">
        <v>44099</v>
      </c>
      <c r="K50" s="10">
        <f t="shared" si="53"/>
        <v>44100</v>
      </c>
    </row>
    <row r="51" spans="1:11" hidden="1">
      <c r="A51" s="11" t="s">
        <v>397</v>
      </c>
      <c r="B51" s="12" t="s">
        <v>1345</v>
      </c>
      <c r="C51" s="10">
        <v>44099</v>
      </c>
      <c r="D51" s="10">
        <f t="shared" si="48"/>
        <v>44100</v>
      </c>
      <c r="E51" s="10">
        <f t="shared" si="49"/>
        <v>44102</v>
      </c>
      <c r="F51" s="10">
        <f t="shared" si="50"/>
        <v>44102</v>
      </c>
      <c r="G51" s="10">
        <f t="shared" si="51"/>
        <v>44103</v>
      </c>
      <c r="H51" s="10">
        <f t="shared" si="52"/>
        <v>44103</v>
      </c>
      <c r="I51" s="13" t="s">
        <v>1346</v>
      </c>
      <c r="J51" s="10">
        <v>44106</v>
      </c>
      <c r="K51" s="10">
        <f t="shared" si="53"/>
        <v>44107</v>
      </c>
    </row>
    <row r="52" spans="1:11" hidden="1">
      <c r="A52" s="11" t="s">
        <v>397</v>
      </c>
      <c r="B52" s="12" t="s">
        <v>1347</v>
      </c>
      <c r="C52" s="10">
        <v>44106</v>
      </c>
      <c r="D52" s="10">
        <f t="shared" ref="D52:D55" si="54">C52+1</f>
        <v>44107</v>
      </c>
      <c r="E52" s="10">
        <f t="shared" ref="E52:E55" si="55">D52+2</f>
        <v>44109</v>
      </c>
      <c r="F52" s="10">
        <f t="shared" ref="F52:F55" si="56">E52</f>
        <v>44109</v>
      </c>
      <c r="G52" s="10">
        <f t="shared" ref="G52:G55" si="57">F52+1</f>
        <v>44110</v>
      </c>
      <c r="H52" s="10">
        <f t="shared" ref="H52:H55" si="58">G52</f>
        <v>44110</v>
      </c>
      <c r="I52" s="13" t="s">
        <v>1348</v>
      </c>
      <c r="J52" s="10">
        <v>44113</v>
      </c>
      <c r="K52" s="10">
        <f t="shared" ref="K52:K55" si="59">J52+1</f>
        <v>44114</v>
      </c>
    </row>
    <row r="53" spans="1:11" hidden="1">
      <c r="A53" s="11" t="s">
        <v>397</v>
      </c>
      <c r="B53" s="12" t="s">
        <v>1349</v>
      </c>
      <c r="C53" s="319" t="s">
        <v>1612</v>
      </c>
      <c r="D53" s="320"/>
      <c r="E53" s="320"/>
      <c r="F53" s="320"/>
      <c r="G53" s="320"/>
      <c r="H53" s="321"/>
      <c r="I53" s="13" t="s">
        <v>1350</v>
      </c>
      <c r="J53" s="319" t="s">
        <v>1613</v>
      </c>
      <c r="K53" s="321"/>
    </row>
    <row r="54" spans="1:11" hidden="1">
      <c r="A54" s="11" t="s">
        <v>397</v>
      </c>
      <c r="B54" s="12" t="s">
        <v>1351</v>
      </c>
      <c r="C54" s="10">
        <v>44120</v>
      </c>
      <c r="D54" s="10">
        <f t="shared" si="54"/>
        <v>44121</v>
      </c>
      <c r="E54" s="10">
        <f t="shared" si="55"/>
        <v>44123</v>
      </c>
      <c r="F54" s="10">
        <f t="shared" si="56"/>
        <v>44123</v>
      </c>
      <c r="G54" s="10">
        <f t="shared" si="57"/>
        <v>44124</v>
      </c>
      <c r="H54" s="10">
        <f t="shared" si="58"/>
        <v>44124</v>
      </c>
      <c r="I54" s="13" t="s">
        <v>1352</v>
      </c>
      <c r="J54" s="10">
        <v>44127</v>
      </c>
      <c r="K54" s="10">
        <f t="shared" si="59"/>
        <v>44128</v>
      </c>
    </row>
    <row r="55" spans="1:11" hidden="1">
      <c r="A55" s="11" t="s">
        <v>397</v>
      </c>
      <c r="B55" s="12" t="s">
        <v>1490</v>
      </c>
      <c r="C55" s="10">
        <v>44127</v>
      </c>
      <c r="D55" s="10">
        <f t="shared" si="54"/>
        <v>44128</v>
      </c>
      <c r="E55" s="10">
        <f t="shared" si="55"/>
        <v>44130</v>
      </c>
      <c r="F55" s="10">
        <f t="shared" si="56"/>
        <v>44130</v>
      </c>
      <c r="G55" s="10">
        <f t="shared" si="57"/>
        <v>44131</v>
      </c>
      <c r="H55" s="10">
        <f t="shared" si="58"/>
        <v>44131</v>
      </c>
      <c r="I55" s="13" t="s">
        <v>1491</v>
      </c>
      <c r="J55" s="10">
        <v>44134</v>
      </c>
      <c r="K55" s="10">
        <f t="shared" si="59"/>
        <v>44135</v>
      </c>
    </row>
    <row r="56" spans="1:11">
      <c r="A56" s="11" t="s">
        <v>397</v>
      </c>
      <c r="B56" s="12" t="s">
        <v>1492</v>
      </c>
      <c r="C56" s="10">
        <v>44134</v>
      </c>
      <c r="D56" s="10">
        <f t="shared" ref="D56:D58" si="60">C56+1</f>
        <v>44135</v>
      </c>
      <c r="E56" s="10">
        <f t="shared" ref="E56:E58" si="61">D56+2</f>
        <v>44137</v>
      </c>
      <c r="F56" s="10">
        <f t="shared" ref="F56:F58" si="62">E56</f>
        <v>44137</v>
      </c>
      <c r="G56" s="10">
        <f t="shared" ref="G56:G58" si="63">F56+1</f>
        <v>44138</v>
      </c>
      <c r="H56" s="10">
        <f t="shared" ref="H56:H58" si="64">G56</f>
        <v>44138</v>
      </c>
      <c r="I56" s="13" t="s">
        <v>1493</v>
      </c>
      <c r="J56" s="10">
        <v>44141</v>
      </c>
      <c r="K56" s="10">
        <f t="shared" ref="K56:K58" si="65">J56+1</f>
        <v>44142</v>
      </c>
    </row>
    <row r="57" spans="1:11">
      <c r="A57" s="11" t="s">
        <v>397</v>
      </c>
      <c r="B57" s="12" t="s">
        <v>1571</v>
      </c>
      <c r="C57" s="10">
        <v>44141</v>
      </c>
      <c r="D57" s="10">
        <f t="shared" si="60"/>
        <v>44142</v>
      </c>
      <c r="E57" s="10">
        <f t="shared" si="61"/>
        <v>44144</v>
      </c>
      <c r="F57" s="10">
        <f t="shared" si="62"/>
        <v>44144</v>
      </c>
      <c r="G57" s="10">
        <f t="shared" si="63"/>
        <v>44145</v>
      </c>
      <c r="H57" s="10">
        <f t="shared" si="64"/>
        <v>44145</v>
      </c>
      <c r="I57" s="13" t="s">
        <v>1572</v>
      </c>
      <c r="J57" s="10">
        <v>44148</v>
      </c>
      <c r="K57" s="10">
        <f t="shared" si="65"/>
        <v>44149</v>
      </c>
    </row>
    <row r="58" spans="1:11">
      <c r="A58" s="11" t="s">
        <v>397</v>
      </c>
      <c r="B58" s="12" t="s">
        <v>1573</v>
      </c>
      <c r="C58" s="10">
        <v>44148</v>
      </c>
      <c r="D58" s="10">
        <f t="shared" si="60"/>
        <v>44149</v>
      </c>
      <c r="E58" s="10">
        <f t="shared" si="61"/>
        <v>44151</v>
      </c>
      <c r="F58" s="10">
        <f t="shared" si="62"/>
        <v>44151</v>
      </c>
      <c r="G58" s="10">
        <f t="shared" si="63"/>
        <v>44152</v>
      </c>
      <c r="H58" s="10">
        <f t="shared" si="64"/>
        <v>44152</v>
      </c>
      <c r="I58" s="13" t="s">
        <v>1574</v>
      </c>
      <c r="J58" s="10">
        <v>44155</v>
      </c>
      <c r="K58" s="10">
        <f t="shared" si="65"/>
        <v>44156</v>
      </c>
    </row>
    <row r="59" spans="1:11">
      <c r="A59" s="11" t="s">
        <v>397</v>
      </c>
      <c r="B59" s="12" t="s">
        <v>1575</v>
      </c>
      <c r="C59" s="10">
        <v>44155</v>
      </c>
      <c r="D59" s="10">
        <f t="shared" ref="D59:D60" si="66">C59+1</f>
        <v>44156</v>
      </c>
      <c r="E59" s="10">
        <f t="shared" ref="E59:E60" si="67">D59+2</f>
        <v>44158</v>
      </c>
      <c r="F59" s="10">
        <f t="shared" ref="F59:F60" si="68">E59</f>
        <v>44158</v>
      </c>
      <c r="G59" s="10">
        <f t="shared" ref="G59:G60" si="69">F59+1</f>
        <v>44159</v>
      </c>
      <c r="H59" s="10">
        <f t="shared" ref="H59:H60" si="70">G59</f>
        <v>44159</v>
      </c>
      <c r="I59" s="13" t="s">
        <v>1576</v>
      </c>
      <c r="J59" s="10">
        <v>44162</v>
      </c>
      <c r="K59" s="10">
        <f t="shared" ref="K59:K60" si="71">J59+1</f>
        <v>44163</v>
      </c>
    </row>
    <row r="60" spans="1:11">
      <c r="A60" s="11" t="s">
        <v>397</v>
      </c>
      <c r="B60" s="12" t="s">
        <v>1577</v>
      </c>
      <c r="C60" s="10">
        <v>44162</v>
      </c>
      <c r="D60" s="10">
        <f t="shared" si="66"/>
        <v>44163</v>
      </c>
      <c r="E60" s="10">
        <f t="shared" si="67"/>
        <v>44165</v>
      </c>
      <c r="F60" s="10">
        <f t="shared" si="68"/>
        <v>44165</v>
      </c>
      <c r="G60" s="10">
        <f t="shared" si="69"/>
        <v>44166</v>
      </c>
      <c r="H60" s="10">
        <f t="shared" si="70"/>
        <v>44166</v>
      </c>
      <c r="I60" s="13" t="s">
        <v>1578</v>
      </c>
      <c r="J60" s="10">
        <v>44169</v>
      </c>
      <c r="K60" s="10">
        <f t="shared" si="71"/>
        <v>44170</v>
      </c>
    </row>
    <row r="61" spans="1:11">
      <c r="G61" s="18"/>
      <c r="H61" s="18"/>
    </row>
    <row r="62" spans="1:11">
      <c r="A62" s="14" t="s">
        <v>256</v>
      </c>
      <c r="B62" s="313" t="s">
        <v>267</v>
      </c>
      <c r="C62" s="314"/>
      <c r="D62" s="314"/>
      <c r="E62" s="314"/>
      <c r="F62" s="314"/>
      <c r="G62" s="314"/>
      <c r="H62" s="314"/>
      <c r="I62" s="314"/>
      <c r="J62" s="314"/>
      <c r="K62" s="315"/>
    </row>
    <row r="63" spans="1:11">
      <c r="A63" s="15" t="s">
        <v>262</v>
      </c>
      <c r="B63" s="289"/>
      <c r="C63" s="290"/>
      <c r="D63" s="290"/>
      <c r="E63" s="290"/>
      <c r="F63" s="290"/>
      <c r="G63" s="290"/>
      <c r="H63" s="290"/>
      <c r="I63" s="290"/>
      <c r="J63" s="290"/>
      <c r="K63" s="291"/>
    </row>
    <row r="64" spans="1:11">
      <c r="A64" s="15" t="s">
        <v>257</v>
      </c>
      <c r="B64" s="316" t="s">
        <v>298</v>
      </c>
      <c r="C64" s="317"/>
      <c r="D64" s="317"/>
      <c r="E64" s="317"/>
      <c r="F64" s="317"/>
      <c r="G64" s="317"/>
      <c r="H64" s="317"/>
      <c r="I64" s="317"/>
      <c r="J64" s="317"/>
      <c r="K64" s="318"/>
    </row>
    <row r="65" spans="1:11">
      <c r="A65" s="16" t="s">
        <v>258</v>
      </c>
      <c r="B65" s="289" t="s">
        <v>259</v>
      </c>
      <c r="C65" s="290"/>
      <c r="D65" s="290"/>
      <c r="E65" s="290"/>
      <c r="F65" s="290"/>
      <c r="G65" s="290"/>
      <c r="H65" s="290"/>
      <c r="I65" s="290"/>
      <c r="J65" s="290"/>
      <c r="K65" s="291"/>
    </row>
    <row r="66" spans="1:11">
      <c r="A66" s="57" t="s">
        <v>261</v>
      </c>
      <c r="B66" s="285" t="s">
        <v>260</v>
      </c>
      <c r="C66" s="286"/>
      <c r="D66" s="286"/>
      <c r="E66" s="286"/>
      <c r="F66" s="286"/>
      <c r="G66" s="286"/>
      <c r="H66" s="286"/>
      <c r="I66" s="286"/>
      <c r="J66" s="286"/>
      <c r="K66" s="287"/>
    </row>
  </sheetData>
  <mergeCells count="28">
    <mergeCell ref="C6:D6"/>
    <mergeCell ref="E6:F6"/>
    <mergeCell ref="B63:K63"/>
    <mergeCell ref="A6:A7"/>
    <mergeCell ref="B6:B7"/>
    <mergeCell ref="J6:K6"/>
    <mergeCell ref="G6:H6"/>
    <mergeCell ref="C7:D7"/>
    <mergeCell ref="C53:H53"/>
    <mergeCell ref="J53:K53"/>
    <mergeCell ref="B66:K66"/>
    <mergeCell ref="E7:F7"/>
    <mergeCell ref="G7:H7"/>
    <mergeCell ref="J7:K7"/>
    <mergeCell ref="B62:K62"/>
    <mergeCell ref="B64:K64"/>
    <mergeCell ref="B65:K65"/>
    <mergeCell ref="C17:H17"/>
    <mergeCell ref="J17:K17"/>
    <mergeCell ref="C18:H18"/>
    <mergeCell ref="J18:K18"/>
    <mergeCell ref="B1:K1"/>
    <mergeCell ref="B2:K2"/>
    <mergeCell ref="A4:K4"/>
    <mergeCell ref="C5:D5"/>
    <mergeCell ref="E5:F5"/>
    <mergeCell ref="G5:H5"/>
    <mergeCell ref="J5:K5"/>
  </mergeCells>
  <phoneticPr fontId="32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V36"/>
  <sheetViews>
    <sheetView topLeftCell="A4" zoomScaleNormal="100" workbookViewId="0">
      <selection activeCell="P27" sqref="P27"/>
    </sheetView>
  </sheetViews>
  <sheetFormatPr defaultRowHeight="15.6"/>
  <cols>
    <col min="1" max="1" width="16.296875" customWidth="1"/>
    <col min="2" max="25" width="6.5" customWidth="1"/>
  </cols>
  <sheetData>
    <row r="1" spans="1:256" ht="45" customHeight="1">
      <c r="B1" s="306" t="s">
        <v>55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</row>
    <row r="2" spans="1:256" ht="17.100000000000001" customHeight="1">
      <c r="B2" s="307" t="s">
        <v>56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</row>
    <row r="3" spans="1:256" ht="19.8" customHeight="1">
      <c r="A3" s="5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339" t="s">
        <v>87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</row>
    <row r="5" spans="1:256">
      <c r="A5" s="43" t="s">
        <v>26</v>
      </c>
      <c r="B5" s="43" t="s">
        <v>27</v>
      </c>
      <c r="C5" s="333" t="s">
        <v>88</v>
      </c>
      <c r="D5" s="334"/>
      <c r="E5" s="333" t="s">
        <v>89</v>
      </c>
      <c r="F5" s="335"/>
      <c r="G5" s="333" t="s">
        <v>90</v>
      </c>
      <c r="H5" s="334"/>
      <c r="I5" s="333" t="s">
        <v>91</v>
      </c>
      <c r="J5" s="334"/>
      <c r="K5" s="336" t="s">
        <v>81</v>
      </c>
      <c r="L5" s="337"/>
      <c r="M5" s="342" t="s">
        <v>271</v>
      </c>
      <c r="N5" s="343"/>
      <c r="O5" s="340" t="s">
        <v>92</v>
      </c>
      <c r="P5" s="337"/>
      <c r="Q5" s="43" t="s">
        <v>27</v>
      </c>
      <c r="R5" s="333" t="s">
        <v>93</v>
      </c>
      <c r="S5" s="334"/>
      <c r="T5" s="340" t="s">
        <v>61</v>
      </c>
      <c r="U5" s="337"/>
      <c r="V5" s="340" t="s">
        <v>94</v>
      </c>
      <c r="W5" s="337"/>
      <c r="X5" s="333" t="s">
        <v>88</v>
      </c>
      <c r="Y5" s="334"/>
    </row>
    <row r="6" spans="1:256">
      <c r="A6" s="20" t="s">
        <v>3</v>
      </c>
      <c r="B6" s="20" t="s">
        <v>4</v>
      </c>
      <c r="C6" s="330" t="s">
        <v>99</v>
      </c>
      <c r="D6" s="331"/>
      <c r="E6" s="330" t="s">
        <v>100</v>
      </c>
      <c r="F6" s="331"/>
      <c r="G6" s="330" t="s">
        <v>98</v>
      </c>
      <c r="H6" s="331"/>
      <c r="I6" s="330" t="s">
        <v>101</v>
      </c>
      <c r="J6" s="331"/>
      <c r="K6" s="338" t="s">
        <v>82</v>
      </c>
      <c r="L6" s="338"/>
      <c r="M6" s="341" t="s">
        <v>272</v>
      </c>
      <c r="N6" s="341"/>
      <c r="O6" s="338" t="s">
        <v>96</v>
      </c>
      <c r="P6" s="338"/>
      <c r="Q6" s="20" t="s">
        <v>4</v>
      </c>
      <c r="R6" s="330" t="s">
        <v>95</v>
      </c>
      <c r="S6" s="331"/>
      <c r="T6" s="338" t="s">
        <v>77</v>
      </c>
      <c r="U6" s="338"/>
      <c r="V6" s="338" t="s">
        <v>97</v>
      </c>
      <c r="W6" s="338"/>
      <c r="X6" s="330" t="s">
        <v>99</v>
      </c>
      <c r="Y6" s="331"/>
    </row>
    <row r="7" spans="1:256" ht="26.4">
      <c r="A7" s="6"/>
      <c r="B7" s="5"/>
      <c r="C7" s="8" t="s">
        <v>109</v>
      </c>
      <c r="D7" s="8" t="s">
        <v>110</v>
      </c>
      <c r="E7" s="8" t="s">
        <v>111</v>
      </c>
      <c r="F7" s="8" t="s">
        <v>112</v>
      </c>
      <c r="G7" s="8" t="s">
        <v>113</v>
      </c>
      <c r="H7" s="8" t="s">
        <v>114</v>
      </c>
      <c r="I7" s="8" t="s">
        <v>115</v>
      </c>
      <c r="J7" s="8" t="s">
        <v>116</v>
      </c>
      <c r="K7" s="87" t="s">
        <v>276</v>
      </c>
      <c r="L7" s="87" t="s">
        <v>270</v>
      </c>
      <c r="M7" s="88" t="s">
        <v>274</v>
      </c>
      <c r="N7" s="88" t="s">
        <v>275</v>
      </c>
      <c r="O7" s="8" t="s">
        <v>117</v>
      </c>
      <c r="P7" s="8" t="s">
        <v>118</v>
      </c>
      <c r="Q7" s="9"/>
      <c r="R7" s="8" t="s">
        <v>119</v>
      </c>
      <c r="S7" s="8" t="s">
        <v>120</v>
      </c>
      <c r="T7" s="8" t="s">
        <v>121</v>
      </c>
      <c r="U7" s="8" t="s">
        <v>122</v>
      </c>
      <c r="V7" s="8" t="s">
        <v>123</v>
      </c>
      <c r="W7" s="8" t="s">
        <v>124</v>
      </c>
      <c r="X7" s="8" t="s">
        <v>109</v>
      </c>
      <c r="Y7" s="8" t="s">
        <v>110</v>
      </c>
    </row>
    <row r="8" spans="1:256">
      <c r="A8" s="44" t="s">
        <v>126</v>
      </c>
      <c r="B8" s="25" t="s">
        <v>387</v>
      </c>
      <c r="C8" s="26">
        <v>43797</v>
      </c>
      <c r="D8" s="26">
        <f t="shared" ref="D8:E11" si="0">C8</f>
        <v>43797</v>
      </c>
      <c r="E8" s="27">
        <f t="shared" si="0"/>
        <v>43797</v>
      </c>
      <c r="F8" s="26">
        <f t="shared" ref="F8:F12" si="1">E8+1</f>
        <v>43798</v>
      </c>
      <c r="G8" s="27">
        <f t="shared" ref="G8:G12" si="2">SUM(F8,1)</f>
        <v>43799</v>
      </c>
      <c r="H8" s="26">
        <f t="shared" ref="H8:H12" si="3">G8</f>
        <v>43799</v>
      </c>
      <c r="I8" s="26">
        <f t="shared" ref="I8:I12" si="4">H8+1</f>
        <v>43800</v>
      </c>
      <c r="J8" s="26">
        <f t="shared" ref="J8:J12" si="5">I8</f>
        <v>43800</v>
      </c>
      <c r="K8" s="26">
        <f t="shared" ref="K8:K12" si="6">J8+3</f>
        <v>43803</v>
      </c>
      <c r="L8" s="26">
        <f t="shared" ref="L8:M11" si="7">K8+1</f>
        <v>43804</v>
      </c>
      <c r="M8" s="26">
        <f t="shared" si="7"/>
        <v>43805</v>
      </c>
      <c r="N8" s="26">
        <f t="shared" ref="N8:N12" si="8">M8</f>
        <v>43805</v>
      </c>
      <c r="O8" s="26">
        <f t="shared" ref="O8:O12" si="9">N8+2</f>
        <v>43807</v>
      </c>
      <c r="P8" s="26">
        <f t="shared" ref="P8:P12" si="10">O8</f>
        <v>43807</v>
      </c>
      <c r="Q8" s="25" t="s">
        <v>388</v>
      </c>
      <c r="R8" s="27">
        <f t="shared" ref="R8:R13" si="11">P8+2</f>
        <v>43809</v>
      </c>
      <c r="S8" s="26">
        <f t="shared" ref="S8:S13" si="12">R8+1</f>
        <v>43810</v>
      </c>
      <c r="T8" s="27">
        <f t="shared" ref="T8:T13" si="13">S8+3</f>
        <v>43813</v>
      </c>
      <c r="U8" s="26">
        <f t="shared" ref="U8:U13" si="14">T8</f>
        <v>43813</v>
      </c>
      <c r="V8" s="26">
        <f t="shared" ref="V8:W9" si="15">U8+1</f>
        <v>43814</v>
      </c>
      <c r="W8" s="26">
        <f t="shared" si="15"/>
        <v>43815</v>
      </c>
      <c r="X8" s="26">
        <f t="shared" ref="X8:X13" si="16">W8+3</f>
        <v>43818</v>
      </c>
      <c r="Y8" s="26">
        <f t="shared" ref="Y8:Y13" si="17">X8</f>
        <v>43818</v>
      </c>
    </row>
    <row r="9" spans="1:256">
      <c r="A9" s="44" t="s">
        <v>125</v>
      </c>
      <c r="B9" s="25" t="s">
        <v>389</v>
      </c>
      <c r="C9" s="26">
        <v>43804</v>
      </c>
      <c r="D9" s="26">
        <f t="shared" si="0"/>
        <v>43804</v>
      </c>
      <c r="E9" s="27">
        <f t="shared" si="0"/>
        <v>43804</v>
      </c>
      <c r="F9" s="26">
        <f t="shared" si="1"/>
        <v>43805</v>
      </c>
      <c r="G9" s="27">
        <f t="shared" si="2"/>
        <v>43806</v>
      </c>
      <c r="H9" s="26">
        <f t="shared" si="3"/>
        <v>43806</v>
      </c>
      <c r="I9" s="26">
        <f t="shared" si="4"/>
        <v>43807</v>
      </c>
      <c r="J9" s="26">
        <f t="shared" si="5"/>
        <v>43807</v>
      </c>
      <c r="K9" s="26">
        <f t="shared" si="6"/>
        <v>43810</v>
      </c>
      <c r="L9" s="26">
        <f t="shared" si="7"/>
        <v>43811</v>
      </c>
      <c r="M9" s="26">
        <f t="shared" si="7"/>
        <v>43812</v>
      </c>
      <c r="N9" s="26">
        <f t="shared" si="8"/>
        <v>43812</v>
      </c>
      <c r="O9" s="26">
        <f t="shared" si="9"/>
        <v>43814</v>
      </c>
      <c r="P9" s="26">
        <f t="shared" si="10"/>
        <v>43814</v>
      </c>
      <c r="Q9" s="25" t="s">
        <v>391</v>
      </c>
      <c r="R9" s="27">
        <f t="shared" si="11"/>
        <v>43816</v>
      </c>
      <c r="S9" s="26">
        <f t="shared" si="12"/>
        <v>43817</v>
      </c>
      <c r="T9" s="27">
        <f t="shared" si="13"/>
        <v>43820</v>
      </c>
      <c r="U9" s="26">
        <f t="shared" si="14"/>
        <v>43820</v>
      </c>
      <c r="V9" s="26">
        <f t="shared" si="15"/>
        <v>43821</v>
      </c>
      <c r="W9" s="26">
        <f t="shared" si="15"/>
        <v>43822</v>
      </c>
      <c r="X9" s="26">
        <f t="shared" si="16"/>
        <v>43825</v>
      </c>
      <c r="Y9" s="26">
        <f t="shared" si="17"/>
        <v>43825</v>
      </c>
    </row>
    <row r="10" spans="1:256">
      <c r="A10" s="77" t="s">
        <v>382</v>
      </c>
      <c r="B10" s="25" t="s">
        <v>390</v>
      </c>
      <c r="C10" s="26">
        <v>43811</v>
      </c>
      <c r="D10" s="26">
        <f t="shared" si="0"/>
        <v>43811</v>
      </c>
      <c r="E10" s="27">
        <f t="shared" si="0"/>
        <v>43811</v>
      </c>
      <c r="F10" s="26">
        <f t="shared" si="1"/>
        <v>43812</v>
      </c>
      <c r="G10" s="27">
        <f t="shared" si="2"/>
        <v>43813</v>
      </c>
      <c r="H10" s="26">
        <f t="shared" si="3"/>
        <v>43813</v>
      </c>
      <c r="I10" s="26">
        <f t="shared" si="4"/>
        <v>43814</v>
      </c>
      <c r="J10" s="26">
        <f t="shared" si="5"/>
        <v>43814</v>
      </c>
      <c r="K10" s="26">
        <f t="shared" si="6"/>
        <v>43817</v>
      </c>
      <c r="L10" s="26">
        <f t="shared" si="7"/>
        <v>43818</v>
      </c>
      <c r="M10" s="26">
        <f t="shared" si="7"/>
        <v>43819</v>
      </c>
      <c r="N10" s="26">
        <f t="shared" si="8"/>
        <v>43819</v>
      </c>
      <c r="O10" s="26">
        <f t="shared" si="9"/>
        <v>43821</v>
      </c>
      <c r="P10" s="26">
        <f t="shared" si="10"/>
        <v>43821</v>
      </c>
      <c r="Q10" s="25" t="s">
        <v>392</v>
      </c>
      <c r="R10" s="70">
        <f t="shared" si="11"/>
        <v>43823</v>
      </c>
      <c r="S10" s="69" t="s">
        <v>218</v>
      </c>
      <c r="T10" s="27"/>
      <c r="U10" s="26"/>
      <c r="V10" s="26"/>
      <c r="W10" s="26"/>
      <c r="X10" s="26"/>
      <c r="Y10" s="26"/>
    </row>
    <row r="11" spans="1:256">
      <c r="A11" s="44" t="s">
        <v>126</v>
      </c>
      <c r="B11" s="25" t="s">
        <v>466</v>
      </c>
      <c r="C11" s="26">
        <v>43818</v>
      </c>
      <c r="D11" s="26">
        <f t="shared" si="0"/>
        <v>43818</v>
      </c>
      <c r="E11" s="27">
        <f t="shared" si="0"/>
        <v>43818</v>
      </c>
      <c r="F11" s="26">
        <f t="shared" si="1"/>
        <v>43819</v>
      </c>
      <c r="G11" s="27">
        <f t="shared" si="2"/>
        <v>43820</v>
      </c>
      <c r="H11" s="26">
        <f t="shared" si="3"/>
        <v>43820</v>
      </c>
      <c r="I11" s="26">
        <f t="shared" si="4"/>
        <v>43821</v>
      </c>
      <c r="J11" s="26">
        <f t="shared" si="5"/>
        <v>43821</v>
      </c>
      <c r="K11" s="26">
        <f t="shared" si="6"/>
        <v>43824</v>
      </c>
      <c r="L11" s="26">
        <f t="shared" si="7"/>
        <v>43825</v>
      </c>
      <c r="M11" s="26">
        <f t="shared" si="7"/>
        <v>43826</v>
      </c>
      <c r="N11" s="26">
        <f t="shared" si="8"/>
        <v>43826</v>
      </c>
      <c r="O11" s="26">
        <f t="shared" si="9"/>
        <v>43828</v>
      </c>
      <c r="P11" s="26">
        <f t="shared" si="10"/>
        <v>43828</v>
      </c>
      <c r="Q11" s="25" t="s">
        <v>467</v>
      </c>
      <c r="R11" s="70">
        <f t="shared" si="11"/>
        <v>43830</v>
      </c>
      <c r="S11" s="69" t="s">
        <v>193</v>
      </c>
      <c r="T11" s="27"/>
      <c r="U11" s="26"/>
      <c r="V11" s="26"/>
      <c r="W11" s="26"/>
      <c r="X11" s="26"/>
      <c r="Y11" s="26"/>
    </row>
    <row r="12" spans="1:256">
      <c r="A12" s="44" t="s">
        <v>125</v>
      </c>
      <c r="B12" s="25" t="s">
        <v>468</v>
      </c>
      <c r="C12" s="26">
        <v>43825</v>
      </c>
      <c r="D12" s="26">
        <f t="shared" ref="D12:E16" si="18">C12</f>
        <v>43825</v>
      </c>
      <c r="E12" s="27">
        <f t="shared" si="18"/>
        <v>43825</v>
      </c>
      <c r="F12" s="26">
        <f t="shared" si="1"/>
        <v>43826</v>
      </c>
      <c r="G12" s="27">
        <f t="shared" si="2"/>
        <v>43827</v>
      </c>
      <c r="H12" s="26">
        <f t="shared" si="3"/>
        <v>43827</v>
      </c>
      <c r="I12" s="26">
        <f t="shared" si="4"/>
        <v>43828</v>
      </c>
      <c r="J12" s="26">
        <f t="shared" si="5"/>
        <v>43828</v>
      </c>
      <c r="K12" s="26">
        <f t="shared" si="6"/>
        <v>43831</v>
      </c>
      <c r="L12" s="26">
        <f t="shared" ref="L12:M16" si="19">K12+1</f>
        <v>43832</v>
      </c>
      <c r="M12" s="26">
        <f t="shared" si="19"/>
        <v>43833</v>
      </c>
      <c r="N12" s="26">
        <f t="shared" si="8"/>
        <v>43833</v>
      </c>
      <c r="O12" s="26">
        <f t="shared" si="9"/>
        <v>43835</v>
      </c>
      <c r="P12" s="26">
        <f t="shared" si="10"/>
        <v>43835</v>
      </c>
      <c r="Q12" s="25" t="s">
        <v>469</v>
      </c>
      <c r="R12" s="27">
        <f t="shared" si="11"/>
        <v>43837</v>
      </c>
      <c r="S12" s="26">
        <f t="shared" si="12"/>
        <v>43838</v>
      </c>
      <c r="T12" s="27">
        <f t="shared" si="13"/>
        <v>43841</v>
      </c>
      <c r="U12" s="26">
        <f t="shared" si="14"/>
        <v>43841</v>
      </c>
      <c r="V12" s="26">
        <f t="shared" ref="V12:W14" si="20">U12+1</f>
        <v>43842</v>
      </c>
      <c r="W12" s="26">
        <f t="shared" si="20"/>
        <v>43843</v>
      </c>
      <c r="X12" s="26">
        <f t="shared" si="16"/>
        <v>43846</v>
      </c>
      <c r="Y12" s="26">
        <f t="shared" si="17"/>
        <v>43846</v>
      </c>
    </row>
    <row r="13" spans="1:256">
      <c r="A13" s="77" t="s">
        <v>382</v>
      </c>
      <c r="B13" s="25" t="s">
        <v>470</v>
      </c>
      <c r="C13" s="26"/>
      <c r="D13" s="26"/>
      <c r="E13" s="27"/>
      <c r="F13" s="26"/>
      <c r="G13" s="27"/>
      <c r="H13" s="26"/>
      <c r="I13" s="26"/>
      <c r="J13" s="26"/>
      <c r="K13" s="26"/>
      <c r="L13" s="26"/>
      <c r="M13" s="26"/>
      <c r="N13" s="26"/>
      <c r="O13" s="69" t="s">
        <v>528</v>
      </c>
      <c r="P13" s="67">
        <v>43477</v>
      </c>
      <c r="Q13" s="25" t="s">
        <v>471</v>
      </c>
      <c r="R13" s="27">
        <f t="shared" si="11"/>
        <v>43479</v>
      </c>
      <c r="S13" s="26">
        <f t="shared" si="12"/>
        <v>43480</v>
      </c>
      <c r="T13" s="27">
        <f t="shared" si="13"/>
        <v>43483</v>
      </c>
      <c r="U13" s="26">
        <f t="shared" si="14"/>
        <v>43483</v>
      </c>
      <c r="V13" s="26">
        <f t="shared" si="20"/>
        <v>43484</v>
      </c>
      <c r="W13" s="26">
        <f t="shared" si="20"/>
        <v>43485</v>
      </c>
      <c r="X13" s="26">
        <f t="shared" si="16"/>
        <v>43488</v>
      </c>
      <c r="Y13" s="26">
        <f t="shared" si="17"/>
        <v>43488</v>
      </c>
    </row>
    <row r="14" spans="1:256">
      <c r="A14" s="44" t="s">
        <v>126</v>
      </c>
      <c r="B14" s="25" t="s">
        <v>332</v>
      </c>
      <c r="C14" s="26"/>
      <c r="D14" s="26"/>
      <c r="E14" s="27"/>
      <c r="F14" s="26"/>
      <c r="G14" s="27"/>
      <c r="H14" s="26"/>
      <c r="I14" s="26"/>
      <c r="J14" s="26"/>
      <c r="K14" s="26"/>
      <c r="L14" s="26"/>
      <c r="M14" s="26"/>
      <c r="N14" s="26"/>
      <c r="O14" s="69" t="s">
        <v>220</v>
      </c>
      <c r="P14" s="67">
        <v>43484</v>
      </c>
      <c r="Q14" s="25" t="s">
        <v>502</v>
      </c>
      <c r="R14" s="27">
        <f>P14+2</f>
        <v>43486</v>
      </c>
      <c r="S14" s="26">
        <f>R14+1</f>
        <v>43487</v>
      </c>
      <c r="T14" s="27">
        <f>S14+3</f>
        <v>43490</v>
      </c>
      <c r="U14" s="26">
        <f>T14</f>
        <v>43490</v>
      </c>
      <c r="V14" s="26">
        <f t="shared" si="20"/>
        <v>43491</v>
      </c>
      <c r="W14" s="26">
        <f t="shared" si="20"/>
        <v>43492</v>
      </c>
      <c r="X14" s="26">
        <f>W14+3</f>
        <v>43495</v>
      </c>
      <c r="Y14" s="26">
        <f>X14</f>
        <v>43495</v>
      </c>
    </row>
    <row r="15" spans="1:256">
      <c r="A15" s="44" t="s">
        <v>125</v>
      </c>
      <c r="B15" s="25" t="s">
        <v>503</v>
      </c>
      <c r="C15" s="26">
        <v>43846</v>
      </c>
      <c r="D15" s="26">
        <f t="shared" si="18"/>
        <v>43846</v>
      </c>
      <c r="E15" s="27">
        <f t="shared" si="18"/>
        <v>43846</v>
      </c>
      <c r="F15" s="26">
        <f>E15+1</f>
        <v>43847</v>
      </c>
      <c r="G15" s="27">
        <f>SUM(F15,1)</f>
        <v>43848</v>
      </c>
      <c r="H15" s="26">
        <f>G15</f>
        <v>43848</v>
      </c>
      <c r="I15" s="26">
        <f>H15+1</f>
        <v>43849</v>
      </c>
      <c r="J15" s="26">
        <f>I15</f>
        <v>43849</v>
      </c>
      <c r="K15" s="26">
        <f>J15+3</f>
        <v>43852</v>
      </c>
      <c r="L15" s="26">
        <f t="shared" si="19"/>
        <v>43853</v>
      </c>
      <c r="M15" s="26">
        <f t="shared" si="19"/>
        <v>43854</v>
      </c>
      <c r="N15" s="26">
        <f>M15</f>
        <v>43854</v>
      </c>
      <c r="O15" s="26">
        <f>N15+2</f>
        <v>43856</v>
      </c>
      <c r="P15" s="26">
        <f>O15</f>
        <v>43856</v>
      </c>
      <c r="Q15" s="25" t="s">
        <v>504</v>
      </c>
      <c r="R15" s="70">
        <f>P15+2</f>
        <v>43858</v>
      </c>
      <c r="S15" s="69" t="s">
        <v>193</v>
      </c>
      <c r="T15" s="27"/>
      <c r="U15" s="26"/>
      <c r="V15" s="26"/>
      <c r="W15" s="26"/>
      <c r="X15" s="26"/>
      <c r="Y15" s="26"/>
    </row>
    <row r="16" spans="1:256">
      <c r="A16" s="77" t="s">
        <v>382</v>
      </c>
      <c r="B16" s="25" t="s">
        <v>505</v>
      </c>
      <c r="C16" s="26">
        <v>43853</v>
      </c>
      <c r="D16" s="26">
        <f t="shared" si="18"/>
        <v>43853</v>
      </c>
      <c r="E16" s="27">
        <f t="shared" si="18"/>
        <v>43853</v>
      </c>
      <c r="F16" s="26">
        <f>E16+1</f>
        <v>43854</v>
      </c>
      <c r="G16" s="27">
        <f>SUM(F16,1)</f>
        <v>43855</v>
      </c>
      <c r="H16" s="26">
        <f>G16</f>
        <v>43855</v>
      </c>
      <c r="I16" s="26">
        <f>H16+1</f>
        <v>43856</v>
      </c>
      <c r="J16" s="26">
        <f>I16</f>
        <v>43856</v>
      </c>
      <c r="K16" s="26">
        <f>J16+3</f>
        <v>43859</v>
      </c>
      <c r="L16" s="26">
        <f t="shared" si="19"/>
        <v>43860</v>
      </c>
      <c r="M16" s="26">
        <f t="shared" si="19"/>
        <v>43861</v>
      </c>
      <c r="N16" s="26">
        <f>M16</f>
        <v>43861</v>
      </c>
      <c r="O16" s="26">
        <f>N16+2</f>
        <v>43863</v>
      </c>
      <c r="P16" s="26">
        <f>O16</f>
        <v>43863</v>
      </c>
      <c r="Q16" s="25" t="s">
        <v>219</v>
      </c>
      <c r="R16" s="70">
        <f>P16+2</f>
        <v>43865</v>
      </c>
      <c r="S16" s="69" t="s">
        <v>193</v>
      </c>
      <c r="T16" s="27"/>
      <c r="U16" s="26"/>
      <c r="V16" s="26"/>
      <c r="W16" s="26"/>
      <c r="X16" s="26"/>
      <c r="Y16" s="26"/>
    </row>
    <row r="17" spans="1:25">
      <c r="A17" s="44" t="s">
        <v>126</v>
      </c>
      <c r="B17" s="25" t="s">
        <v>531</v>
      </c>
      <c r="C17" s="26">
        <v>43860</v>
      </c>
      <c r="D17" s="26">
        <f t="shared" ref="D17" si="21">C17</f>
        <v>43860</v>
      </c>
      <c r="E17" s="27">
        <f t="shared" ref="E17" si="22">D17</f>
        <v>43860</v>
      </c>
      <c r="F17" s="26">
        <f t="shared" ref="F17:F22" si="23">E17+1</f>
        <v>43861</v>
      </c>
      <c r="G17" s="27">
        <f t="shared" ref="G17:G22" si="24">SUM(F17,1)</f>
        <v>43862</v>
      </c>
      <c r="H17" s="26">
        <f t="shared" ref="H17:H22" si="25">G17</f>
        <v>43862</v>
      </c>
      <c r="I17" s="26">
        <f t="shared" ref="I17:I22" si="26">H17+1</f>
        <v>43863</v>
      </c>
      <c r="J17" s="26">
        <f t="shared" ref="J17:J22" si="27">I17</f>
        <v>43863</v>
      </c>
      <c r="K17" s="26">
        <f t="shared" ref="K17:K22" si="28">J17+3</f>
        <v>43866</v>
      </c>
      <c r="L17" s="26">
        <f t="shared" ref="L17" si="29">K17+1</f>
        <v>43867</v>
      </c>
      <c r="M17" s="26">
        <f t="shared" ref="M17" si="30">L17+1</f>
        <v>43868</v>
      </c>
      <c r="N17" s="26">
        <f t="shared" ref="N17:N22" si="31">M17</f>
        <v>43868</v>
      </c>
      <c r="O17" s="26">
        <f t="shared" ref="O17:O22" si="32">N17+2</f>
        <v>43870</v>
      </c>
      <c r="P17" s="26">
        <f t="shared" ref="P17:P22" si="33">O17</f>
        <v>43870</v>
      </c>
      <c r="Q17" s="25" t="s">
        <v>532</v>
      </c>
      <c r="R17" s="70">
        <f t="shared" ref="R17:R19" si="34">P17+2</f>
        <v>43872</v>
      </c>
      <c r="S17" s="67">
        <f t="shared" ref="S17:S22" si="35">R17+1</f>
        <v>43873</v>
      </c>
      <c r="T17" s="322" t="s">
        <v>686</v>
      </c>
      <c r="U17" s="323"/>
      <c r="V17" s="323"/>
      <c r="W17" s="323"/>
      <c r="X17" s="323"/>
      <c r="Y17" s="324"/>
    </row>
    <row r="18" spans="1:25" hidden="1">
      <c r="A18" s="44" t="s">
        <v>125</v>
      </c>
      <c r="B18" s="25" t="s">
        <v>533</v>
      </c>
      <c r="C18" s="26"/>
      <c r="D18" s="26"/>
      <c r="E18" s="27"/>
      <c r="F18" s="26"/>
      <c r="G18" s="27"/>
      <c r="H18" s="26"/>
      <c r="I18" s="26"/>
      <c r="J18" s="26"/>
      <c r="K18" s="26"/>
      <c r="L18" s="26"/>
      <c r="M18" s="26"/>
      <c r="N18" s="26"/>
      <c r="O18" s="69" t="s">
        <v>220</v>
      </c>
      <c r="P18" s="67">
        <v>43512</v>
      </c>
      <c r="Q18" s="25" t="s">
        <v>534</v>
      </c>
      <c r="R18" s="27">
        <f t="shared" si="34"/>
        <v>43514</v>
      </c>
      <c r="S18" s="26">
        <f t="shared" si="35"/>
        <v>43515</v>
      </c>
      <c r="T18" s="27">
        <f t="shared" ref="T18:T22" si="36">S18+3</f>
        <v>43518</v>
      </c>
      <c r="U18" s="26">
        <f t="shared" ref="U18:U22" si="37">T18</f>
        <v>43518</v>
      </c>
      <c r="V18" s="26">
        <f t="shared" ref="V18:V19" si="38">U18+1</f>
        <v>43519</v>
      </c>
      <c r="W18" s="26">
        <f t="shared" ref="W18:W19" si="39">V18+1</f>
        <v>43520</v>
      </c>
      <c r="X18" s="26">
        <f t="shared" ref="X18:X22" si="40">W18+3</f>
        <v>43523</v>
      </c>
      <c r="Y18" s="26">
        <f t="shared" ref="Y18:Y22" si="41">X18</f>
        <v>43523</v>
      </c>
    </row>
    <row r="19" spans="1:25" hidden="1">
      <c r="A19" s="77" t="s">
        <v>382</v>
      </c>
      <c r="B19" s="25" t="s">
        <v>535</v>
      </c>
      <c r="C19" s="26"/>
      <c r="D19" s="26"/>
      <c r="E19" s="27"/>
      <c r="F19" s="26"/>
      <c r="G19" s="27"/>
      <c r="H19" s="26"/>
      <c r="I19" s="26"/>
      <c r="J19" s="26"/>
      <c r="K19" s="26"/>
      <c r="L19" s="26"/>
      <c r="M19" s="26"/>
      <c r="N19" s="26"/>
      <c r="O19" s="69" t="s">
        <v>220</v>
      </c>
      <c r="P19" s="67">
        <v>43519</v>
      </c>
      <c r="Q19" s="25" t="s">
        <v>536</v>
      </c>
      <c r="R19" s="27">
        <f t="shared" si="34"/>
        <v>43521</v>
      </c>
      <c r="S19" s="26">
        <f t="shared" si="35"/>
        <v>43522</v>
      </c>
      <c r="T19" s="27">
        <f t="shared" si="36"/>
        <v>43525</v>
      </c>
      <c r="U19" s="26">
        <f t="shared" si="37"/>
        <v>43525</v>
      </c>
      <c r="V19" s="26">
        <f t="shared" si="38"/>
        <v>43526</v>
      </c>
      <c r="W19" s="26">
        <f t="shared" si="39"/>
        <v>43527</v>
      </c>
      <c r="X19" s="26">
        <f t="shared" si="40"/>
        <v>43530</v>
      </c>
      <c r="Y19" s="26">
        <f t="shared" si="41"/>
        <v>43530</v>
      </c>
    </row>
    <row r="20" spans="1:25" hidden="1">
      <c r="A20" s="44" t="s">
        <v>126</v>
      </c>
      <c r="B20" s="25" t="s">
        <v>537</v>
      </c>
      <c r="C20" s="26">
        <v>43881</v>
      </c>
      <c r="D20" s="26">
        <f t="shared" ref="D20:D22" si="42">C20</f>
        <v>43881</v>
      </c>
      <c r="E20" s="27">
        <f t="shared" ref="E20:E22" si="43">D20</f>
        <v>43881</v>
      </c>
      <c r="F20" s="26">
        <f t="shared" si="23"/>
        <v>43882</v>
      </c>
      <c r="G20" s="27">
        <f t="shared" si="24"/>
        <v>43883</v>
      </c>
      <c r="H20" s="26">
        <f t="shared" si="25"/>
        <v>43883</v>
      </c>
      <c r="I20" s="26">
        <f t="shared" si="26"/>
        <v>43884</v>
      </c>
      <c r="J20" s="26">
        <f t="shared" si="27"/>
        <v>43884</v>
      </c>
      <c r="K20" s="26">
        <f t="shared" si="28"/>
        <v>43887</v>
      </c>
      <c r="L20" s="26">
        <f t="shared" ref="L20:L22" si="44">K20+1</f>
        <v>43888</v>
      </c>
      <c r="M20" s="26">
        <f t="shared" ref="M20:M22" si="45">L20+1</f>
        <v>43889</v>
      </c>
      <c r="N20" s="26">
        <f t="shared" si="31"/>
        <v>43889</v>
      </c>
      <c r="O20" s="26">
        <f t="shared" si="32"/>
        <v>43891</v>
      </c>
      <c r="P20" s="26">
        <f t="shared" si="33"/>
        <v>43891</v>
      </c>
      <c r="Q20" s="25" t="s">
        <v>538</v>
      </c>
      <c r="R20" s="27">
        <f t="shared" ref="R20:R22" si="46">P20+2</f>
        <v>43893</v>
      </c>
      <c r="S20" s="26">
        <f t="shared" si="35"/>
        <v>43894</v>
      </c>
      <c r="T20" s="27">
        <f t="shared" si="36"/>
        <v>43897</v>
      </c>
      <c r="U20" s="26">
        <f t="shared" si="37"/>
        <v>43897</v>
      </c>
      <c r="V20" s="26">
        <f t="shared" ref="V20:V22" si="47">U20+1</f>
        <v>43898</v>
      </c>
      <c r="W20" s="26">
        <f t="shared" ref="W20:W22" si="48">V20+1</f>
        <v>43899</v>
      </c>
      <c r="X20" s="26">
        <f t="shared" si="40"/>
        <v>43902</v>
      </c>
      <c r="Y20" s="26">
        <f t="shared" si="41"/>
        <v>43902</v>
      </c>
    </row>
    <row r="21" spans="1:25" hidden="1">
      <c r="A21" s="44" t="s">
        <v>125</v>
      </c>
      <c r="B21" s="25" t="s">
        <v>539</v>
      </c>
      <c r="C21" s="26">
        <v>43888</v>
      </c>
      <c r="D21" s="26">
        <f t="shared" si="42"/>
        <v>43888</v>
      </c>
      <c r="E21" s="27">
        <f t="shared" si="43"/>
        <v>43888</v>
      </c>
      <c r="F21" s="26">
        <f t="shared" si="23"/>
        <v>43889</v>
      </c>
      <c r="G21" s="27">
        <f t="shared" si="24"/>
        <v>43890</v>
      </c>
      <c r="H21" s="26">
        <f t="shared" si="25"/>
        <v>43890</v>
      </c>
      <c r="I21" s="26">
        <f t="shared" si="26"/>
        <v>43891</v>
      </c>
      <c r="J21" s="26">
        <f t="shared" si="27"/>
        <v>43891</v>
      </c>
      <c r="K21" s="26">
        <f t="shared" si="28"/>
        <v>43894</v>
      </c>
      <c r="L21" s="26">
        <f t="shared" si="44"/>
        <v>43895</v>
      </c>
      <c r="M21" s="26">
        <f t="shared" si="45"/>
        <v>43896</v>
      </c>
      <c r="N21" s="26">
        <f t="shared" si="31"/>
        <v>43896</v>
      </c>
      <c r="O21" s="26">
        <f t="shared" si="32"/>
        <v>43898</v>
      </c>
      <c r="P21" s="26">
        <f t="shared" si="33"/>
        <v>43898</v>
      </c>
      <c r="Q21" s="25" t="s">
        <v>540</v>
      </c>
      <c r="R21" s="27">
        <f t="shared" si="46"/>
        <v>43900</v>
      </c>
      <c r="S21" s="26">
        <f t="shared" si="35"/>
        <v>43901</v>
      </c>
      <c r="T21" s="27">
        <f t="shared" si="36"/>
        <v>43904</v>
      </c>
      <c r="U21" s="26">
        <f t="shared" si="37"/>
        <v>43904</v>
      </c>
      <c r="V21" s="26">
        <f t="shared" si="47"/>
        <v>43905</v>
      </c>
      <c r="W21" s="26">
        <f t="shared" si="48"/>
        <v>43906</v>
      </c>
      <c r="X21" s="26">
        <f t="shared" si="40"/>
        <v>43909</v>
      </c>
      <c r="Y21" s="26">
        <f t="shared" si="41"/>
        <v>43909</v>
      </c>
    </row>
    <row r="22" spans="1:25" hidden="1">
      <c r="A22" s="77" t="s">
        <v>382</v>
      </c>
      <c r="B22" s="25" t="s">
        <v>541</v>
      </c>
      <c r="C22" s="26">
        <v>43895</v>
      </c>
      <c r="D22" s="26">
        <f t="shared" si="42"/>
        <v>43895</v>
      </c>
      <c r="E22" s="27">
        <f t="shared" si="43"/>
        <v>43895</v>
      </c>
      <c r="F22" s="26">
        <f t="shared" si="23"/>
        <v>43896</v>
      </c>
      <c r="G22" s="27">
        <f t="shared" si="24"/>
        <v>43897</v>
      </c>
      <c r="H22" s="26">
        <f t="shared" si="25"/>
        <v>43897</v>
      </c>
      <c r="I22" s="26">
        <f t="shared" si="26"/>
        <v>43898</v>
      </c>
      <c r="J22" s="26">
        <f t="shared" si="27"/>
        <v>43898</v>
      </c>
      <c r="K22" s="26">
        <f t="shared" si="28"/>
        <v>43901</v>
      </c>
      <c r="L22" s="26">
        <f t="shared" si="44"/>
        <v>43902</v>
      </c>
      <c r="M22" s="26">
        <f t="shared" si="45"/>
        <v>43903</v>
      </c>
      <c r="N22" s="26">
        <f t="shared" si="31"/>
        <v>43903</v>
      </c>
      <c r="O22" s="26">
        <f t="shared" si="32"/>
        <v>43905</v>
      </c>
      <c r="P22" s="26">
        <f t="shared" si="33"/>
        <v>43905</v>
      </c>
      <c r="Q22" s="25" t="s">
        <v>542</v>
      </c>
      <c r="R22" s="27">
        <f t="shared" si="46"/>
        <v>43907</v>
      </c>
      <c r="S22" s="26">
        <f t="shared" si="35"/>
        <v>43908</v>
      </c>
      <c r="T22" s="27">
        <f t="shared" si="36"/>
        <v>43911</v>
      </c>
      <c r="U22" s="26">
        <f t="shared" si="37"/>
        <v>43911</v>
      </c>
      <c r="V22" s="26">
        <f t="shared" si="47"/>
        <v>43912</v>
      </c>
      <c r="W22" s="26">
        <f t="shared" si="48"/>
        <v>43913</v>
      </c>
      <c r="X22" s="26">
        <f t="shared" si="40"/>
        <v>43916</v>
      </c>
      <c r="Y22" s="26">
        <f t="shared" si="41"/>
        <v>43916</v>
      </c>
    </row>
    <row r="23" spans="1: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5" ht="16.2">
      <c r="A24" s="42" t="s">
        <v>19</v>
      </c>
      <c r="B24" s="332" t="s">
        <v>127</v>
      </c>
      <c r="C24" s="332"/>
      <c r="D24" s="332"/>
      <c r="E24" s="332"/>
      <c r="F24" s="332"/>
      <c r="G24" s="332"/>
      <c r="H24" s="332"/>
      <c r="I24" s="332"/>
      <c r="J24" s="332"/>
      <c r="K24" s="33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5" ht="16.2" customHeight="1">
      <c r="A25" s="45" t="s">
        <v>102</v>
      </c>
      <c r="B25" s="325" t="s">
        <v>106</v>
      </c>
      <c r="C25" s="325"/>
      <c r="D25" s="325"/>
      <c r="E25" s="325"/>
      <c r="F25" s="325"/>
      <c r="G25" s="325"/>
      <c r="H25" s="325"/>
      <c r="I25" s="325"/>
      <c r="J25" s="325"/>
      <c r="K25" s="32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5" ht="16.2" customHeight="1">
      <c r="A26" s="45" t="s">
        <v>103</v>
      </c>
      <c r="B26" s="325" t="s">
        <v>221</v>
      </c>
      <c r="C26" s="325"/>
      <c r="D26" s="325"/>
      <c r="E26" s="325"/>
      <c r="F26" s="325"/>
      <c r="G26" s="325"/>
      <c r="H26" s="325"/>
      <c r="I26" s="325"/>
      <c r="J26" s="325"/>
      <c r="K26" s="32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"/>
    </row>
    <row r="27" spans="1:25" ht="16.2" customHeight="1">
      <c r="A27" s="45" t="s">
        <v>98</v>
      </c>
      <c r="B27" s="325" t="s">
        <v>128</v>
      </c>
      <c r="C27" s="325"/>
      <c r="D27" s="325"/>
      <c r="E27" s="325"/>
      <c r="F27" s="325"/>
      <c r="G27" s="325"/>
      <c r="H27" s="325"/>
      <c r="I27" s="325"/>
      <c r="J27" s="325"/>
      <c r="K27" s="32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5" ht="16.2" customHeight="1">
      <c r="A28" s="45" t="s">
        <v>101</v>
      </c>
      <c r="B28" s="325" t="s">
        <v>107</v>
      </c>
      <c r="C28" s="325"/>
      <c r="D28" s="325"/>
      <c r="E28" s="325"/>
      <c r="F28" s="325"/>
      <c r="G28" s="325"/>
      <c r="H28" s="325"/>
      <c r="I28" s="325"/>
      <c r="J28" s="325"/>
      <c r="K28" s="32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5" ht="16.2" customHeight="1">
      <c r="A29" s="46" t="s">
        <v>82</v>
      </c>
      <c r="B29" s="325" t="s">
        <v>1403</v>
      </c>
      <c r="C29" s="325"/>
      <c r="D29" s="325"/>
      <c r="E29" s="325"/>
      <c r="F29" s="325"/>
      <c r="G29" s="325"/>
      <c r="H29" s="325"/>
      <c r="I29" s="325"/>
      <c r="J29" s="325"/>
      <c r="K29" s="32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5" ht="16.2" customHeight="1">
      <c r="A30" s="46" t="s">
        <v>273</v>
      </c>
      <c r="B30" s="327" t="s">
        <v>277</v>
      </c>
      <c r="C30" s="328"/>
      <c r="D30" s="328"/>
      <c r="E30" s="328"/>
      <c r="F30" s="328"/>
      <c r="G30" s="328"/>
      <c r="H30" s="328"/>
      <c r="I30" s="328"/>
      <c r="J30" s="328"/>
      <c r="K30" s="32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5" ht="16.2" customHeight="1">
      <c r="A31" s="46" t="s">
        <v>104</v>
      </c>
      <c r="B31" s="326" t="s">
        <v>269</v>
      </c>
      <c r="C31" s="326"/>
      <c r="D31" s="326"/>
      <c r="E31" s="326"/>
      <c r="F31" s="326"/>
      <c r="G31" s="326"/>
      <c r="H31" s="326"/>
      <c r="I31" s="326"/>
      <c r="J31" s="326"/>
      <c r="K31" s="32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5" ht="16.2" customHeight="1">
      <c r="A32" s="46" t="s">
        <v>95</v>
      </c>
      <c r="B32" s="327" t="s">
        <v>129</v>
      </c>
      <c r="C32" s="328"/>
      <c r="D32" s="328"/>
      <c r="E32" s="328"/>
      <c r="F32" s="328"/>
      <c r="G32" s="328"/>
      <c r="H32" s="328"/>
      <c r="I32" s="328"/>
      <c r="J32" s="328"/>
      <c r="K32" s="329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6.2" customHeight="1">
      <c r="A33" s="45" t="s">
        <v>68</v>
      </c>
      <c r="B33" s="325" t="s">
        <v>108</v>
      </c>
      <c r="C33" s="325"/>
      <c r="D33" s="325"/>
      <c r="E33" s="325"/>
      <c r="F33" s="325"/>
      <c r="G33" s="325"/>
      <c r="H33" s="325"/>
      <c r="I33" s="325"/>
      <c r="J33" s="325"/>
      <c r="K33" s="32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6.2" customHeight="1">
      <c r="A34" s="45" t="s">
        <v>105</v>
      </c>
      <c r="B34" s="325" t="s">
        <v>222</v>
      </c>
      <c r="C34" s="325"/>
      <c r="D34" s="325"/>
      <c r="E34" s="325"/>
      <c r="F34" s="325"/>
      <c r="G34" s="325"/>
      <c r="H34" s="325"/>
      <c r="I34" s="325"/>
      <c r="J34" s="325"/>
      <c r="K34" s="32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6" spans="1:23">
      <c r="B36" s="32"/>
    </row>
  </sheetData>
  <mergeCells count="37">
    <mergeCell ref="B1:Y1"/>
    <mergeCell ref="V6:W6"/>
    <mergeCell ref="A4:Y4"/>
    <mergeCell ref="X5:Y5"/>
    <mergeCell ref="X6:Y6"/>
    <mergeCell ref="O5:P5"/>
    <mergeCell ref="O6:P6"/>
    <mergeCell ref="V5:W5"/>
    <mergeCell ref="C6:D6"/>
    <mergeCell ref="B2:Y2"/>
    <mergeCell ref="I6:J6"/>
    <mergeCell ref="M6:N6"/>
    <mergeCell ref="T6:U6"/>
    <mergeCell ref="M5:N5"/>
    <mergeCell ref="R5:S5"/>
    <mergeCell ref="T5:U5"/>
    <mergeCell ref="R6:S6"/>
    <mergeCell ref="B24:K24"/>
    <mergeCell ref="B25:K25"/>
    <mergeCell ref="B26:K26"/>
    <mergeCell ref="C5:D5"/>
    <mergeCell ref="E5:F5"/>
    <mergeCell ref="G5:H5"/>
    <mergeCell ref="E6:F6"/>
    <mergeCell ref="G6:H6"/>
    <mergeCell ref="I5:J5"/>
    <mergeCell ref="K5:L5"/>
    <mergeCell ref="K6:L6"/>
    <mergeCell ref="T17:Y17"/>
    <mergeCell ref="B27:K27"/>
    <mergeCell ref="B28:K28"/>
    <mergeCell ref="B34:K34"/>
    <mergeCell ref="B29:K29"/>
    <mergeCell ref="B31:K31"/>
    <mergeCell ref="B32:K32"/>
    <mergeCell ref="B33:K33"/>
    <mergeCell ref="B30:K30"/>
  </mergeCells>
  <phoneticPr fontId="3" type="noConversion"/>
  <pageMargins left="0.75" right="0.75" top="1" bottom="1" header="0.5" footer="0.5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I62"/>
  <sheetViews>
    <sheetView topLeftCell="A4" workbookViewId="0">
      <selection activeCell="E69" sqref="E69"/>
    </sheetView>
  </sheetViews>
  <sheetFormatPr defaultRowHeight="15.6"/>
  <cols>
    <col min="1" max="1" width="24.296875" customWidth="1"/>
    <col min="2" max="8" width="12.69921875" customWidth="1"/>
    <col min="9" max="9" width="6.69921875" customWidth="1"/>
  </cols>
  <sheetData>
    <row r="1" spans="1:243" ht="46.8" customHeight="1">
      <c r="B1" s="269" t="s">
        <v>55</v>
      </c>
      <c r="C1" s="269"/>
      <c r="D1" s="269"/>
      <c r="E1" s="269"/>
      <c r="F1" s="269"/>
      <c r="G1" s="269"/>
      <c r="H1" s="269"/>
      <c r="I1" s="63"/>
      <c r="J1" s="49"/>
      <c r="K1" s="49"/>
      <c r="L1" s="49"/>
      <c r="M1" s="49"/>
      <c r="N1" s="49"/>
      <c r="O1" s="50"/>
    </row>
    <row r="2" spans="1:243" ht="17.100000000000001" customHeight="1">
      <c r="B2" s="270" t="s">
        <v>56</v>
      </c>
      <c r="C2" s="270"/>
      <c r="D2" s="270"/>
      <c r="E2" s="270"/>
      <c r="F2" s="270"/>
      <c r="G2" s="270"/>
      <c r="H2" s="270"/>
      <c r="I2" s="64"/>
      <c r="J2" s="51"/>
      <c r="K2" s="51"/>
      <c r="L2" s="51"/>
      <c r="M2" s="51"/>
      <c r="N2" s="51"/>
      <c r="O2" s="51"/>
    </row>
    <row r="3" spans="1:243" ht="19.8" customHeight="1">
      <c r="A3" s="5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>
      <c r="A4" s="279" t="s">
        <v>212</v>
      </c>
      <c r="B4" s="280"/>
      <c r="C4" s="280"/>
      <c r="D4" s="280"/>
      <c r="E4" s="280"/>
      <c r="F4" s="280"/>
      <c r="G4" s="280"/>
      <c r="H4" s="280"/>
    </row>
    <row r="5" spans="1:243">
      <c r="A5" s="4" t="s">
        <v>1</v>
      </c>
      <c r="B5" s="271" t="s">
        <v>208</v>
      </c>
      <c r="C5" s="271"/>
      <c r="D5" s="271" t="s">
        <v>209</v>
      </c>
      <c r="E5" s="271"/>
      <c r="F5" s="4" t="s">
        <v>2</v>
      </c>
      <c r="G5" s="273" t="s">
        <v>210</v>
      </c>
      <c r="H5" s="274"/>
    </row>
    <row r="6" spans="1:243">
      <c r="A6" s="278" t="s">
        <v>3</v>
      </c>
      <c r="B6" s="272" t="s">
        <v>150</v>
      </c>
      <c r="C6" s="272"/>
      <c r="D6" s="272" t="s">
        <v>151</v>
      </c>
      <c r="E6" s="272"/>
      <c r="F6" s="5" t="s">
        <v>4</v>
      </c>
      <c r="G6" s="272" t="s">
        <v>213</v>
      </c>
      <c r="H6" s="272"/>
    </row>
    <row r="7" spans="1:243">
      <c r="A7" s="281"/>
      <c r="B7" s="278" t="s">
        <v>5</v>
      </c>
      <c r="C7" s="278"/>
      <c r="D7" s="278" t="s">
        <v>5</v>
      </c>
      <c r="E7" s="278"/>
      <c r="F7" s="7"/>
      <c r="G7" s="278" t="s">
        <v>5</v>
      </c>
      <c r="H7" s="278"/>
    </row>
    <row r="8" spans="1:243" ht="26.4">
      <c r="A8" s="6"/>
      <c r="B8" s="8" t="s">
        <v>216</v>
      </c>
      <c r="C8" s="8" t="s">
        <v>203</v>
      </c>
      <c r="D8" s="8" t="s">
        <v>204</v>
      </c>
      <c r="E8" s="8" t="s">
        <v>205</v>
      </c>
      <c r="F8" s="9"/>
      <c r="G8" s="8" t="s">
        <v>206</v>
      </c>
      <c r="H8" s="8" t="s">
        <v>207</v>
      </c>
    </row>
    <row r="9" spans="1:243" hidden="1">
      <c r="A9" s="13" t="s">
        <v>358</v>
      </c>
      <c r="B9" s="10">
        <v>43804</v>
      </c>
      <c r="C9" s="10">
        <f t="shared" ref="C9:C17" si="0">B9+1</f>
        <v>43805</v>
      </c>
      <c r="D9" s="10">
        <f t="shared" ref="D9:D17" si="1">C9</f>
        <v>43805</v>
      </c>
      <c r="E9" s="10">
        <f t="shared" ref="E9:E17" si="2">D9+1</f>
        <v>43806</v>
      </c>
      <c r="F9" s="13" t="s">
        <v>393</v>
      </c>
      <c r="G9" s="10">
        <f t="shared" ref="G9:G17" si="3">E9+2</f>
        <v>43808</v>
      </c>
      <c r="H9" s="10">
        <f t="shared" ref="H9:H17" si="4">G9+1</f>
        <v>43809</v>
      </c>
    </row>
    <row r="10" spans="1:243" hidden="1">
      <c r="A10" s="11" t="s">
        <v>211</v>
      </c>
      <c r="B10" s="10">
        <v>43811</v>
      </c>
      <c r="C10" s="10">
        <f t="shared" si="0"/>
        <v>43812</v>
      </c>
      <c r="D10" s="10">
        <f t="shared" si="1"/>
        <v>43812</v>
      </c>
      <c r="E10" s="10">
        <f t="shared" si="2"/>
        <v>43813</v>
      </c>
      <c r="F10" s="13" t="s">
        <v>394</v>
      </c>
      <c r="G10" s="10">
        <f t="shared" si="3"/>
        <v>43815</v>
      </c>
      <c r="H10" s="10">
        <f t="shared" si="4"/>
        <v>43816</v>
      </c>
    </row>
    <row r="11" spans="1:243" hidden="1">
      <c r="A11" s="13" t="s">
        <v>309</v>
      </c>
      <c r="B11" s="10">
        <v>43818</v>
      </c>
      <c r="C11" s="10">
        <f t="shared" si="0"/>
        <v>43819</v>
      </c>
      <c r="D11" s="10">
        <f t="shared" si="1"/>
        <v>43819</v>
      </c>
      <c r="E11" s="10">
        <f t="shared" si="2"/>
        <v>43820</v>
      </c>
      <c r="F11" s="13" t="s">
        <v>395</v>
      </c>
      <c r="G11" s="10">
        <f t="shared" si="3"/>
        <v>43822</v>
      </c>
      <c r="H11" s="10">
        <f t="shared" si="4"/>
        <v>43823</v>
      </c>
    </row>
    <row r="12" spans="1:243" hidden="1">
      <c r="A12" s="13" t="s">
        <v>358</v>
      </c>
      <c r="B12" s="10">
        <v>43825</v>
      </c>
      <c r="C12" s="10">
        <f t="shared" si="0"/>
        <v>43826</v>
      </c>
      <c r="D12" s="10">
        <f t="shared" si="1"/>
        <v>43826</v>
      </c>
      <c r="E12" s="10">
        <f t="shared" si="2"/>
        <v>43827</v>
      </c>
      <c r="F12" s="13" t="s">
        <v>396</v>
      </c>
      <c r="G12" s="10">
        <f t="shared" si="3"/>
        <v>43829</v>
      </c>
      <c r="H12" s="10">
        <f t="shared" si="4"/>
        <v>43830</v>
      </c>
    </row>
    <row r="13" spans="1:243" hidden="1">
      <c r="A13" s="11" t="s">
        <v>211</v>
      </c>
      <c r="B13" s="97" t="s">
        <v>549</v>
      </c>
      <c r="C13" s="97" t="s">
        <v>550</v>
      </c>
      <c r="D13" s="97" t="s">
        <v>549</v>
      </c>
      <c r="E13" s="97" t="s">
        <v>549</v>
      </c>
      <c r="F13" s="13" t="s">
        <v>506</v>
      </c>
      <c r="G13" s="10"/>
      <c r="H13" s="10"/>
    </row>
    <row r="14" spans="1:243" hidden="1">
      <c r="A14" s="13" t="s">
        <v>309</v>
      </c>
      <c r="B14" s="10">
        <v>43839</v>
      </c>
      <c r="C14" s="10">
        <f t="shared" si="0"/>
        <v>43840</v>
      </c>
      <c r="D14" s="10">
        <f t="shared" si="1"/>
        <v>43840</v>
      </c>
      <c r="E14" s="10">
        <f t="shared" si="2"/>
        <v>43841</v>
      </c>
      <c r="F14" s="13" t="s">
        <v>507</v>
      </c>
      <c r="G14" s="10">
        <f t="shared" si="3"/>
        <v>43843</v>
      </c>
      <c r="H14" s="10">
        <f t="shared" si="4"/>
        <v>43844</v>
      </c>
    </row>
    <row r="15" spans="1:243" hidden="1">
      <c r="A15" s="13" t="s">
        <v>358</v>
      </c>
      <c r="B15" s="10">
        <v>43846</v>
      </c>
      <c r="C15" s="10">
        <f t="shared" si="0"/>
        <v>43847</v>
      </c>
      <c r="D15" s="10">
        <f t="shared" si="1"/>
        <v>43847</v>
      </c>
      <c r="E15" s="10">
        <f t="shared" si="2"/>
        <v>43848</v>
      </c>
      <c r="F15" s="13" t="s">
        <v>508</v>
      </c>
      <c r="G15" s="10">
        <f t="shared" si="3"/>
        <v>43850</v>
      </c>
      <c r="H15" s="10">
        <f t="shared" si="4"/>
        <v>43851</v>
      </c>
    </row>
    <row r="16" spans="1:243" hidden="1">
      <c r="A16" s="11" t="s">
        <v>211</v>
      </c>
      <c r="B16" s="10">
        <v>43853</v>
      </c>
      <c r="C16" s="10">
        <f t="shared" si="0"/>
        <v>43854</v>
      </c>
      <c r="D16" s="10">
        <f t="shared" si="1"/>
        <v>43854</v>
      </c>
      <c r="E16" s="10">
        <f t="shared" si="2"/>
        <v>43855</v>
      </c>
      <c r="F16" s="13" t="s">
        <v>509</v>
      </c>
      <c r="G16" s="10">
        <f t="shared" si="3"/>
        <v>43857</v>
      </c>
      <c r="H16" s="10">
        <f t="shared" si="4"/>
        <v>43858</v>
      </c>
    </row>
    <row r="17" spans="1:8" hidden="1">
      <c r="A17" s="13" t="s">
        <v>309</v>
      </c>
      <c r="B17" s="10">
        <v>43860</v>
      </c>
      <c r="C17" s="10">
        <f t="shared" si="0"/>
        <v>43861</v>
      </c>
      <c r="D17" s="10">
        <f t="shared" si="1"/>
        <v>43861</v>
      </c>
      <c r="E17" s="10">
        <f t="shared" si="2"/>
        <v>43862</v>
      </c>
      <c r="F17" s="13" t="s">
        <v>510</v>
      </c>
      <c r="G17" s="10">
        <f t="shared" si="3"/>
        <v>43864</v>
      </c>
      <c r="H17" s="10">
        <f t="shared" si="4"/>
        <v>43865</v>
      </c>
    </row>
    <row r="18" spans="1:8" hidden="1">
      <c r="A18" s="13" t="s">
        <v>358</v>
      </c>
      <c r="B18" s="97" t="s">
        <v>547</v>
      </c>
      <c r="C18" s="97" t="s">
        <v>547</v>
      </c>
      <c r="D18" s="97" t="s">
        <v>547</v>
      </c>
      <c r="E18" s="97" t="s">
        <v>547</v>
      </c>
      <c r="F18" s="13" t="s">
        <v>551</v>
      </c>
      <c r="G18" s="10">
        <v>43871</v>
      </c>
      <c r="H18" s="10">
        <f t="shared" ref="H18" si="5">G18+1</f>
        <v>43872</v>
      </c>
    </row>
    <row r="19" spans="1:8" hidden="1">
      <c r="A19" s="11" t="s">
        <v>211</v>
      </c>
      <c r="B19" s="97" t="s">
        <v>83</v>
      </c>
      <c r="C19" s="97" t="s">
        <v>83</v>
      </c>
      <c r="D19" s="97" t="s">
        <v>83</v>
      </c>
      <c r="E19" s="97" t="s">
        <v>83</v>
      </c>
      <c r="F19" s="13" t="s">
        <v>552</v>
      </c>
      <c r="G19" s="10">
        <v>43878</v>
      </c>
      <c r="H19" s="10">
        <f t="shared" ref="H19:H20" si="6">G19+1</f>
        <v>43879</v>
      </c>
    </row>
    <row r="20" spans="1:8" hidden="1">
      <c r="A20" s="13" t="s">
        <v>309</v>
      </c>
      <c r="B20" s="10">
        <v>43881</v>
      </c>
      <c r="C20" s="10">
        <f t="shared" ref="C20" si="7">B20+1</f>
        <v>43882</v>
      </c>
      <c r="D20" s="10">
        <f t="shared" ref="D20" si="8">C20</f>
        <v>43882</v>
      </c>
      <c r="E20" s="10">
        <f t="shared" ref="E20" si="9">D20+1</f>
        <v>43883</v>
      </c>
      <c r="F20" s="13" t="s">
        <v>553</v>
      </c>
      <c r="G20" s="10">
        <f t="shared" ref="G20" si="10">E20+2</f>
        <v>43885</v>
      </c>
      <c r="H20" s="10">
        <f t="shared" si="6"/>
        <v>43886</v>
      </c>
    </row>
    <row r="21" spans="1:8" hidden="1">
      <c r="A21" s="13" t="s">
        <v>358</v>
      </c>
      <c r="B21" s="10">
        <v>43888</v>
      </c>
      <c r="C21" s="10">
        <f t="shared" ref="C21:C26" si="11">B21+1</f>
        <v>43889</v>
      </c>
      <c r="D21" s="10">
        <f t="shared" ref="D21:D26" si="12">C21</f>
        <v>43889</v>
      </c>
      <c r="E21" s="10">
        <f t="shared" ref="E21:E26" si="13">D21+1</f>
        <v>43890</v>
      </c>
      <c r="F21" s="13" t="s">
        <v>696</v>
      </c>
      <c r="G21" s="97" t="s">
        <v>83</v>
      </c>
      <c r="H21" s="97" t="s">
        <v>83</v>
      </c>
    </row>
    <row r="22" spans="1:8" hidden="1">
      <c r="A22" s="11" t="s">
        <v>211</v>
      </c>
      <c r="B22" s="10">
        <v>43895</v>
      </c>
      <c r="C22" s="10">
        <f t="shared" si="11"/>
        <v>43896</v>
      </c>
      <c r="D22" s="10">
        <f t="shared" si="12"/>
        <v>43896</v>
      </c>
      <c r="E22" s="10">
        <f t="shared" si="13"/>
        <v>43897</v>
      </c>
      <c r="F22" s="13" t="s">
        <v>697</v>
      </c>
      <c r="G22" s="10">
        <f t="shared" ref="G22:G26" si="14">E22+2</f>
        <v>43899</v>
      </c>
      <c r="H22" s="10">
        <f t="shared" ref="H22:H26" si="15">G22+1</f>
        <v>43900</v>
      </c>
    </row>
    <row r="23" spans="1:8" hidden="1">
      <c r="A23" s="13" t="s">
        <v>309</v>
      </c>
      <c r="B23" s="10">
        <v>43902</v>
      </c>
      <c r="C23" s="10">
        <f t="shared" si="11"/>
        <v>43903</v>
      </c>
      <c r="D23" s="10">
        <f t="shared" si="12"/>
        <v>43903</v>
      </c>
      <c r="E23" s="10">
        <f t="shared" si="13"/>
        <v>43904</v>
      </c>
      <c r="F23" s="13" t="s">
        <v>698</v>
      </c>
      <c r="G23" s="10">
        <f t="shared" si="14"/>
        <v>43906</v>
      </c>
      <c r="H23" s="10">
        <f t="shared" si="15"/>
        <v>43907</v>
      </c>
    </row>
    <row r="24" spans="1:8" hidden="1">
      <c r="A24" s="13" t="s">
        <v>358</v>
      </c>
      <c r="B24" s="10">
        <v>43909</v>
      </c>
      <c r="C24" s="10">
        <f t="shared" si="11"/>
        <v>43910</v>
      </c>
      <c r="D24" s="10">
        <f t="shared" si="12"/>
        <v>43910</v>
      </c>
      <c r="E24" s="10">
        <f t="shared" si="13"/>
        <v>43911</v>
      </c>
      <c r="F24" s="13" t="s">
        <v>699</v>
      </c>
      <c r="G24" s="10">
        <f t="shared" si="14"/>
        <v>43913</v>
      </c>
      <c r="H24" s="10">
        <f t="shared" si="15"/>
        <v>43914</v>
      </c>
    </row>
    <row r="25" spans="1:8" hidden="1">
      <c r="A25" s="11" t="s">
        <v>211</v>
      </c>
      <c r="B25" s="10">
        <v>43916</v>
      </c>
      <c r="C25" s="10">
        <f t="shared" si="11"/>
        <v>43917</v>
      </c>
      <c r="D25" s="10">
        <f t="shared" si="12"/>
        <v>43917</v>
      </c>
      <c r="E25" s="10">
        <f t="shared" si="13"/>
        <v>43918</v>
      </c>
      <c r="F25" s="13" t="s">
        <v>700</v>
      </c>
      <c r="G25" s="10">
        <f t="shared" si="14"/>
        <v>43920</v>
      </c>
      <c r="H25" s="10">
        <f t="shared" si="15"/>
        <v>43921</v>
      </c>
    </row>
    <row r="26" spans="1:8" hidden="1">
      <c r="A26" s="13" t="s">
        <v>309</v>
      </c>
      <c r="B26" s="10">
        <v>43923</v>
      </c>
      <c r="C26" s="10">
        <f t="shared" si="11"/>
        <v>43924</v>
      </c>
      <c r="D26" s="10">
        <f t="shared" si="12"/>
        <v>43924</v>
      </c>
      <c r="E26" s="10">
        <f t="shared" si="13"/>
        <v>43925</v>
      </c>
      <c r="F26" s="13" t="s">
        <v>701</v>
      </c>
      <c r="G26" s="10">
        <f t="shared" si="14"/>
        <v>43927</v>
      </c>
      <c r="H26" s="10">
        <f t="shared" si="15"/>
        <v>43928</v>
      </c>
    </row>
    <row r="27" spans="1:8" hidden="1">
      <c r="A27" s="13" t="s">
        <v>358</v>
      </c>
      <c r="B27" s="10">
        <v>43930</v>
      </c>
      <c r="C27" s="10">
        <f t="shared" ref="C27:C30" si="16">B27+1</f>
        <v>43931</v>
      </c>
      <c r="D27" s="10">
        <f t="shared" ref="D27:D30" si="17">C27</f>
        <v>43931</v>
      </c>
      <c r="E27" s="10">
        <f t="shared" ref="E27:E30" si="18">D27+1</f>
        <v>43932</v>
      </c>
      <c r="F27" s="13" t="s">
        <v>792</v>
      </c>
      <c r="G27" s="10">
        <f t="shared" ref="G27:G29" si="19">E27+2</f>
        <v>43934</v>
      </c>
      <c r="H27" s="10">
        <f t="shared" ref="H27:H29" si="20">G27+1</f>
        <v>43935</v>
      </c>
    </row>
    <row r="28" spans="1:8" hidden="1">
      <c r="A28" s="11" t="s">
        <v>211</v>
      </c>
      <c r="B28" s="10">
        <v>43937</v>
      </c>
      <c r="C28" s="10">
        <f t="shared" si="16"/>
        <v>43938</v>
      </c>
      <c r="D28" s="10">
        <f t="shared" si="17"/>
        <v>43938</v>
      </c>
      <c r="E28" s="10">
        <f t="shared" si="18"/>
        <v>43939</v>
      </c>
      <c r="F28" s="13" t="s">
        <v>793</v>
      </c>
      <c r="G28" s="10">
        <f t="shared" si="19"/>
        <v>43941</v>
      </c>
      <c r="H28" s="10">
        <f t="shared" si="20"/>
        <v>43942</v>
      </c>
    </row>
    <row r="29" spans="1:8" hidden="1">
      <c r="A29" s="13" t="s">
        <v>309</v>
      </c>
      <c r="B29" s="10">
        <v>43944</v>
      </c>
      <c r="C29" s="10">
        <f t="shared" si="16"/>
        <v>43945</v>
      </c>
      <c r="D29" s="10">
        <f t="shared" si="17"/>
        <v>43945</v>
      </c>
      <c r="E29" s="10">
        <f t="shared" si="18"/>
        <v>43946</v>
      </c>
      <c r="F29" s="13" t="s">
        <v>794</v>
      </c>
      <c r="G29" s="10">
        <f t="shared" si="19"/>
        <v>43948</v>
      </c>
      <c r="H29" s="10">
        <f t="shared" si="20"/>
        <v>43949</v>
      </c>
    </row>
    <row r="30" spans="1:8" hidden="1">
      <c r="A30" s="13" t="s">
        <v>358</v>
      </c>
      <c r="B30" s="10">
        <v>43951</v>
      </c>
      <c r="C30" s="10">
        <f t="shared" si="16"/>
        <v>43952</v>
      </c>
      <c r="D30" s="10">
        <f t="shared" si="17"/>
        <v>43952</v>
      </c>
      <c r="E30" s="10">
        <f t="shared" si="18"/>
        <v>43953</v>
      </c>
      <c r="F30" s="13" t="s">
        <v>795</v>
      </c>
      <c r="G30" s="10">
        <f t="shared" ref="G30:G33" si="21">E30+2</f>
        <v>43955</v>
      </c>
      <c r="H30" s="10">
        <f t="shared" ref="H30:H33" si="22">G30+1</f>
        <v>43956</v>
      </c>
    </row>
    <row r="31" spans="1:8" hidden="1">
      <c r="A31" s="86" t="s">
        <v>1099</v>
      </c>
      <c r="B31" s="193" t="s">
        <v>1101</v>
      </c>
      <c r="C31" s="193" t="s">
        <v>1102</v>
      </c>
      <c r="D31" s="193" t="str">
        <f t="shared" ref="D31:D34" si="23">C31</f>
        <v>OMIT</v>
      </c>
      <c r="E31" s="193" t="s">
        <v>1102</v>
      </c>
      <c r="F31" s="81" t="s">
        <v>1100</v>
      </c>
      <c r="G31" s="193" t="s">
        <v>1102</v>
      </c>
      <c r="H31" s="193" t="s">
        <v>1102</v>
      </c>
    </row>
    <row r="32" spans="1:8" hidden="1">
      <c r="A32" s="13" t="s">
        <v>309</v>
      </c>
      <c r="B32" s="10">
        <v>43965</v>
      </c>
      <c r="C32" s="10">
        <f t="shared" ref="C32:C34" si="24">B32+1</f>
        <v>43966</v>
      </c>
      <c r="D32" s="10">
        <f t="shared" si="23"/>
        <v>43966</v>
      </c>
      <c r="E32" s="10">
        <f t="shared" ref="E32:E34" si="25">D32+1</f>
        <v>43967</v>
      </c>
      <c r="F32" s="13" t="s">
        <v>796</v>
      </c>
      <c r="G32" s="10">
        <f t="shared" si="21"/>
        <v>43969</v>
      </c>
      <c r="H32" s="10">
        <f t="shared" si="22"/>
        <v>43970</v>
      </c>
    </row>
    <row r="33" spans="1:8" hidden="1">
      <c r="A33" s="13" t="s">
        <v>358</v>
      </c>
      <c r="B33" s="10">
        <v>43972</v>
      </c>
      <c r="C33" s="10">
        <f t="shared" si="24"/>
        <v>43973</v>
      </c>
      <c r="D33" s="10">
        <f t="shared" si="23"/>
        <v>43973</v>
      </c>
      <c r="E33" s="10">
        <f t="shared" si="25"/>
        <v>43974</v>
      </c>
      <c r="F33" s="13" t="s">
        <v>1027</v>
      </c>
      <c r="G33" s="10">
        <f t="shared" si="21"/>
        <v>43976</v>
      </c>
      <c r="H33" s="10">
        <f t="shared" si="22"/>
        <v>43977</v>
      </c>
    </row>
    <row r="34" spans="1:8" hidden="1">
      <c r="A34" s="11" t="s">
        <v>1103</v>
      </c>
      <c r="B34" s="10">
        <v>43979</v>
      </c>
      <c r="C34" s="10">
        <f t="shared" si="24"/>
        <v>43980</v>
      </c>
      <c r="D34" s="10">
        <f t="shared" si="23"/>
        <v>43980</v>
      </c>
      <c r="E34" s="10">
        <f t="shared" si="25"/>
        <v>43981</v>
      </c>
      <c r="F34" s="13" t="s">
        <v>1104</v>
      </c>
      <c r="G34" s="10">
        <f t="shared" ref="G34:G38" si="26">E34+2</f>
        <v>43983</v>
      </c>
      <c r="H34" s="10">
        <f t="shared" ref="H34:H38" si="27">G34+1</f>
        <v>43984</v>
      </c>
    </row>
    <row r="35" spans="1:8" hidden="1">
      <c r="A35" s="13" t="s">
        <v>309</v>
      </c>
      <c r="B35" s="10">
        <v>43986</v>
      </c>
      <c r="C35" s="10">
        <f t="shared" ref="C35:C38" si="28">B35+1</f>
        <v>43987</v>
      </c>
      <c r="D35" s="10">
        <f t="shared" ref="D35:D38" si="29">C35</f>
        <v>43987</v>
      </c>
      <c r="E35" s="10">
        <f t="shared" ref="E35:E38" si="30">D35+1</f>
        <v>43988</v>
      </c>
      <c r="F35" s="13" t="s">
        <v>1028</v>
      </c>
      <c r="G35" s="10">
        <f t="shared" si="26"/>
        <v>43990</v>
      </c>
      <c r="H35" s="10">
        <f t="shared" si="27"/>
        <v>43991</v>
      </c>
    </row>
    <row r="36" spans="1:8" hidden="1">
      <c r="A36" s="13" t="s">
        <v>358</v>
      </c>
      <c r="B36" s="10">
        <v>43993</v>
      </c>
      <c r="C36" s="10">
        <f t="shared" si="28"/>
        <v>43994</v>
      </c>
      <c r="D36" s="10">
        <f t="shared" si="29"/>
        <v>43994</v>
      </c>
      <c r="E36" s="10">
        <f t="shared" si="30"/>
        <v>43995</v>
      </c>
      <c r="F36" s="13" t="s">
        <v>1029</v>
      </c>
      <c r="G36" s="10">
        <f t="shared" si="26"/>
        <v>43997</v>
      </c>
      <c r="H36" s="10">
        <f t="shared" si="27"/>
        <v>43998</v>
      </c>
    </row>
    <row r="37" spans="1:8" hidden="1">
      <c r="A37" s="11" t="s">
        <v>1099</v>
      </c>
      <c r="B37" s="10">
        <v>44000</v>
      </c>
      <c r="C37" s="10">
        <f t="shared" si="28"/>
        <v>44001</v>
      </c>
      <c r="D37" s="10">
        <f t="shared" si="29"/>
        <v>44001</v>
      </c>
      <c r="E37" s="10">
        <f t="shared" si="30"/>
        <v>44002</v>
      </c>
      <c r="F37" s="13" t="s">
        <v>1105</v>
      </c>
      <c r="G37" s="10">
        <f t="shared" si="26"/>
        <v>44004</v>
      </c>
      <c r="H37" s="10">
        <f t="shared" si="27"/>
        <v>44005</v>
      </c>
    </row>
    <row r="38" spans="1:8" hidden="1">
      <c r="A38" s="13" t="s">
        <v>309</v>
      </c>
      <c r="B38" s="10">
        <v>44007</v>
      </c>
      <c r="C38" s="10">
        <f t="shared" si="28"/>
        <v>44008</v>
      </c>
      <c r="D38" s="10">
        <f t="shared" si="29"/>
        <v>44008</v>
      </c>
      <c r="E38" s="10">
        <f t="shared" si="30"/>
        <v>44009</v>
      </c>
      <c r="F38" s="13" t="s">
        <v>1030</v>
      </c>
      <c r="G38" s="10">
        <f t="shared" si="26"/>
        <v>44011</v>
      </c>
      <c r="H38" s="10">
        <f t="shared" si="27"/>
        <v>44012</v>
      </c>
    </row>
    <row r="39" spans="1:8" hidden="1">
      <c r="A39" s="13" t="s">
        <v>358</v>
      </c>
      <c r="B39" s="10">
        <v>44014</v>
      </c>
      <c r="C39" s="10">
        <f t="shared" ref="C39:C43" si="31">B39+1</f>
        <v>44015</v>
      </c>
      <c r="D39" s="10">
        <f t="shared" ref="D39:D43" si="32">C39</f>
        <v>44015</v>
      </c>
      <c r="E39" s="10">
        <f t="shared" ref="E39:E43" si="33">D39+1</f>
        <v>44016</v>
      </c>
      <c r="F39" s="13" t="s">
        <v>1085</v>
      </c>
      <c r="G39" s="10">
        <f t="shared" ref="G39:G43" si="34">E39+2</f>
        <v>44018</v>
      </c>
      <c r="H39" s="10">
        <f t="shared" ref="H39:H43" si="35">G39+1</f>
        <v>44019</v>
      </c>
    </row>
    <row r="40" spans="1:8" hidden="1">
      <c r="A40" s="11" t="s">
        <v>1103</v>
      </c>
      <c r="B40" s="10">
        <v>44021</v>
      </c>
      <c r="C40" s="10">
        <f t="shared" si="31"/>
        <v>44022</v>
      </c>
      <c r="D40" s="10">
        <f t="shared" si="32"/>
        <v>44022</v>
      </c>
      <c r="E40" s="10">
        <f t="shared" si="33"/>
        <v>44023</v>
      </c>
      <c r="F40" s="13" t="s">
        <v>1106</v>
      </c>
      <c r="G40" s="10">
        <f t="shared" si="34"/>
        <v>44025</v>
      </c>
      <c r="H40" s="10">
        <f t="shared" si="35"/>
        <v>44026</v>
      </c>
    </row>
    <row r="41" spans="1:8" hidden="1">
      <c r="A41" s="13" t="s">
        <v>309</v>
      </c>
      <c r="B41" s="10">
        <v>44028</v>
      </c>
      <c r="C41" s="10">
        <f t="shared" si="31"/>
        <v>44029</v>
      </c>
      <c r="D41" s="10">
        <f t="shared" si="32"/>
        <v>44029</v>
      </c>
      <c r="E41" s="10">
        <f t="shared" si="33"/>
        <v>44030</v>
      </c>
      <c r="F41" s="13" t="s">
        <v>1086</v>
      </c>
      <c r="G41" s="10">
        <f t="shared" si="34"/>
        <v>44032</v>
      </c>
      <c r="H41" s="10">
        <f t="shared" si="35"/>
        <v>44033</v>
      </c>
    </row>
    <row r="42" spans="1:8" hidden="1">
      <c r="A42" s="13" t="s">
        <v>358</v>
      </c>
      <c r="B42" s="10">
        <v>44035</v>
      </c>
      <c r="C42" s="10">
        <f t="shared" si="31"/>
        <v>44036</v>
      </c>
      <c r="D42" s="10">
        <f t="shared" si="32"/>
        <v>44036</v>
      </c>
      <c r="E42" s="10">
        <f t="shared" si="33"/>
        <v>44037</v>
      </c>
      <c r="F42" s="13" t="s">
        <v>1199</v>
      </c>
      <c r="G42" s="10">
        <f t="shared" si="34"/>
        <v>44039</v>
      </c>
      <c r="H42" s="10">
        <f t="shared" si="35"/>
        <v>44040</v>
      </c>
    </row>
    <row r="43" spans="1:8" hidden="1">
      <c r="A43" s="11" t="s">
        <v>1099</v>
      </c>
      <c r="B43" s="10">
        <v>44042</v>
      </c>
      <c r="C43" s="10">
        <f t="shared" si="31"/>
        <v>44043</v>
      </c>
      <c r="D43" s="10">
        <f t="shared" si="32"/>
        <v>44043</v>
      </c>
      <c r="E43" s="10">
        <f t="shared" si="33"/>
        <v>44044</v>
      </c>
      <c r="F43" s="13" t="s">
        <v>1200</v>
      </c>
      <c r="G43" s="10">
        <f t="shared" si="34"/>
        <v>44046</v>
      </c>
      <c r="H43" s="10">
        <f t="shared" si="35"/>
        <v>44047</v>
      </c>
    </row>
    <row r="44" spans="1:8" hidden="1">
      <c r="A44" s="13" t="s">
        <v>309</v>
      </c>
      <c r="B44" s="10">
        <v>44049</v>
      </c>
      <c r="C44" s="10">
        <f t="shared" ref="C44:C47" si="36">B44+1</f>
        <v>44050</v>
      </c>
      <c r="D44" s="10">
        <f t="shared" ref="D44:D47" si="37">C44</f>
        <v>44050</v>
      </c>
      <c r="E44" s="10">
        <f t="shared" ref="E44:E47" si="38">D44+1</f>
        <v>44051</v>
      </c>
      <c r="F44" s="13" t="s">
        <v>1201</v>
      </c>
      <c r="G44" s="10">
        <f t="shared" ref="G44:G47" si="39">E44+2</f>
        <v>44053</v>
      </c>
      <c r="H44" s="10">
        <f t="shared" ref="H44:H47" si="40">G44+1</f>
        <v>44054</v>
      </c>
    </row>
    <row r="45" spans="1:8" hidden="1">
      <c r="A45" s="13" t="s">
        <v>358</v>
      </c>
      <c r="B45" s="10">
        <v>44056</v>
      </c>
      <c r="C45" s="10">
        <f t="shared" si="36"/>
        <v>44057</v>
      </c>
      <c r="D45" s="10">
        <f t="shared" si="37"/>
        <v>44057</v>
      </c>
      <c r="E45" s="10">
        <f t="shared" si="38"/>
        <v>44058</v>
      </c>
      <c r="F45" s="13" t="s">
        <v>1202</v>
      </c>
      <c r="G45" s="10">
        <f t="shared" si="39"/>
        <v>44060</v>
      </c>
      <c r="H45" s="10">
        <f t="shared" si="40"/>
        <v>44061</v>
      </c>
    </row>
    <row r="46" spans="1:8" hidden="1">
      <c r="A46" s="11" t="s">
        <v>1099</v>
      </c>
      <c r="B46" s="10">
        <v>44063</v>
      </c>
      <c r="C46" s="10">
        <f t="shared" si="36"/>
        <v>44064</v>
      </c>
      <c r="D46" s="10">
        <f t="shared" si="37"/>
        <v>44064</v>
      </c>
      <c r="E46" s="10">
        <f t="shared" si="38"/>
        <v>44065</v>
      </c>
      <c r="F46" s="13" t="s">
        <v>1203</v>
      </c>
      <c r="G46" s="10">
        <f t="shared" si="39"/>
        <v>44067</v>
      </c>
      <c r="H46" s="10">
        <f t="shared" si="40"/>
        <v>44068</v>
      </c>
    </row>
    <row r="47" spans="1:8" hidden="1">
      <c r="A47" s="13" t="s">
        <v>309</v>
      </c>
      <c r="B47" s="10">
        <v>44070</v>
      </c>
      <c r="C47" s="10">
        <f t="shared" si="36"/>
        <v>44071</v>
      </c>
      <c r="D47" s="10">
        <f t="shared" si="37"/>
        <v>44071</v>
      </c>
      <c r="E47" s="10">
        <f t="shared" si="38"/>
        <v>44072</v>
      </c>
      <c r="F47" s="13" t="s">
        <v>1204</v>
      </c>
      <c r="G47" s="10">
        <f t="shared" si="39"/>
        <v>44074</v>
      </c>
      <c r="H47" s="10">
        <f t="shared" si="40"/>
        <v>44075</v>
      </c>
    </row>
    <row r="48" spans="1:8" hidden="1">
      <c r="A48" s="13" t="s">
        <v>358</v>
      </c>
      <c r="B48" s="10">
        <v>44077</v>
      </c>
      <c r="C48" s="10">
        <f t="shared" ref="C48:C53" si="41">B48+1</f>
        <v>44078</v>
      </c>
      <c r="D48" s="10">
        <f t="shared" ref="D48:D53" si="42">C48</f>
        <v>44078</v>
      </c>
      <c r="E48" s="10">
        <f t="shared" ref="E48:E53" si="43">D48+1</f>
        <v>44079</v>
      </c>
      <c r="F48" s="13" t="s">
        <v>1327</v>
      </c>
      <c r="G48" s="10">
        <f t="shared" ref="G48:G53" si="44">E48+2</f>
        <v>44081</v>
      </c>
      <c r="H48" s="10">
        <f t="shared" ref="H48:H53" si="45">G48+1</f>
        <v>44082</v>
      </c>
    </row>
    <row r="49" spans="1:8" hidden="1">
      <c r="A49" s="11" t="s">
        <v>1099</v>
      </c>
      <c r="B49" s="10">
        <v>44084</v>
      </c>
      <c r="C49" s="10">
        <f t="shared" si="41"/>
        <v>44085</v>
      </c>
      <c r="D49" s="10">
        <f t="shared" si="42"/>
        <v>44085</v>
      </c>
      <c r="E49" s="10">
        <f t="shared" si="43"/>
        <v>44086</v>
      </c>
      <c r="F49" s="13" t="s">
        <v>1328</v>
      </c>
      <c r="G49" s="10">
        <f t="shared" si="44"/>
        <v>44088</v>
      </c>
      <c r="H49" s="10">
        <f t="shared" si="45"/>
        <v>44089</v>
      </c>
    </row>
    <row r="50" spans="1:8" hidden="1">
      <c r="A50" s="13" t="s">
        <v>309</v>
      </c>
      <c r="B50" s="10">
        <v>44091</v>
      </c>
      <c r="C50" s="10">
        <f t="shared" si="41"/>
        <v>44092</v>
      </c>
      <c r="D50" s="10">
        <f t="shared" si="42"/>
        <v>44092</v>
      </c>
      <c r="E50" s="10">
        <f t="shared" si="43"/>
        <v>44093</v>
      </c>
      <c r="F50" s="13" t="s">
        <v>1329</v>
      </c>
      <c r="G50" s="10">
        <f t="shared" si="44"/>
        <v>44095</v>
      </c>
      <c r="H50" s="10">
        <f t="shared" si="45"/>
        <v>44096</v>
      </c>
    </row>
    <row r="51" spans="1:8">
      <c r="A51" s="13" t="s">
        <v>358</v>
      </c>
      <c r="B51" s="10">
        <v>44098</v>
      </c>
      <c r="C51" s="10">
        <f t="shared" si="41"/>
        <v>44099</v>
      </c>
      <c r="D51" s="10">
        <f t="shared" si="42"/>
        <v>44099</v>
      </c>
      <c r="E51" s="10">
        <f t="shared" si="43"/>
        <v>44100</v>
      </c>
      <c r="F51" s="13" t="s">
        <v>1330</v>
      </c>
      <c r="G51" s="10">
        <f t="shared" si="44"/>
        <v>44102</v>
      </c>
      <c r="H51" s="10">
        <f t="shared" si="45"/>
        <v>44103</v>
      </c>
    </row>
    <row r="52" spans="1:8">
      <c r="A52" s="86" t="s">
        <v>1675</v>
      </c>
      <c r="B52" s="10">
        <v>44105</v>
      </c>
      <c r="C52" s="10">
        <f t="shared" si="41"/>
        <v>44106</v>
      </c>
      <c r="D52" s="10">
        <f t="shared" si="42"/>
        <v>44106</v>
      </c>
      <c r="E52" s="10">
        <f t="shared" si="43"/>
        <v>44107</v>
      </c>
      <c r="F52" s="81" t="s">
        <v>1676</v>
      </c>
      <c r="G52" s="10">
        <f t="shared" si="44"/>
        <v>44109</v>
      </c>
      <c r="H52" s="10">
        <f t="shared" si="45"/>
        <v>44110</v>
      </c>
    </row>
    <row r="53" spans="1:8">
      <c r="A53" s="13" t="s">
        <v>309</v>
      </c>
      <c r="B53" s="10">
        <v>44112</v>
      </c>
      <c r="C53" s="10">
        <f t="shared" si="41"/>
        <v>44113</v>
      </c>
      <c r="D53" s="10">
        <f t="shared" si="42"/>
        <v>44113</v>
      </c>
      <c r="E53" s="10">
        <f t="shared" si="43"/>
        <v>44114</v>
      </c>
      <c r="F53" s="13" t="s">
        <v>1331</v>
      </c>
      <c r="G53" s="10">
        <f t="shared" si="44"/>
        <v>44116</v>
      </c>
      <c r="H53" s="10">
        <f t="shared" si="45"/>
        <v>44117</v>
      </c>
    </row>
    <row r="54" spans="1:8">
      <c r="A54" s="13" t="s">
        <v>358</v>
      </c>
      <c r="B54" s="10">
        <v>44119</v>
      </c>
      <c r="C54" s="10">
        <f t="shared" ref="C54:C57" si="46">B54+1</f>
        <v>44120</v>
      </c>
      <c r="D54" s="10">
        <f t="shared" ref="D54:D57" si="47">C54</f>
        <v>44120</v>
      </c>
      <c r="E54" s="10">
        <f t="shared" ref="E54:E57" si="48">D54+1</f>
        <v>44121</v>
      </c>
      <c r="F54" s="13" t="s">
        <v>1494</v>
      </c>
      <c r="G54" s="10">
        <f t="shared" ref="G54:G57" si="49">E54+2</f>
        <v>44123</v>
      </c>
      <c r="H54" s="10">
        <f t="shared" ref="H54:H57" si="50">G54+1</f>
        <v>44124</v>
      </c>
    </row>
    <row r="55" spans="1:8">
      <c r="A55" s="11" t="s">
        <v>1675</v>
      </c>
      <c r="B55" s="10">
        <v>44126</v>
      </c>
      <c r="C55" s="10">
        <f t="shared" si="46"/>
        <v>44127</v>
      </c>
      <c r="D55" s="10">
        <f t="shared" si="47"/>
        <v>44127</v>
      </c>
      <c r="E55" s="10">
        <f t="shared" si="48"/>
        <v>44128</v>
      </c>
      <c r="F55" s="13" t="s">
        <v>1677</v>
      </c>
      <c r="G55" s="10">
        <f t="shared" si="49"/>
        <v>44130</v>
      </c>
      <c r="H55" s="10">
        <f t="shared" si="50"/>
        <v>44131</v>
      </c>
    </row>
    <row r="56" spans="1:8">
      <c r="A56" s="13" t="s">
        <v>309</v>
      </c>
      <c r="B56" s="10">
        <v>44133</v>
      </c>
      <c r="C56" s="10">
        <f t="shared" si="46"/>
        <v>44134</v>
      </c>
      <c r="D56" s="10">
        <f t="shared" si="47"/>
        <v>44134</v>
      </c>
      <c r="E56" s="10">
        <f t="shared" si="48"/>
        <v>44135</v>
      </c>
      <c r="F56" s="13" t="s">
        <v>1495</v>
      </c>
      <c r="G56" s="10">
        <f t="shared" si="49"/>
        <v>44137</v>
      </c>
      <c r="H56" s="10">
        <f t="shared" si="50"/>
        <v>44138</v>
      </c>
    </row>
    <row r="57" spans="1:8">
      <c r="A57" s="13" t="s">
        <v>358</v>
      </c>
      <c r="B57" s="10">
        <v>44140</v>
      </c>
      <c r="C57" s="10">
        <f t="shared" si="46"/>
        <v>44141</v>
      </c>
      <c r="D57" s="10">
        <f t="shared" si="47"/>
        <v>44141</v>
      </c>
      <c r="E57" s="10">
        <f t="shared" si="48"/>
        <v>44142</v>
      </c>
      <c r="F57" s="13" t="s">
        <v>1670</v>
      </c>
      <c r="G57" s="10">
        <f t="shared" si="49"/>
        <v>44144</v>
      </c>
      <c r="H57" s="10">
        <f t="shared" si="50"/>
        <v>44145</v>
      </c>
    </row>
    <row r="58" spans="1:8">
      <c r="A58" s="11" t="s">
        <v>1675</v>
      </c>
      <c r="B58" s="10">
        <v>44147</v>
      </c>
      <c r="C58" s="10">
        <f t="shared" ref="C58:C62" si="51">B58+1</f>
        <v>44148</v>
      </c>
      <c r="D58" s="10">
        <f t="shared" ref="D58:D62" si="52">C58</f>
        <v>44148</v>
      </c>
      <c r="E58" s="10">
        <f t="shared" ref="E58:E62" si="53">D58+1</f>
        <v>44149</v>
      </c>
      <c r="F58" s="13" t="s">
        <v>1678</v>
      </c>
      <c r="G58" s="10">
        <f t="shared" ref="G58:G62" si="54">E58+2</f>
        <v>44151</v>
      </c>
      <c r="H58" s="10">
        <f t="shared" ref="H58:H62" si="55">G58+1</f>
        <v>44152</v>
      </c>
    </row>
    <row r="59" spans="1:8">
      <c r="A59" s="13" t="s">
        <v>309</v>
      </c>
      <c r="B59" s="10">
        <v>44154</v>
      </c>
      <c r="C59" s="10">
        <f t="shared" si="51"/>
        <v>44155</v>
      </c>
      <c r="D59" s="10">
        <f t="shared" si="52"/>
        <v>44155</v>
      </c>
      <c r="E59" s="10">
        <f t="shared" si="53"/>
        <v>44156</v>
      </c>
      <c r="F59" s="13" t="s">
        <v>1671</v>
      </c>
      <c r="G59" s="10">
        <f t="shared" si="54"/>
        <v>44158</v>
      </c>
      <c r="H59" s="10">
        <f t="shared" si="55"/>
        <v>44159</v>
      </c>
    </row>
    <row r="60" spans="1:8">
      <c r="A60" s="13" t="s">
        <v>358</v>
      </c>
      <c r="B60" s="10">
        <v>44161</v>
      </c>
      <c r="C60" s="10">
        <f t="shared" si="51"/>
        <v>44162</v>
      </c>
      <c r="D60" s="10">
        <f t="shared" si="52"/>
        <v>44162</v>
      </c>
      <c r="E60" s="10">
        <f t="shared" si="53"/>
        <v>44163</v>
      </c>
      <c r="F60" s="13" t="s">
        <v>1672</v>
      </c>
      <c r="G60" s="10">
        <f t="shared" si="54"/>
        <v>44165</v>
      </c>
      <c r="H60" s="10">
        <f t="shared" si="55"/>
        <v>44166</v>
      </c>
    </row>
    <row r="61" spans="1:8">
      <c r="A61" s="11" t="s">
        <v>1675</v>
      </c>
      <c r="B61" s="10">
        <v>44168</v>
      </c>
      <c r="C61" s="10">
        <f t="shared" si="51"/>
        <v>44169</v>
      </c>
      <c r="D61" s="10">
        <f t="shared" si="52"/>
        <v>44169</v>
      </c>
      <c r="E61" s="10">
        <f t="shared" si="53"/>
        <v>44170</v>
      </c>
      <c r="F61" s="13" t="s">
        <v>1679</v>
      </c>
      <c r="G61" s="10">
        <f t="shared" si="54"/>
        <v>44172</v>
      </c>
      <c r="H61" s="10">
        <f t="shared" si="55"/>
        <v>44173</v>
      </c>
    </row>
    <row r="62" spans="1:8">
      <c r="A62" s="13" t="s">
        <v>309</v>
      </c>
      <c r="B62" s="10">
        <v>44175</v>
      </c>
      <c r="C62" s="10">
        <f t="shared" si="51"/>
        <v>44176</v>
      </c>
      <c r="D62" s="10">
        <f t="shared" si="52"/>
        <v>44176</v>
      </c>
      <c r="E62" s="10">
        <f t="shared" si="53"/>
        <v>44177</v>
      </c>
      <c r="F62" s="13" t="s">
        <v>1673</v>
      </c>
      <c r="G62" s="10">
        <f t="shared" si="54"/>
        <v>44179</v>
      </c>
      <c r="H62" s="10">
        <f t="shared" si="55"/>
        <v>44180</v>
      </c>
    </row>
  </sheetData>
  <mergeCells count="13">
    <mergeCell ref="B1:H1"/>
    <mergeCell ref="B2:H2"/>
    <mergeCell ref="A6:A7"/>
    <mergeCell ref="A4:H4"/>
    <mergeCell ref="B5:C5"/>
    <mergeCell ref="D5:E5"/>
    <mergeCell ref="G5:H5"/>
    <mergeCell ref="G7:H7"/>
    <mergeCell ref="G6:H6"/>
    <mergeCell ref="B7:C7"/>
    <mergeCell ref="D7:E7"/>
    <mergeCell ref="B6:C6"/>
    <mergeCell ref="D6:E6"/>
  </mergeCells>
  <phoneticPr fontId="3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V172"/>
  <sheetViews>
    <sheetView tabSelected="1" topLeftCell="A59" zoomScaleNormal="100" workbookViewId="0">
      <selection activeCell="K82" sqref="K82:L82"/>
    </sheetView>
  </sheetViews>
  <sheetFormatPr defaultRowHeight="15.6"/>
  <cols>
    <col min="1" max="1" width="18" customWidth="1"/>
    <col min="2" max="21" width="8.19921875" customWidth="1"/>
  </cols>
  <sheetData>
    <row r="1" spans="1:256" ht="52.2" customHeight="1">
      <c r="B1" s="306" t="s">
        <v>55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49"/>
      <c r="S1" s="49"/>
      <c r="T1" s="50"/>
    </row>
    <row r="2" spans="1:256" ht="17.100000000000001" customHeight="1">
      <c r="B2" s="307" t="s">
        <v>56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51"/>
      <c r="S2" s="51"/>
      <c r="T2" s="51"/>
    </row>
    <row r="3" spans="1:256" ht="19.8" customHeight="1">
      <c r="A3" s="5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idden="1">
      <c r="A4" s="405" t="s">
        <v>310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339"/>
      <c r="S4" s="339"/>
      <c r="T4" s="339"/>
      <c r="U4" s="339"/>
    </row>
    <row r="5" spans="1:256" hidden="1">
      <c r="A5" s="19" t="s">
        <v>1</v>
      </c>
      <c r="B5" s="19" t="s">
        <v>2</v>
      </c>
      <c r="C5" s="406" t="s">
        <v>311</v>
      </c>
      <c r="D5" s="338"/>
      <c r="E5" s="386" t="s">
        <v>312</v>
      </c>
      <c r="F5" s="352"/>
      <c r="G5" s="387" t="s">
        <v>313</v>
      </c>
      <c r="H5" s="348"/>
      <c r="I5" s="406" t="s">
        <v>6</v>
      </c>
      <c r="J5" s="338"/>
      <c r="K5" s="376" t="s">
        <v>314</v>
      </c>
      <c r="L5" s="350"/>
      <c r="M5" s="409" t="s">
        <v>315</v>
      </c>
      <c r="N5" s="351"/>
      <c r="O5" s="19" t="s">
        <v>2</v>
      </c>
      <c r="P5" s="409" t="s">
        <v>6</v>
      </c>
      <c r="Q5" s="410"/>
      <c r="R5" s="406" t="s">
        <v>316</v>
      </c>
      <c r="S5" s="338"/>
      <c r="T5" s="406" t="s">
        <v>317</v>
      </c>
      <c r="U5" s="338"/>
    </row>
    <row r="6" spans="1:256" hidden="1">
      <c r="A6" s="20" t="s">
        <v>3</v>
      </c>
      <c r="B6" s="20" t="s">
        <v>4</v>
      </c>
      <c r="C6" s="338" t="s">
        <v>7</v>
      </c>
      <c r="D6" s="338"/>
      <c r="E6" s="352" t="s">
        <v>8</v>
      </c>
      <c r="F6" s="352"/>
      <c r="G6" s="348" t="s">
        <v>318</v>
      </c>
      <c r="H6" s="348"/>
      <c r="I6" s="338" t="s">
        <v>9</v>
      </c>
      <c r="J6" s="338"/>
      <c r="K6" s="349" t="s">
        <v>319</v>
      </c>
      <c r="L6" s="350"/>
      <c r="M6" s="330" t="s">
        <v>10</v>
      </c>
      <c r="N6" s="351"/>
      <c r="O6" s="20" t="s">
        <v>4</v>
      </c>
      <c r="P6" s="330" t="s">
        <v>9</v>
      </c>
      <c r="Q6" s="331"/>
      <c r="R6" s="338" t="s">
        <v>7</v>
      </c>
      <c r="S6" s="338"/>
      <c r="T6" s="352" t="s">
        <v>8</v>
      </c>
      <c r="U6" s="352"/>
    </row>
    <row r="7" spans="1:256" hidden="1">
      <c r="A7" s="21"/>
      <c r="B7" s="22"/>
      <c r="C7" s="344" t="s">
        <v>5</v>
      </c>
      <c r="D7" s="344"/>
      <c r="E7" s="345" t="s">
        <v>5</v>
      </c>
      <c r="F7" s="345"/>
      <c r="G7" s="346" t="s">
        <v>5</v>
      </c>
      <c r="H7" s="346"/>
      <c r="I7" s="344" t="s">
        <v>5</v>
      </c>
      <c r="J7" s="344"/>
      <c r="K7" s="347" t="s">
        <v>5</v>
      </c>
      <c r="L7" s="347"/>
      <c r="M7" s="344" t="s">
        <v>5</v>
      </c>
      <c r="N7" s="344"/>
      <c r="O7" s="22"/>
      <c r="P7" s="330" t="s">
        <v>5</v>
      </c>
      <c r="Q7" s="331"/>
      <c r="R7" s="344" t="s">
        <v>5</v>
      </c>
      <c r="S7" s="344"/>
      <c r="T7" s="345" t="s">
        <v>5</v>
      </c>
      <c r="U7" s="345"/>
    </row>
    <row r="8" spans="1:256" ht="26.4" hidden="1">
      <c r="A8" s="21"/>
      <c r="B8" s="23"/>
      <c r="C8" s="24" t="s">
        <v>320</v>
      </c>
      <c r="D8" s="24" t="s">
        <v>321</v>
      </c>
      <c r="E8" s="41" t="s">
        <v>12</v>
      </c>
      <c r="F8" s="41" t="s">
        <v>13</v>
      </c>
      <c r="G8" s="99" t="s">
        <v>322</v>
      </c>
      <c r="H8" s="99" t="s">
        <v>323</v>
      </c>
      <c r="I8" s="24" t="s">
        <v>324</v>
      </c>
      <c r="J8" s="24" t="s">
        <v>331</v>
      </c>
      <c r="K8" s="96" t="s">
        <v>325</v>
      </c>
      <c r="L8" s="96" t="s">
        <v>326</v>
      </c>
      <c r="M8" s="24" t="s">
        <v>327</v>
      </c>
      <c r="N8" s="24" t="s">
        <v>328</v>
      </c>
      <c r="O8" s="23"/>
      <c r="P8" s="24" t="s">
        <v>329</v>
      </c>
      <c r="Q8" s="24" t="s">
        <v>330</v>
      </c>
      <c r="R8" s="24" t="s">
        <v>320</v>
      </c>
      <c r="S8" s="24" t="s">
        <v>321</v>
      </c>
      <c r="T8" s="41" t="s">
        <v>12</v>
      </c>
      <c r="U8" s="41" t="s">
        <v>13</v>
      </c>
    </row>
    <row r="9" spans="1:256" hidden="1">
      <c r="A9" s="30" t="s">
        <v>565</v>
      </c>
      <c r="B9" s="30" t="s">
        <v>566</v>
      </c>
      <c r="C9" s="407" t="s">
        <v>567</v>
      </c>
      <c r="D9" s="408"/>
      <c r="E9" s="372" t="s">
        <v>568</v>
      </c>
      <c r="F9" s="373"/>
      <c r="G9" s="29">
        <v>43811</v>
      </c>
      <c r="H9" s="28">
        <f t="shared" ref="H9:H10" si="0">G9</f>
        <v>43811</v>
      </c>
      <c r="I9" s="29">
        <v>43812</v>
      </c>
      <c r="J9" s="28">
        <v>43813</v>
      </c>
      <c r="K9" s="79" t="s">
        <v>569</v>
      </c>
      <c r="L9" s="79" t="s">
        <v>569</v>
      </c>
      <c r="M9" s="28">
        <v>43814</v>
      </c>
      <c r="N9" s="28">
        <f t="shared" ref="N9:N11" si="1">M9+1</f>
        <v>43815</v>
      </c>
      <c r="O9" s="30" t="s">
        <v>440</v>
      </c>
      <c r="P9" s="69" t="s">
        <v>83</v>
      </c>
      <c r="Q9" s="69" t="s">
        <v>83</v>
      </c>
      <c r="R9" s="26">
        <v>43820</v>
      </c>
      <c r="S9" s="26">
        <v>43820</v>
      </c>
      <c r="T9" s="27">
        <f t="shared" ref="T9" si="2">S9</f>
        <v>43820</v>
      </c>
      <c r="U9" s="26">
        <f t="shared" ref="U9" si="3">T9+1</f>
        <v>43821</v>
      </c>
    </row>
    <row r="10" spans="1:256" hidden="1">
      <c r="A10" s="30" t="s">
        <v>570</v>
      </c>
      <c r="B10" s="30" t="s">
        <v>571</v>
      </c>
      <c r="C10" s="28">
        <v>43810</v>
      </c>
      <c r="D10" s="28">
        <v>43811</v>
      </c>
      <c r="E10" s="29">
        <v>43811</v>
      </c>
      <c r="F10" s="29">
        <v>43812</v>
      </c>
      <c r="G10" s="29">
        <f t="shared" ref="G10" si="4">F10+2</f>
        <v>43814</v>
      </c>
      <c r="H10" s="28">
        <f t="shared" si="0"/>
        <v>43814</v>
      </c>
      <c r="I10" s="29">
        <v>43815</v>
      </c>
      <c r="J10" s="28">
        <f t="shared" ref="J10" si="5">I10+1</f>
        <v>43816</v>
      </c>
      <c r="K10" s="28">
        <v>43816</v>
      </c>
      <c r="L10" s="28">
        <v>43816</v>
      </c>
      <c r="M10" s="28">
        <f>L10+2</f>
        <v>43818</v>
      </c>
      <c r="N10" s="28">
        <f t="shared" si="1"/>
        <v>43819</v>
      </c>
      <c r="O10" s="30" t="s">
        <v>572</v>
      </c>
      <c r="P10" s="26">
        <v>43820</v>
      </c>
      <c r="Q10" s="26">
        <v>43821</v>
      </c>
      <c r="R10" s="26">
        <v>43824</v>
      </c>
      <c r="S10" s="26">
        <f>R10+1</f>
        <v>43825</v>
      </c>
      <c r="T10" s="27">
        <f>S10</f>
        <v>43825</v>
      </c>
      <c r="U10" s="26">
        <f>T10+1</f>
        <v>43826</v>
      </c>
    </row>
    <row r="11" spans="1:256" hidden="1">
      <c r="A11" s="30" t="s">
        <v>573</v>
      </c>
      <c r="B11" s="30" t="s">
        <v>571</v>
      </c>
      <c r="C11" s="26">
        <v>43820</v>
      </c>
      <c r="D11" s="26">
        <v>43820</v>
      </c>
      <c r="E11" s="27">
        <v>43821</v>
      </c>
      <c r="F11" s="26">
        <f t="shared" ref="F11" si="6">E11+1</f>
        <v>43822</v>
      </c>
      <c r="G11" s="80" t="s">
        <v>574</v>
      </c>
      <c r="H11" s="80" t="s">
        <v>574</v>
      </c>
      <c r="I11" s="29">
        <v>43825</v>
      </c>
      <c r="J11" s="28">
        <v>43825</v>
      </c>
      <c r="K11" s="80" t="s">
        <v>574</v>
      </c>
      <c r="L11" s="80" t="s">
        <v>574</v>
      </c>
      <c r="M11" s="28">
        <v>43828</v>
      </c>
      <c r="N11" s="28">
        <f t="shared" si="1"/>
        <v>43829</v>
      </c>
      <c r="O11" s="30" t="s">
        <v>600</v>
      </c>
      <c r="P11" s="26">
        <v>43831</v>
      </c>
      <c r="Q11" s="26">
        <v>43831</v>
      </c>
      <c r="R11" s="26">
        <v>43834</v>
      </c>
      <c r="S11" s="26">
        <v>43469</v>
      </c>
      <c r="T11" s="27">
        <v>43470</v>
      </c>
      <c r="U11" s="26">
        <v>43471</v>
      </c>
    </row>
    <row r="12" spans="1:256" hidden="1">
      <c r="A12" s="30" t="s">
        <v>570</v>
      </c>
      <c r="B12" s="30" t="s">
        <v>575</v>
      </c>
      <c r="C12" s="28">
        <v>43827</v>
      </c>
      <c r="D12" s="28">
        <v>43827</v>
      </c>
      <c r="E12" s="29">
        <v>43829</v>
      </c>
      <c r="F12" s="29">
        <v>43829</v>
      </c>
      <c r="G12" s="29">
        <v>43832</v>
      </c>
      <c r="H12" s="28">
        <v>43833</v>
      </c>
      <c r="I12" s="29">
        <v>43834</v>
      </c>
      <c r="J12" s="28">
        <v>43834</v>
      </c>
      <c r="K12" s="28">
        <v>43834</v>
      </c>
      <c r="L12" s="28">
        <v>43835</v>
      </c>
      <c r="M12" s="28">
        <f>L12+2</f>
        <v>43837</v>
      </c>
      <c r="N12" s="28">
        <v>43837</v>
      </c>
      <c r="O12" s="30" t="s">
        <v>576</v>
      </c>
      <c r="P12" s="26">
        <v>43839</v>
      </c>
      <c r="Q12" s="26">
        <v>43840</v>
      </c>
      <c r="R12" s="26">
        <v>43842</v>
      </c>
      <c r="S12" s="26">
        <f>R12+1</f>
        <v>43843</v>
      </c>
      <c r="T12" s="27">
        <f>S12</f>
        <v>43843</v>
      </c>
      <c r="U12" s="26">
        <f>T12+1</f>
        <v>43844</v>
      </c>
    </row>
    <row r="13" spans="1:256" hidden="1">
      <c r="A13" s="30" t="s">
        <v>601</v>
      </c>
      <c r="B13" s="30" t="s">
        <v>602</v>
      </c>
      <c r="C13" s="26">
        <v>43834</v>
      </c>
      <c r="D13" s="26">
        <v>43469</v>
      </c>
      <c r="E13" s="27">
        <v>43470</v>
      </c>
      <c r="F13" s="26">
        <v>43471</v>
      </c>
      <c r="G13" s="29">
        <f>F13+2</f>
        <v>43473</v>
      </c>
      <c r="H13" s="28">
        <f>G13</f>
        <v>43473</v>
      </c>
      <c r="I13" s="29">
        <v>43839</v>
      </c>
      <c r="J13" s="28">
        <v>43839</v>
      </c>
      <c r="K13" s="117">
        <v>43840</v>
      </c>
      <c r="L13" s="117">
        <v>43840</v>
      </c>
      <c r="M13" s="28">
        <v>43842</v>
      </c>
      <c r="N13" s="28">
        <v>43843</v>
      </c>
      <c r="O13" s="411" t="s">
        <v>603</v>
      </c>
      <c r="P13" s="412"/>
      <c r="Q13" s="412"/>
      <c r="R13" s="412"/>
      <c r="S13" s="412"/>
      <c r="T13" s="412"/>
      <c r="U13" s="413"/>
    </row>
    <row r="14" spans="1:256" hidden="1">
      <c r="A14" s="119" t="s">
        <v>620</v>
      </c>
      <c r="B14" s="30"/>
      <c r="C14" s="26"/>
      <c r="D14" s="26"/>
      <c r="E14" s="27"/>
      <c r="F14" s="26"/>
      <c r="G14" s="29"/>
      <c r="H14" s="28"/>
      <c r="I14" s="29"/>
      <c r="J14" s="28"/>
      <c r="K14" s="28"/>
      <c r="L14" s="28"/>
      <c r="M14" s="120">
        <v>43477</v>
      </c>
      <c r="N14" s="120">
        <f t="shared" ref="N14:N16" si="7">M14+1</f>
        <v>43478</v>
      </c>
      <c r="O14" s="119" t="s">
        <v>621</v>
      </c>
      <c r="P14" s="67">
        <v>43844</v>
      </c>
      <c r="Q14" s="67">
        <v>43845</v>
      </c>
      <c r="R14" s="67">
        <v>43847</v>
      </c>
      <c r="S14" s="70">
        <v>43848</v>
      </c>
      <c r="T14" s="70">
        <v>43483</v>
      </c>
      <c r="U14" s="67">
        <v>43484</v>
      </c>
    </row>
    <row r="15" spans="1:256" hidden="1">
      <c r="A15" s="30" t="s">
        <v>424</v>
      </c>
      <c r="B15" s="30" t="s">
        <v>486</v>
      </c>
      <c r="C15" s="26">
        <v>43842</v>
      </c>
      <c r="D15" s="26">
        <f>C15+1</f>
        <v>43843</v>
      </c>
      <c r="E15" s="27">
        <f>D15</f>
        <v>43843</v>
      </c>
      <c r="F15" s="26">
        <f>E15+1</f>
        <v>43844</v>
      </c>
      <c r="G15" s="29">
        <f t="shared" ref="G15" si="8">F15+2</f>
        <v>43846</v>
      </c>
      <c r="H15" s="28">
        <f t="shared" ref="H15:H18" si="9">G15</f>
        <v>43846</v>
      </c>
      <c r="I15" s="29">
        <v>43847</v>
      </c>
      <c r="J15" s="28">
        <v>43848</v>
      </c>
      <c r="K15" s="80" t="s">
        <v>687</v>
      </c>
      <c r="L15" s="80" t="s">
        <v>688</v>
      </c>
      <c r="M15" s="117">
        <v>43850</v>
      </c>
      <c r="N15" s="117">
        <v>43850</v>
      </c>
      <c r="O15" s="414" t="s">
        <v>622</v>
      </c>
      <c r="P15" s="415"/>
      <c r="Q15" s="415"/>
      <c r="R15" s="415"/>
      <c r="S15" s="415"/>
      <c r="T15" s="415"/>
      <c r="U15" s="416"/>
    </row>
    <row r="16" spans="1:256" hidden="1">
      <c r="A16" s="111" t="s">
        <v>623</v>
      </c>
      <c r="B16" s="30"/>
      <c r="C16" s="28"/>
      <c r="D16" s="28"/>
      <c r="E16" s="29"/>
      <c r="F16" s="29"/>
      <c r="G16" s="29"/>
      <c r="H16" s="28"/>
      <c r="I16" s="29"/>
      <c r="J16" s="28"/>
      <c r="K16" s="28"/>
      <c r="L16" s="28"/>
      <c r="M16" s="117">
        <v>43482</v>
      </c>
      <c r="N16" s="117">
        <f t="shared" si="7"/>
        <v>43483</v>
      </c>
      <c r="O16" s="111" t="s">
        <v>624</v>
      </c>
      <c r="P16" s="122">
        <v>43850</v>
      </c>
      <c r="Q16" s="122">
        <v>43850</v>
      </c>
      <c r="R16" s="374" t="s">
        <v>712</v>
      </c>
      <c r="S16" s="375"/>
      <c r="T16" s="140" t="s">
        <v>713</v>
      </c>
      <c r="U16" s="118" t="s">
        <v>714</v>
      </c>
    </row>
    <row r="17" spans="1:21" hidden="1">
      <c r="A17" s="119" t="s">
        <v>625</v>
      </c>
      <c r="B17" s="30" t="s">
        <v>626</v>
      </c>
      <c r="C17" s="67">
        <v>43847</v>
      </c>
      <c r="D17" s="70">
        <v>43848</v>
      </c>
      <c r="E17" s="70">
        <v>43483</v>
      </c>
      <c r="F17" s="67">
        <v>43484</v>
      </c>
      <c r="G17" s="29">
        <v>43486</v>
      </c>
      <c r="H17" s="28">
        <f t="shared" si="9"/>
        <v>43486</v>
      </c>
      <c r="I17" s="29">
        <v>43852</v>
      </c>
      <c r="J17" s="28">
        <v>43487</v>
      </c>
      <c r="K17" s="28">
        <v>43488</v>
      </c>
      <c r="L17" s="28">
        <v>43488</v>
      </c>
      <c r="M17" s="28">
        <v>43854</v>
      </c>
      <c r="N17" s="28">
        <v>43855</v>
      </c>
      <c r="O17" s="30" t="s">
        <v>627</v>
      </c>
      <c r="P17" s="69" t="s">
        <v>689</v>
      </c>
      <c r="Q17" s="69" t="s">
        <v>689</v>
      </c>
      <c r="R17" s="407" t="s">
        <v>628</v>
      </c>
      <c r="S17" s="408"/>
      <c r="T17" s="75" t="s">
        <v>629</v>
      </c>
      <c r="U17" s="121" t="s">
        <v>630</v>
      </c>
    </row>
    <row r="18" spans="1:21" hidden="1">
      <c r="A18" s="111" t="s">
        <v>631</v>
      </c>
      <c r="B18" s="30" t="s">
        <v>632</v>
      </c>
      <c r="C18" s="374" t="s">
        <v>712</v>
      </c>
      <c r="D18" s="375"/>
      <c r="E18" s="140" t="s">
        <v>713</v>
      </c>
      <c r="F18" s="118" t="s">
        <v>714</v>
      </c>
      <c r="G18" s="29" t="s">
        <v>633</v>
      </c>
      <c r="H18" s="28" t="str">
        <f t="shared" si="9"/>
        <v>OMIT</v>
      </c>
      <c r="I18" s="29">
        <v>43859</v>
      </c>
      <c r="J18" s="28">
        <v>43494</v>
      </c>
      <c r="K18" s="80" t="s">
        <v>547</v>
      </c>
      <c r="L18" s="80" t="s">
        <v>547</v>
      </c>
      <c r="M18" s="117">
        <v>43496</v>
      </c>
      <c r="N18" s="117">
        <f t="shared" ref="N18" si="10">M18+1</f>
        <v>43497</v>
      </c>
      <c r="O18" s="360" t="s">
        <v>634</v>
      </c>
      <c r="P18" s="361"/>
      <c r="Q18" s="361"/>
      <c r="R18" s="361"/>
      <c r="S18" s="361"/>
      <c r="T18" s="361"/>
      <c r="U18" s="362"/>
    </row>
    <row r="19" spans="1:21" hidden="1">
      <c r="A19" s="124" t="s">
        <v>635</v>
      </c>
      <c r="B19" s="30"/>
      <c r="C19" s="28">
        <v>43859</v>
      </c>
      <c r="D19" s="28">
        <v>43860</v>
      </c>
      <c r="E19" s="29">
        <v>43860</v>
      </c>
      <c r="F19" s="29">
        <v>43861</v>
      </c>
      <c r="G19" s="29"/>
      <c r="H19" s="28"/>
      <c r="I19" s="29"/>
      <c r="J19" s="28"/>
      <c r="K19" s="28"/>
      <c r="L19" s="28"/>
      <c r="M19" s="28"/>
      <c r="N19" s="28"/>
      <c r="O19" s="30"/>
      <c r="P19" s="26"/>
      <c r="Q19" s="26"/>
      <c r="R19" s="26"/>
      <c r="S19" s="26"/>
      <c r="T19" s="27"/>
      <c r="U19" s="26"/>
    </row>
    <row r="20" spans="1:21" hidden="1">
      <c r="A20" s="124" t="s">
        <v>635</v>
      </c>
      <c r="B20" s="30"/>
      <c r="C20" s="28">
        <v>43866</v>
      </c>
      <c r="D20" s="28">
        <v>43867</v>
      </c>
      <c r="E20" s="29">
        <v>43867</v>
      </c>
      <c r="F20" s="29">
        <v>43868</v>
      </c>
      <c r="G20" s="369" t="s">
        <v>730</v>
      </c>
      <c r="H20" s="370"/>
      <c r="I20" s="370"/>
      <c r="J20" s="370"/>
      <c r="K20" s="370"/>
      <c r="L20" s="370"/>
      <c r="M20" s="370"/>
      <c r="N20" s="371"/>
      <c r="O20" s="30"/>
      <c r="P20" s="26"/>
      <c r="Q20" s="26"/>
      <c r="R20" s="62"/>
      <c r="S20" s="62"/>
      <c r="T20" s="27"/>
      <c r="U20" s="26"/>
    </row>
    <row r="21" spans="1:21" hidden="1">
      <c r="A21" s="111" t="s">
        <v>731</v>
      </c>
      <c r="B21" s="30"/>
      <c r="C21" s="28"/>
      <c r="D21" s="28"/>
      <c r="E21" s="29"/>
      <c r="F21" s="29"/>
      <c r="G21" s="29"/>
      <c r="H21" s="28"/>
      <c r="I21" s="29"/>
      <c r="J21" s="28"/>
      <c r="K21" s="28"/>
      <c r="L21" s="141" t="s">
        <v>732</v>
      </c>
      <c r="M21" s="80">
        <v>43877</v>
      </c>
      <c r="N21" s="80">
        <v>43877</v>
      </c>
      <c r="O21" s="111" t="s">
        <v>743</v>
      </c>
      <c r="P21" s="122">
        <v>43879</v>
      </c>
      <c r="Q21" s="122">
        <v>43879</v>
      </c>
      <c r="R21" s="122">
        <v>43882</v>
      </c>
      <c r="S21" s="122">
        <v>43882</v>
      </c>
      <c r="T21" s="123">
        <v>43518</v>
      </c>
      <c r="U21" s="122">
        <v>43518</v>
      </c>
    </row>
    <row r="22" spans="1:21" hidden="1">
      <c r="A22" s="146" t="s">
        <v>733</v>
      </c>
      <c r="B22" s="146" t="s">
        <v>734</v>
      </c>
      <c r="C22" s="394" t="s">
        <v>739</v>
      </c>
      <c r="D22" s="395"/>
      <c r="E22" s="148" t="s">
        <v>735</v>
      </c>
      <c r="F22" s="153" t="s">
        <v>755</v>
      </c>
      <c r="G22" s="154" t="s">
        <v>756</v>
      </c>
      <c r="H22" s="155" t="s">
        <v>756</v>
      </c>
      <c r="I22" s="156">
        <v>43880</v>
      </c>
      <c r="J22" s="147">
        <v>43880</v>
      </c>
      <c r="K22" s="147" t="s">
        <v>757</v>
      </c>
      <c r="L22" s="28" t="s">
        <v>774</v>
      </c>
      <c r="M22" s="28">
        <v>43884</v>
      </c>
      <c r="N22" s="28">
        <v>43885</v>
      </c>
      <c r="O22" s="30" t="s">
        <v>726</v>
      </c>
      <c r="P22" s="26">
        <v>43886</v>
      </c>
      <c r="Q22" s="26">
        <v>43887</v>
      </c>
      <c r="R22" s="149" t="s">
        <v>822</v>
      </c>
      <c r="S22" s="153" t="s">
        <v>645</v>
      </c>
      <c r="T22" s="27">
        <v>43891</v>
      </c>
      <c r="U22" s="26">
        <v>43892</v>
      </c>
    </row>
    <row r="23" spans="1:21" hidden="1">
      <c r="A23" s="111" t="s">
        <v>731</v>
      </c>
      <c r="B23" s="111" t="s">
        <v>740</v>
      </c>
      <c r="C23" s="28">
        <v>43882</v>
      </c>
      <c r="D23" s="28">
        <v>43882</v>
      </c>
      <c r="E23" s="29">
        <v>43883</v>
      </c>
      <c r="F23" s="29">
        <v>43883</v>
      </c>
      <c r="G23" s="29">
        <f t="shared" ref="G23" si="11">F23+2</f>
        <v>43885</v>
      </c>
      <c r="H23" s="28">
        <f t="shared" ref="H23:H28" si="12">G23</f>
        <v>43885</v>
      </c>
      <c r="I23" s="29">
        <v>43886</v>
      </c>
      <c r="J23" s="28">
        <f t="shared" ref="J23:J28" si="13">I23+1</f>
        <v>43887</v>
      </c>
      <c r="K23" s="80" t="s">
        <v>801</v>
      </c>
      <c r="L23" s="80" t="s">
        <v>802</v>
      </c>
      <c r="M23" s="28">
        <v>43889</v>
      </c>
      <c r="N23" s="28">
        <f t="shared" ref="N23:N29" si="14">M23+1</f>
        <v>43890</v>
      </c>
      <c r="O23" s="111" t="s">
        <v>744</v>
      </c>
      <c r="P23" s="26">
        <v>43891</v>
      </c>
      <c r="Q23" s="26">
        <v>43892</v>
      </c>
      <c r="R23" s="26">
        <v>43894</v>
      </c>
      <c r="S23" s="26">
        <f t="shared" ref="S23:S28" si="15">R23+1</f>
        <v>43895</v>
      </c>
      <c r="T23" s="27">
        <f t="shared" ref="T23:T28" si="16">S23</f>
        <v>43895</v>
      </c>
      <c r="U23" s="26">
        <f t="shared" ref="U23:U28" si="17">T23+1</f>
        <v>43896</v>
      </c>
    </row>
    <row r="24" spans="1:21" hidden="1">
      <c r="A24" s="146" t="s">
        <v>565</v>
      </c>
      <c r="B24" s="146" t="s">
        <v>736</v>
      </c>
      <c r="C24" s="149" t="s">
        <v>822</v>
      </c>
      <c r="D24" s="153" t="s">
        <v>804</v>
      </c>
      <c r="E24" s="27">
        <v>43891</v>
      </c>
      <c r="F24" s="26">
        <v>43892</v>
      </c>
      <c r="G24" s="162" t="s">
        <v>818</v>
      </c>
      <c r="H24" s="163" t="s">
        <v>818</v>
      </c>
      <c r="I24" s="29">
        <v>43894</v>
      </c>
      <c r="J24" s="28">
        <v>43895</v>
      </c>
      <c r="K24" s="28">
        <v>43895</v>
      </c>
      <c r="L24" s="28" t="s">
        <v>820</v>
      </c>
      <c r="M24" s="28">
        <v>43898</v>
      </c>
      <c r="N24" s="28">
        <f t="shared" si="14"/>
        <v>43899</v>
      </c>
      <c r="O24" s="30" t="s">
        <v>821</v>
      </c>
      <c r="P24" s="162" t="s">
        <v>83</v>
      </c>
      <c r="Q24" s="163" t="s">
        <v>83</v>
      </c>
      <c r="R24" s="149" t="s">
        <v>826</v>
      </c>
      <c r="S24" s="153" t="s">
        <v>849</v>
      </c>
      <c r="T24" s="27">
        <v>43905</v>
      </c>
      <c r="U24" s="26">
        <f t="shared" si="17"/>
        <v>43906</v>
      </c>
    </row>
    <row r="25" spans="1:21" hidden="1">
      <c r="A25" s="30" t="s">
        <v>731</v>
      </c>
      <c r="B25" s="30" t="s">
        <v>745</v>
      </c>
      <c r="C25" s="26">
        <v>43894</v>
      </c>
      <c r="D25" s="26">
        <f t="shared" ref="D25" si="18">C25+1</f>
        <v>43895</v>
      </c>
      <c r="E25" s="27">
        <f t="shared" ref="E25" si="19">D25</f>
        <v>43895</v>
      </c>
      <c r="F25" s="26">
        <f t="shared" ref="F25:F26" si="20">E25+1</f>
        <v>43896</v>
      </c>
      <c r="G25" s="29">
        <v>43899</v>
      </c>
      <c r="H25" s="28">
        <f t="shared" si="12"/>
        <v>43899</v>
      </c>
      <c r="I25" s="29">
        <v>43900</v>
      </c>
      <c r="J25" s="28">
        <f t="shared" si="13"/>
        <v>43901</v>
      </c>
      <c r="K25" s="28">
        <v>43901</v>
      </c>
      <c r="L25" s="80" t="s">
        <v>852</v>
      </c>
      <c r="M25" s="28">
        <v>43903</v>
      </c>
      <c r="N25" s="28">
        <f t="shared" si="14"/>
        <v>43904</v>
      </c>
      <c r="O25" s="30" t="s">
        <v>727</v>
      </c>
      <c r="P25" s="26">
        <v>43905</v>
      </c>
      <c r="Q25" s="26">
        <v>43906</v>
      </c>
      <c r="R25" s="26">
        <v>43908</v>
      </c>
      <c r="S25" s="26">
        <f t="shared" si="15"/>
        <v>43909</v>
      </c>
      <c r="T25" s="27">
        <f t="shared" si="16"/>
        <v>43909</v>
      </c>
      <c r="U25" s="26">
        <f t="shared" si="17"/>
        <v>43910</v>
      </c>
    </row>
    <row r="26" spans="1:21" hidden="1">
      <c r="A26" s="146" t="s">
        <v>565</v>
      </c>
      <c r="B26" s="30" t="s">
        <v>781</v>
      </c>
      <c r="C26" s="26">
        <v>43904</v>
      </c>
      <c r="D26" s="26">
        <v>43904</v>
      </c>
      <c r="E26" s="27">
        <v>43905</v>
      </c>
      <c r="F26" s="26">
        <f t="shared" si="20"/>
        <v>43906</v>
      </c>
      <c r="G26" s="29">
        <v>43908</v>
      </c>
      <c r="H26" s="28">
        <v>43908</v>
      </c>
      <c r="I26" s="29">
        <v>43909</v>
      </c>
      <c r="J26" s="28">
        <v>43910</v>
      </c>
      <c r="K26" s="147">
        <v>43910</v>
      </c>
      <c r="L26" s="147">
        <v>43910</v>
      </c>
      <c r="M26" s="28">
        <v>43912</v>
      </c>
      <c r="N26" s="28">
        <v>43914</v>
      </c>
      <c r="O26" s="30"/>
      <c r="P26" s="26"/>
      <c r="Q26" s="26"/>
      <c r="R26" s="26"/>
      <c r="S26" s="26"/>
      <c r="T26" s="27"/>
      <c r="U26" s="26"/>
    </row>
    <row r="27" spans="1:21" hidden="1">
      <c r="A27" s="124" t="s">
        <v>825</v>
      </c>
      <c r="B27" s="30" t="s">
        <v>775</v>
      </c>
      <c r="C27" s="396"/>
      <c r="D27" s="397"/>
      <c r="E27" s="29"/>
      <c r="F27" s="29"/>
      <c r="G27" s="162"/>
      <c r="H27" s="163"/>
      <c r="I27" s="29"/>
      <c r="J27" s="28"/>
      <c r="K27" s="163" t="s">
        <v>875</v>
      </c>
      <c r="L27" s="163" t="s">
        <v>874</v>
      </c>
      <c r="M27" s="28">
        <v>43914</v>
      </c>
      <c r="N27" s="28">
        <v>43915</v>
      </c>
      <c r="O27" s="30" t="s">
        <v>776</v>
      </c>
      <c r="P27" s="26">
        <v>43916</v>
      </c>
      <c r="Q27" s="26">
        <v>43917</v>
      </c>
      <c r="R27" s="398" t="s">
        <v>951</v>
      </c>
      <c r="S27" s="399"/>
      <c r="T27" s="400" t="s">
        <v>952</v>
      </c>
      <c r="U27" s="401"/>
    </row>
    <row r="28" spans="1:21" hidden="1">
      <c r="A28" s="30" t="s">
        <v>777</v>
      </c>
      <c r="B28" s="30" t="s">
        <v>778</v>
      </c>
      <c r="C28" s="28">
        <v>43909</v>
      </c>
      <c r="D28" s="28">
        <v>43910</v>
      </c>
      <c r="E28" s="29">
        <v>43911</v>
      </c>
      <c r="F28" s="29">
        <v>43912</v>
      </c>
      <c r="G28" s="162" t="s">
        <v>928</v>
      </c>
      <c r="H28" s="163" t="str">
        <f t="shared" si="12"/>
        <v>OMIT</v>
      </c>
      <c r="I28" s="29">
        <v>43914</v>
      </c>
      <c r="J28" s="28">
        <f t="shared" si="13"/>
        <v>43915</v>
      </c>
      <c r="K28" s="163" t="s">
        <v>875</v>
      </c>
      <c r="L28" s="163" t="s">
        <v>802</v>
      </c>
      <c r="M28" s="28">
        <v>43917</v>
      </c>
      <c r="N28" s="28">
        <f t="shared" si="14"/>
        <v>43918</v>
      </c>
      <c r="O28" s="30" t="s">
        <v>779</v>
      </c>
      <c r="P28" s="26">
        <v>43919</v>
      </c>
      <c r="Q28" s="26">
        <v>43920</v>
      </c>
      <c r="R28" s="26">
        <v>43922</v>
      </c>
      <c r="S28" s="26">
        <f t="shared" si="15"/>
        <v>43923</v>
      </c>
      <c r="T28" s="27">
        <f t="shared" si="16"/>
        <v>43923</v>
      </c>
      <c r="U28" s="26">
        <f t="shared" si="17"/>
        <v>43924</v>
      </c>
    </row>
    <row r="29" spans="1:21" hidden="1">
      <c r="A29" s="30" t="s">
        <v>424</v>
      </c>
      <c r="B29" s="30" t="s">
        <v>778</v>
      </c>
      <c r="C29" s="398" t="s">
        <v>951</v>
      </c>
      <c r="D29" s="399"/>
      <c r="E29" s="400" t="s">
        <v>952</v>
      </c>
      <c r="F29" s="401"/>
      <c r="G29" s="162" t="s">
        <v>83</v>
      </c>
      <c r="H29" s="163" t="str">
        <f t="shared" ref="H29" si="21">G29</f>
        <v>OMIT</v>
      </c>
      <c r="I29" s="29">
        <v>43924</v>
      </c>
      <c r="J29" s="28">
        <v>43924</v>
      </c>
      <c r="K29" s="163" t="s">
        <v>956</v>
      </c>
      <c r="L29" s="163" t="s">
        <v>956</v>
      </c>
      <c r="M29" s="28">
        <v>43927</v>
      </c>
      <c r="N29" s="28">
        <f t="shared" si="14"/>
        <v>43928</v>
      </c>
      <c r="O29" s="419" t="s">
        <v>963</v>
      </c>
      <c r="P29" s="420"/>
      <c r="Q29" s="420"/>
      <c r="R29" s="420"/>
      <c r="S29" s="420"/>
      <c r="T29" s="420"/>
      <c r="U29" s="421"/>
    </row>
    <row r="30" spans="1:21" hidden="1">
      <c r="A30" s="30" t="s">
        <v>958</v>
      </c>
      <c r="B30" s="30"/>
      <c r="C30" s="26"/>
      <c r="D30" s="26"/>
      <c r="E30" s="27"/>
      <c r="F30" s="27"/>
      <c r="G30" s="162"/>
      <c r="H30" s="163"/>
      <c r="I30" s="29"/>
      <c r="J30" s="28"/>
      <c r="K30" s="163"/>
      <c r="L30" s="163"/>
      <c r="M30" s="28">
        <v>43926</v>
      </c>
      <c r="N30" s="28">
        <v>43928</v>
      </c>
      <c r="O30" s="30" t="s">
        <v>959</v>
      </c>
      <c r="P30" s="163" t="s">
        <v>83</v>
      </c>
      <c r="Q30" s="163" t="s">
        <v>83</v>
      </c>
      <c r="R30" s="417" t="s">
        <v>962</v>
      </c>
      <c r="S30" s="418"/>
      <c r="T30" s="152" t="s">
        <v>960</v>
      </c>
      <c r="U30" s="152" t="s">
        <v>961</v>
      </c>
    </row>
    <row r="31" spans="1:21" hidden="1">
      <c r="A31" s="30" t="s">
        <v>581</v>
      </c>
      <c r="B31" s="30" t="s">
        <v>828</v>
      </c>
      <c r="C31" s="28">
        <v>43922</v>
      </c>
      <c r="D31" s="28">
        <v>43923</v>
      </c>
      <c r="E31" s="29">
        <v>43923</v>
      </c>
      <c r="F31" s="29">
        <v>43924</v>
      </c>
      <c r="G31" s="162" t="s">
        <v>83</v>
      </c>
      <c r="H31" s="163" t="str">
        <f t="shared" ref="H31" si="22">G31</f>
        <v>OMIT</v>
      </c>
      <c r="I31" s="29">
        <v>43927</v>
      </c>
      <c r="J31" s="28">
        <f t="shared" ref="J31:J39" si="23">I31+1</f>
        <v>43928</v>
      </c>
      <c r="K31" s="162" t="s">
        <v>83</v>
      </c>
      <c r="L31" s="163" t="str">
        <f t="shared" ref="L31" si="24">K31</f>
        <v>OMIT</v>
      </c>
      <c r="M31" s="28">
        <v>43930</v>
      </c>
      <c r="N31" s="28">
        <f t="shared" ref="N31:N39" si="25">M31+1</f>
        <v>43931</v>
      </c>
      <c r="O31" s="30"/>
      <c r="P31" s="26"/>
      <c r="Q31" s="26"/>
      <c r="R31" s="26"/>
      <c r="S31" s="26"/>
      <c r="T31" s="27"/>
      <c r="U31" s="26"/>
    </row>
    <row r="32" spans="1:21" hidden="1">
      <c r="A32" s="119" t="s">
        <v>967</v>
      </c>
      <c r="B32" s="30"/>
      <c r="C32" s="28"/>
      <c r="D32" s="28"/>
      <c r="E32" s="29"/>
      <c r="F32" s="29"/>
      <c r="G32" s="162"/>
      <c r="H32" s="163"/>
      <c r="I32" s="29"/>
      <c r="J32" s="28"/>
      <c r="K32" s="28"/>
      <c r="L32" s="28"/>
      <c r="M32" s="28">
        <v>43934</v>
      </c>
      <c r="N32" s="28">
        <v>43935</v>
      </c>
      <c r="O32" s="30" t="s">
        <v>968</v>
      </c>
      <c r="P32" s="26">
        <v>43937</v>
      </c>
      <c r="Q32" s="26">
        <v>43937</v>
      </c>
      <c r="R32" s="392" t="s">
        <v>1031</v>
      </c>
      <c r="S32" s="393"/>
      <c r="T32" s="390" t="s">
        <v>1048</v>
      </c>
      <c r="U32" s="391"/>
    </row>
    <row r="33" spans="1:21" hidden="1">
      <c r="A33" s="124" t="s">
        <v>964</v>
      </c>
      <c r="B33" s="30" t="s">
        <v>829</v>
      </c>
      <c r="C33" s="117">
        <v>43932</v>
      </c>
      <c r="D33" s="117">
        <v>43932</v>
      </c>
      <c r="E33" s="184" t="s">
        <v>965</v>
      </c>
      <c r="F33" s="122">
        <v>43931</v>
      </c>
      <c r="G33" s="162" t="s">
        <v>83</v>
      </c>
      <c r="H33" s="163" t="str">
        <f t="shared" ref="H33" si="26">G33</f>
        <v>OMIT</v>
      </c>
      <c r="I33" s="29">
        <v>14</v>
      </c>
      <c r="J33" s="28">
        <v>43935</v>
      </c>
      <c r="K33" s="28">
        <v>43935</v>
      </c>
      <c r="L33" s="28">
        <v>43935</v>
      </c>
      <c r="M33" s="28">
        <v>43937</v>
      </c>
      <c r="N33" s="28">
        <f t="shared" si="25"/>
        <v>43938</v>
      </c>
      <c r="O33" s="30" t="s">
        <v>830</v>
      </c>
      <c r="P33" s="26">
        <v>43939</v>
      </c>
      <c r="Q33" s="26">
        <v>43940</v>
      </c>
      <c r="R33" s="26">
        <v>43943</v>
      </c>
      <c r="S33" s="26">
        <f t="shared" ref="S33:S39" si="27">R33+1</f>
        <v>43944</v>
      </c>
      <c r="T33" s="27">
        <f t="shared" ref="T33:T39" si="28">S33</f>
        <v>43944</v>
      </c>
      <c r="U33" s="26">
        <f t="shared" ref="U33:U39" si="29">T33+1</f>
        <v>43945</v>
      </c>
    </row>
    <row r="34" spans="1:21" hidden="1">
      <c r="A34" s="30" t="s">
        <v>958</v>
      </c>
      <c r="B34" s="30" t="s">
        <v>970</v>
      </c>
      <c r="C34" s="28">
        <v>43935</v>
      </c>
      <c r="D34" s="28">
        <v>43935</v>
      </c>
      <c r="E34" s="29"/>
      <c r="F34" s="29"/>
      <c r="G34" s="162"/>
      <c r="H34" s="163"/>
      <c r="I34" s="29">
        <v>43936</v>
      </c>
      <c r="J34" s="28">
        <v>43936</v>
      </c>
      <c r="K34" s="28"/>
      <c r="L34" s="28"/>
      <c r="M34" s="28">
        <v>43939</v>
      </c>
      <c r="N34" s="28">
        <v>43940</v>
      </c>
      <c r="O34" s="30"/>
      <c r="P34" s="26"/>
      <c r="Q34" s="26"/>
      <c r="R34" s="26"/>
      <c r="S34" s="26"/>
      <c r="T34" s="27"/>
      <c r="U34" s="26"/>
    </row>
    <row r="35" spans="1:21" hidden="1">
      <c r="A35" s="30" t="s">
        <v>967</v>
      </c>
      <c r="B35" s="30" t="s">
        <v>859</v>
      </c>
      <c r="C35" s="392" t="s">
        <v>1031</v>
      </c>
      <c r="D35" s="393"/>
      <c r="E35" s="390" t="s">
        <v>1048</v>
      </c>
      <c r="F35" s="391"/>
      <c r="G35" s="162" t="s">
        <v>83</v>
      </c>
      <c r="H35" s="163" t="str">
        <f t="shared" ref="H35" si="30">G35</f>
        <v>OMIT</v>
      </c>
      <c r="I35" s="29">
        <v>43944</v>
      </c>
      <c r="J35" s="28">
        <f t="shared" si="23"/>
        <v>43945</v>
      </c>
      <c r="K35" s="162" t="s">
        <v>83</v>
      </c>
      <c r="L35" s="163" t="str">
        <f t="shared" ref="L35" si="31">K35</f>
        <v>OMIT</v>
      </c>
      <c r="M35" s="28">
        <v>43946</v>
      </c>
      <c r="N35" s="28">
        <f t="shared" si="25"/>
        <v>43947</v>
      </c>
      <c r="O35" s="30" t="s">
        <v>860</v>
      </c>
      <c r="P35" s="26">
        <v>43949</v>
      </c>
      <c r="Q35" s="26">
        <v>43949</v>
      </c>
      <c r="R35" s="26">
        <v>43951</v>
      </c>
      <c r="S35" s="26">
        <f t="shared" si="27"/>
        <v>43952</v>
      </c>
      <c r="T35" s="27">
        <f t="shared" si="28"/>
        <v>43952</v>
      </c>
      <c r="U35" s="26">
        <f t="shared" si="29"/>
        <v>43953</v>
      </c>
    </row>
    <row r="36" spans="1:21" hidden="1">
      <c r="A36" s="30" t="s">
        <v>964</v>
      </c>
      <c r="B36" s="30" t="s">
        <v>859</v>
      </c>
      <c r="C36" s="28">
        <v>43943</v>
      </c>
      <c r="D36" s="28">
        <v>43944</v>
      </c>
      <c r="E36" s="29">
        <v>43944</v>
      </c>
      <c r="F36" s="29">
        <v>43945</v>
      </c>
      <c r="G36" s="29">
        <f t="shared" ref="G36" si="32">F36+2</f>
        <v>43947</v>
      </c>
      <c r="H36" s="28">
        <f t="shared" ref="H36:H39" si="33">G36</f>
        <v>43947</v>
      </c>
      <c r="I36" s="29">
        <v>43948</v>
      </c>
      <c r="J36" s="28">
        <f t="shared" si="23"/>
        <v>43949</v>
      </c>
      <c r="K36" s="28">
        <v>43949</v>
      </c>
      <c r="L36" s="28">
        <v>43949</v>
      </c>
      <c r="M36" s="28">
        <v>43951</v>
      </c>
      <c r="N36" s="28">
        <f t="shared" si="25"/>
        <v>43952</v>
      </c>
      <c r="O36" s="30" t="s">
        <v>860</v>
      </c>
      <c r="P36" s="26">
        <v>43953</v>
      </c>
      <c r="Q36" s="26">
        <v>43954</v>
      </c>
      <c r="R36" s="392" t="s">
        <v>1060</v>
      </c>
      <c r="S36" s="393"/>
      <c r="T36" s="390" t="s">
        <v>1061</v>
      </c>
      <c r="U36" s="391"/>
    </row>
    <row r="37" spans="1:21" hidden="1">
      <c r="A37" s="30" t="s">
        <v>967</v>
      </c>
      <c r="B37" s="30" t="s">
        <v>862</v>
      </c>
      <c r="C37" s="28">
        <v>43951</v>
      </c>
      <c r="D37" s="28">
        <v>43952</v>
      </c>
      <c r="E37" s="29">
        <v>43952</v>
      </c>
      <c r="F37" s="29">
        <v>43953</v>
      </c>
      <c r="G37" s="162" t="s">
        <v>83</v>
      </c>
      <c r="H37" s="163" t="str">
        <f t="shared" si="33"/>
        <v>OMIT</v>
      </c>
      <c r="I37" s="29">
        <v>43956</v>
      </c>
      <c r="J37" s="28">
        <v>43956</v>
      </c>
      <c r="K37" s="28">
        <v>43957</v>
      </c>
      <c r="L37" s="28">
        <v>43957</v>
      </c>
      <c r="M37" s="120">
        <v>43959</v>
      </c>
      <c r="N37" s="120">
        <f t="shared" si="25"/>
        <v>43960</v>
      </c>
      <c r="O37" s="353" t="s">
        <v>1052</v>
      </c>
      <c r="P37" s="354"/>
      <c r="Q37" s="354"/>
      <c r="R37" s="354"/>
      <c r="S37" s="354"/>
      <c r="T37" s="354"/>
      <c r="U37" s="355"/>
    </row>
    <row r="38" spans="1:21" hidden="1">
      <c r="A38" s="111" t="s">
        <v>1051</v>
      </c>
      <c r="B38" s="30"/>
      <c r="C38" s="28"/>
      <c r="D38" s="28"/>
      <c r="E38" s="29"/>
      <c r="F38" s="29"/>
      <c r="G38" s="29"/>
      <c r="H38" s="28"/>
      <c r="I38" s="29"/>
      <c r="J38" s="28"/>
      <c r="K38" s="28"/>
      <c r="L38" s="28"/>
      <c r="M38" s="28">
        <v>43959</v>
      </c>
      <c r="N38" s="28">
        <f t="shared" si="25"/>
        <v>43960</v>
      </c>
      <c r="O38" s="30" t="s">
        <v>863</v>
      </c>
      <c r="P38" s="26">
        <v>43961</v>
      </c>
      <c r="Q38" s="26">
        <v>43962</v>
      </c>
      <c r="R38" s="26">
        <v>43964</v>
      </c>
      <c r="S38" s="26">
        <f t="shared" ref="S38" si="34">R38+1</f>
        <v>43965</v>
      </c>
      <c r="T38" s="27">
        <v>43968</v>
      </c>
      <c r="U38" s="26">
        <f t="shared" ref="U38" si="35">T38+1</f>
        <v>43969</v>
      </c>
    </row>
    <row r="39" spans="1:21" hidden="1">
      <c r="A39" s="30" t="s">
        <v>964</v>
      </c>
      <c r="B39" s="30" t="s">
        <v>862</v>
      </c>
      <c r="C39" s="392" t="s">
        <v>1060</v>
      </c>
      <c r="D39" s="393"/>
      <c r="E39" s="390" t="s">
        <v>1061</v>
      </c>
      <c r="F39" s="391"/>
      <c r="G39" s="29">
        <v>11</v>
      </c>
      <c r="H39" s="28">
        <f t="shared" si="33"/>
        <v>11</v>
      </c>
      <c r="I39" s="29">
        <v>43963</v>
      </c>
      <c r="J39" s="28">
        <f t="shared" si="23"/>
        <v>43964</v>
      </c>
      <c r="K39" s="28">
        <v>43963</v>
      </c>
      <c r="L39" s="28">
        <v>43963</v>
      </c>
      <c r="M39" s="28">
        <v>43965</v>
      </c>
      <c r="N39" s="28">
        <f t="shared" si="25"/>
        <v>43966</v>
      </c>
      <c r="O39" s="30" t="s">
        <v>863</v>
      </c>
      <c r="P39" s="26">
        <v>43967</v>
      </c>
      <c r="Q39" s="26">
        <v>43968</v>
      </c>
      <c r="R39" s="26">
        <v>43971</v>
      </c>
      <c r="S39" s="26">
        <f t="shared" si="27"/>
        <v>43972</v>
      </c>
      <c r="T39" s="27">
        <f t="shared" si="28"/>
        <v>43972</v>
      </c>
      <c r="U39" s="26">
        <f t="shared" si="29"/>
        <v>43973</v>
      </c>
    </row>
    <row r="40" spans="1:21" hidden="1">
      <c r="A40" s="124" t="s">
        <v>1056</v>
      </c>
      <c r="B40" s="30" t="s">
        <v>1032</v>
      </c>
      <c r="C40" s="428" t="s">
        <v>1058</v>
      </c>
      <c r="D40" s="429"/>
      <c r="E40" s="430" t="s">
        <v>1146</v>
      </c>
      <c r="F40" s="431"/>
      <c r="G40" s="29">
        <v>43971</v>
      </c>
      <c r="H40" s="28">
        <f t="shared" ref="H40:H49" si="36">G40</f>
        <v>43971</v>
      </c>
      <c r="I40" s="29">
        <v>43972</v>
      </c>
      <c r="J40" s="28">
        <v>43972</v>
      </c>
      <c r="K40" s="28">
        <v>43972</v>
      </c>
      <c r="L40" s="28">
        <v>43972</v>
      </c>
      <c r="M40" s="28">
        <v>43974</v>
      </c>
      <c r="N40" s="28">
        <f t="shared" ref="N40:N49" si="37">M40+1</f>
        <v>43975</v>
      </c>
      <c r="O40" s="30" t="s">
        <v>1036</v>
      </c>
      <c r="P40" s="26">
        <v>43977</v>
      </c>
      <c r="Q40" s="26">
        <v>43977</v>
      </c>
      <c r="R40" s="424" t="s">
        <v>1147</v>
      </c>
      <c r="S40" s="425"/>
      <c r="T40" s="426" t="s">
        <v>1148</v>
      </c>
      <c r="U40" s="427"/>
    </row>
    <row r="41" spans="1:21" hidden="1">
      <c r="A41" s="30" t="s">
        <v>964</v>
      </c>
      <c r="B41" s="30" t="s">
        <v>1033</v>
      </c>
      <c r="C41" s="28">
        <v>43972</v>
      </c>
      <c r="D41" s="28">
        <v>43973</v>
      </c>
      <c r="E41" s="29">
        <v>43974</v>
      </c>
      <c r="F41" s="29">
        <v>43975</v>
      </c>
      <c r="G41" s="29">
        <v>43976</v>
      </c>
      <c r="H41" s="28">
        <v>43977</v>
      </c>
      <c r="I41" s="29">
        <v>43978</v>
      </c>
      <c r="J41" s="28">
        <v>43978</v>
      </c>
      <c r="K41" s="163" t="s">
        <v>1161</v>
      </c>
      <c r="L41" s="163" t="s">
        <v>1162</v>
      </c>
      <c r="M41" s="120">
        <v>43980</v>
      </c>
      <c r="N41" s="120">
        <f t="shared" si="37"/>
        <v>43981</v>
      </c>
      <c r="O41" s="353" t="s">
        <v>1052</v>
      </c>
      <c r="P41" s="354"/>
      <c r="Q41" s="354"/>
      <c r="R41" s="354"/>
      <c r="S41" s="354"/>
      <c r="T41" s="354"/>
      <c r="U41" s="355"/>
    </row>
    <row r="42" spans="1:21" hidden="1">
      <c r="A42" s="146" t="s">
        <v>1111</v>
      </c>
      <c r="B42" s="30"/>
      <c r="C42" s="28"/>
      <c r="D42" s="28"/>
      <c r="E42" s="29"/>
      <c r="F42" s="29"/>
      <c r="G42" s="29"/>
      <c r="H42" s="28"/>
      <c r="I42" s="29"/>
      <c r="J42" s="28"/>
      <c r="K42" s="28"/>
      <c r="L42" s="28"/>
      <c r="M42" s="147">
        <v>43980</v>
      </c>
      <c r="N42" s="147">
        <v>43981</v>
      </c>
      <c r="O42" s="146" t="s">
        <v>1112</v>
      </c>
      <c r="P42" s="187">
        <v>43983</v>
      </c>
      <c r="Q42" s="187">
        <v>43983</v>
      </c>
      <c r="R42" s="187" t="s">
        <v>1113</v>
      </c>
      <c r="S42" s="187" t="s">
        <v>1114</v>
      </c>
      <c r="T42" s="186">
        <v>43989</v>
      </c>
      <c r="U42" s="187">
        <v>43990</v>
      </c>
    </row>
    <row r="43" spans="1:21" hidden="1">
      <c r="A43" s="405" t="s">
        <v>310</v>
      </c>
      <c r="B43" s="405"/>
      <c r="C43" s="405"/>
      <c r="D43" s="405"/>
      <c r="E43" s="405"/>
      <c r="F43" s="405"/>
      <c r="G43" s="405"/>
      <c r="H43" s="405"/>
      <c r="I43" s="405"/>
      <c r="J43" s="405"/>
      <c r="K43" s="405"/>
      <c r="L43" s="405"/>
      <c r="M43" s="405"/>
      <c r="N43" s="405"/>
      <c r="O43" s="405"/>
      <c r="P43" s="405"/>
      <c r="Q43" s="405"/>
      <c r="R43" s="339"/>
      <c r="S43" s="339"/>
      <c r="T43" s="339"/>
      <c r="U43" s="339"/>
    </row>
    <row r="44" spans="1:21" hidden="1">
      <c r="A44" s="206" t="s">
        <v>1</v>
      </c>
      <c r="B44" s="206" t="s">
        <v>2</v>
      </c>
      <c r="C44" s="406" t="s">
        <v>1234</v>
      </c>
      <c r="D44" s="338"/>
      <c r="E44" s="386" t="s">
        <v>312</v>
      </c>
      <c r="F44" s="352"/>
      <c r="G44" s="387" t="s">
        <v>313</v>
      </c>
      <c r="H44" s="348"/>
      <c r="I44" s="406" t="s">
        <v>6</v>
      </c>
      <c r="J44" s="338"/>
      <c r="K44" s="376" t="s">
        <v>314</v>
      </c>
      <c r="L44" s="350"/>
      <c r="M44" s="409" t="s">
        <v>315</v>
      </c>
      <c r="N44" s="351"/>
      <c r="O44" s="206" t="s">
        <v>2</v>
      </c>
      <c r="P44" s="409" t="s">
        <v>6</v>
      </c>
      <c r="Q44" s="410"/>
      <c r="R44" s="406" t="s">
        <v>311</v>
      </c>
      <c r="S44" s="338"/>
      <c r="T44" s="406" t="s">
        <v>312</v>
      </c>
      <c r="U44" s="338"/>
    </row>
    <row r="45" spans="1:21" hidden="1">
      <c r="A45" s="204" t="s">
        <v>3</v>
      </c>
      <c r="B45" s="204" t="s">
        <v>4</v>
      </c>
      <c r="C45" s="338" t="s">
        <v>7</v>
      </c>
      <c r="D45" s="338"/>
      <c r="E45" s="352" t="s">
        <v>8</v>
      </c>
      <c r="F45" s="352"/>
      <c r="G45" s="348" t="s">
        <v>97</v>
      </c>
      <c r="H45" s="348"/>
      <c r="I45" s="338" t="s">
        <v>9</v>
      </c>
      <c r="J45" s="338"/>
      <c r="K45" s="349" t="s">
        <v>319</v>
      </c>
      <c r="L45" s="350"/>
      <c r="M45" s="330" t="s">
        <v>10</v>
      </c>
      <c r="N45" s="351"/>
      <c r="O45" s="204" t="s">
        <v>4</v>
      </c>
      <c r="P45" s="330" t="s">
        <v>9</v>
      </c>
      <c r="Q45" s="331"/>
      <c r="R45" s="338" t="s">
        <v>7</v>
      </c>
      <c r="S45" s="338"/>
      <c r="T45" s="352" t="s">
        <v>8</v>
      </c>
      <c r="U45" s="352"/>
    </row>
    <row r="46" spans="1:21" hidden="1">
      <c r="A46" s="205"/>
      <c r="B46" s="207"/>
      <c r="C46" s="344" t="s">
        <v>5</v>
      </c>
      <c r="D46" s="344"/>
      <c r="E46" s="345" t="s">
        <v>5</v>
      </c>
      <c r="F46" s="345"/>
      <c r="G46" s="346" t="s">
        <v>5</v>
      </c>
      <c r="H46" s="346"/>
      <c r="I46" s="344" t="s">
        <v>5</v>
      </c>
      <c r="J46" s="344"/>
      <c r="K46" s="347" t="s">
        <v>5</v>
      </c>
      <c r="L46" s="347"/>
      <c r="M46" s="344" t="s">
        <v>5</v>
      </c>
      <c r="N46" s="344"/>
      <c r="O46" s="207"/>
      <c r="P46" s="330" t="s">
        <v>5</v>
      </c>
      <c r="Q46" s="331"/>
      <c r="R46" s="344" t="s">
        <v>5</v>
      </c>
      <c r="S46" s="344"/>
      <c r="T46" s="345" t="s">
        <v>5</v>
      </c>
      <c r="U46" s="345"/>
    </row>
    <row r="47" spans="1:21" ht="26.4" hidden="1">
      <c r="A47" s="205"/>
      <c r="B47" s="208"/>
      <c r="C47" s="24" t="s">
        <v>320</v>
      </c>
      <c r="D47" s="24" t="s">
        <v>321</v>
      </c>
      <c r="E47" s="41" t="s">
        <v>12</v>
      </c>
      <c r="F47" s="41" t="s">
        <v>13</v>
      </c>
      <c r="G47" s="99" t="s">
        <v>322</v>
      </c>
      <c r="H47" s="99" t="s">
        <v>323</v>
      </c>
      <c r="I47" s="24" t="s">
        <v>324</v>
      </c>
      <c r="J47" s="24" t="s">
        <v>331</v>
      </c>
      <c r="K47" s="96" t="s">
        <v>325</v>
      </c>
      <c r="L47" s="96" t="s">
        <v>326</v>
      </c>
      <c r="M47" s="24" t="s">
        <v>327</v>
      </c>
      <c r="N47" s="24" t="s">
        <v>328</v>
      </c>
      <c r="O47" s="208"/>
      <c r="P47" s="24" t="s">
        <v>329</v>
      </c>
      <c r="Q47" s="24" t="s">
        <v>330</v>
      </c>
      <c r="R47" s="24" t="s">
        <v>320</v>
      </c>
      <c r="S47" s="24" t="s">
        <v>321</v>
      </c>
      <c r="T47" s="41" t="s">
        <v>12</v>
      </c>
      <c r="U47" s="41" t="s">
        <v>13</v>
      </c>
    </row>
    <row r="48" spans="1:21" hidden="1">
      <c r="A48" s="30" t="s">
        <v>1057</v>
      </c>
      <c r="B48" s="30" t="s">
        <v>1034</v>
      </c>
      <c r="C48" s="424" t="s">
        <v>1147</v>
      </c>
      <c r="D48" s="425"/>
      <c r="E48" s="426" t="s">
        <v>1148</v>
      </c>
      <c r="F48" s="427"/>
      <c r="G48" s="29">
        <v>43983</v>
      </c>
      <c r="H48" s="28">
        <f t="shared" si="36"/>
        <v>43983</v>
      </c>
      <c r="I48" s="29">
        <v>43984</v>
      </c>
      <c r="J48" s="28">
        <f t="shared" ref="J48" si="38">I48+1</f>
        <v>43985</v>
      </c>
      <c r="K48" s="163" t="s">
        <v>83</v>
      </c>
      <c r="L48" s="163" t="s">
        <v>83</v>
      </c>
      <c r="M48" s="28">
        <v>43986</v>
      </c>
      <c r="N48" s="28">
        <f t="shared" si="37"/>
        <v>43987</v>
      </c>
      <c r="O48" s="30" t="s">
        <v>1038</v>
      </c>
      <c r="P48" s="26">
        <v>43988</v>
      </c>
      <c r="Q48" s="26">
        <v>43989</v>
      </c>
      <c r="R48" s="26">
        <v>43992</v>
      </c>
      <c r="S48" s="26">
        <f t="shared" ref="S48" si="39">R48+1</f>
        <v>43993</v>
      </c>
      <c r="T48" s="27">
        <f t="shared" ref="T48" si="40">S48</f>
        <v>43993</v>
      </c>
      <c r="U48" s="26">
        <f t="shared" ref="U48" si="41">T48+1</f>
        <v>43994</v>
      </c>
    </row>
    <row r="49" spans="1:21" hidden="1">
      <c r="A49" s="119" t="s">
        <v>1115</v>
      </c>
      <c r="B49" s="30" t="s">
        <v>1035</v>
      </c>
      <c r="C49" s="388" t="s">
        <v>1116</v>
      </c>
      <c r="D49" s="389"/>
      <c r="E49" s="422" t="s">
        <v>1193</v>
      </c>
      <c r="F49" s="423"/>
      <c r="G49" s="29">
        <v>43991</v>
      </c>
      <c r="H49" s="28">
        <f t="shared" si="36"/>
        <v>43991</v>
      </c>
      <c r="I49" s="29">
        <v>43992</v>
      </c>
      <c r="J49" s="28">
        <v>43992</v>
      </c>
      <c r="K49" s="163" t="s">
        <v>83</v>
      </c>
      <c r="L49" s="163" t="s">
        <v>83</v>
      </c>
      <c r="M49" s="28">
        <v>43994</v>
      </c>
      <c r="N49" s="28">
        <f t="shared" si="37"/>
        <v>43995</v>
      </c>
      <c r="O49" s="30"/>
      <c r="P49" s="26"/>
      <c r="Q49" s="26"/>
      <c r="R49" s="26"/>
      <c r="S49" s="26"/>
      <c r="T49" s="27"/>
      <c r="U49" s="26"/>
    </row>
    <row r="50" spans="1:21" hidden="1">
      <c r="A50" s="146" t="s">
        <v>1163</v>
      </c>
      <c r="B50" s="30"/>
      <c r="C50" s="199"/>
      <c r="D50" s="199"/>
      <c r="E50" s="29"/>
      <c r="F50" s="29"/>
      <c r="G50" s="29"/>
      <c r="H50" s="28"/>
      <c r="I50" s="29"/>
      <c r="J50" s="28"/>
      <c r="K50" s="28"/>
      <c r="L50" s="28"/>
      <c r="M50" s="147">
        <v>43996</v>
      </c>
      <c r="N50" s="147">
        <v>43997</v>
      </c>
      <c r="O50" s="146" t="s">
        <v>1212</v>
      </c>
      <c r="P50" s="187">
        <v>43999</v>
      </c>
      <c r="Q50" s="187">
        <v>43999</v>
      </c>
      <c r="R50" s="417" t="s">
        <v>1213</v>
      </c>
      <c r="S50" s="418"/>
      <c r="T50" s="432" t="s">
        <v>1214</v>
      </c>
      <c r="U50" s="433"/>
    </row>
    <row r="51" spans="1:21" hidden="1">
      <c r="A51" s="30" t="s">
        <v>1056</v>
      </c>
      <c r="B51" s="30" t="s">
        <v>1068</v>
      </c>
      <c r="C51" s="28">
        <v>43995</v>
      </c>
      <c r="D51" s="28">
        <v>43995</v>
      </c>
      <c r="E51" s="29">
        <v>43998</v>
      </c>
      <c r="F51" s="29">
        <v>43998</v>
      </c>
      <c r="G51" s="29">
        <f t="shared" ref="G51" si="42">F51+2</f>
        <v>44000</v>
      </c>
      <c r="H51" s="28">
        <f t="shared" ref="H51:H55" si="43">G51</f>
        <v>44000</v>
      </c>
      <c r="I51" s="29">
        <v>44001</v>
      </c>
      <c r="J51" s="28">
        <f t="shared" ref="J51:J52" si="44">I51+1</f>
        <v>44002</v>
      </c>
      <c r="K51" s="163" t="s">
        <v>83</v>
      </c>
      <c r="L51" s="163" t="s">
        <v>83</v>
      </c>
      <c r="M51" s="28">
        <v>44004</v>
      </c>
      <c r="N51" s="28">
        <f t="shared" ref="N51:N57" si="45">M51+1</f>
        <v>44005</v>
      </c>
      <c r="O51" s="30" t="s">
        <v>1069</v>
      </c>
      <c r="P51" s="170" t="s">
        <v>1211</v>
      </c>
      <c r="Q51" s="170" t="s">
        <v>1211</v>
      </c>
      <c r="R51" s="392" t="s">
        <v>1230</v>
      </c>
      <c r="S51" s="393"/>
      <c r="T51" s="390" t="s">
        <v>1231</v>
      </c>
      <c r="U51" s="391"/>
    </row>
    <row r="52" spans="1:21" hidden="1">
      <c r="A52" s="30" t="s">
        <v>1163</v>
      </c>
      <c r="B52" s="30" t="s">
        <v>1071</v>
      </c>
      <c r="C52" s="417" t="s">
        <v>1213</v>
      </c>
      <c r="D52" s="418"/>
      <c r="E52" s="432" t="s">
        <v>1214</v>
      </c>
      <c r="F52" s="433"/>
      <c r="G52" s="29">
        <v>44006</v>
      </c>
      <c r="H52" s="28">
        <f t="shared" si="43"/>
        <v>44006</v>
      </c>
      <c r="I52" s="29">
        <v>44007</v>
      </c>
      <c r="J52" s="28">
        <f t="shared" si="44"/>
        <v>44008</v>
      </c>
      <c r="K52" s="163" t="s">
        <v>83</v>
      </c>
      <c r="L52" s="163" t="s">
        <v>83</v>
      </c>
      <c r="M52" s="147">
        <v>44009</v>
      </c>
      <c r="N52" s="147">
        <f t="shared" si="45"/>
        <v>44010</v>
      </c>
      <c r="O52" s="434" t="s">
        <v>1227</v>
      </c>
      <c r="P52" s="435"/>
      <c r="Q52" s="435"/>
      <c r="R52" s="435"/>
      <c r="S52" s="435"/>
      <c r="T52" s="435"/>
      <c r="U52" s="436"/>
    </row>
    <row r="53" spans="1:21" hidden="1">
      <c r="A53" s="119" t="s">
        <v>1228</v>
      </c>
      <c r="B53" s="30"/>
      <c r="C53" s="62"/>
      <c r="D53" s="62"/>
      <c r="E53" s="209"/>
      <c r="F53" s="209"/>
      <c r="G53" s="29"/>
      <c r="H53" s="28"/>
      <c r="I53" s="29"/>
      <c r="J53" s="28"/>
      <c r="K53" s="163"/>
      <c r="L53" s="163"/>
      <c r="M53" s="120">
        <v>44008</v>
      </c>
      <c r="N53" s="120">
        <v>44009</v>
      </c>
      <c r="O53" s="119" t="s">
        <v>1069</v>
      </c>
      <c r="P53" s="69" t="s">
        <v>1235</v>
      </c>
      <c r="Q53" s="69" t="s">
        <v>1236</v>
      </c>
      <c r="R53" s="142" t="s">
        <v>1244</v>
      </c>
      <c r="S53" s="75" t="s">
        <v>1245</v>
      </c>
      <c r="T53" s="372" t="s">
        <v>1246</v>
      </c>
      <c r="U53" s="373"/>
    </row>
    <row r="54" spans="1:21" hidden="1">
      <c r="A54" s="30" t="s">
        <v>1313</v>
      </c>
      <c r="B54" s="30" t="s">
        <v>1314</v>
      </c>
      <c r="C54" s="392" t="s">
        <v>1315</v>
      </c>
      <c r="D54" s="393"/>
      <c r="E54" s="390" t="s">
        <v>1316</v>
      </c>
      <c r="F54" s="391"/>
      <c r="G54" s="29">
        <v>44014</v>
      </c>
      <c r="H54" s="28">
        <v>44014</v>
      </c>
      <c r="I54" s="29">
        <v>44015</v>
      </c>
      <c r="J54" s="28">
        <v>44015</v>
      </c>
      <c r="K54" s="163" t="s">
        <v>1317</v>
      </c>
      <c r="L54" s="163" t="s">
        <v>1317</v>
      </c>
      <c r="M54" s="28">
        <v>44017</v>
      </c>
      <c r="N54" s="28">
        <f t="shared" ref="N54" si="46">M54+1</f>
        <v>44018</v>
      </c>
      <c r="O54" s="30" t="s">
        <v>1318</v>
      </c>
      <c r="P54" s="26">
        <v>44020</v>
      </c>
      <c r="Q54" s="26">
        <v>44021</v>
      </c>
      <c r="R54" s="392" t="s">
        <v>1312</v>
      </c>
      <c r="S54" s="393"/>
      <c r="T54" s="390" t="s">
        <v>1319</v>
      </c>
      <c r="U54" s="391"/>
    </row>
    <row r="55" spans="1:21" hidden="1">
      <c r="A55" s="124" t="s">
        <v>1229</v>
      </c>
      <c r="B55" s="30" t="s">
        <v>1074</v>
      </c>
      <c r="C55" s="211" t="s">
        <v>1242</v>
      </c>
      <c r="D55" s="211" t="s">
        <v>1243</v>
      </c>
      <c r="E55" s="148" t="s">
        <v>1240</v>
      </c>
      <c r="F55" s="186">
        <v>44016</v>
      </c>
      <c r="G55" s="29">
        <v>44019</v>
      </c>
      <c r="H55" s="28">
        <f t="shared" si="43"/>
        <v>44019</v>
      </c>
      <c r="I55" s="29">
        <v>44020</v>
      </c>
      <c r="J55" s="28">
        <v>44020</v>
      </c>
      <c r="K55" s="163" t="s">
        <v>83</v>
      </c>
      <c r="L55" s="163" t="s">
        <v>83</v>
      </c>
      <c r="M55" s="28">
        <v>44024</v>
      </c>
      <c r="N55" s="28">
        <f t="shared" si="45"/>
        <v>44025</v>
      </c>
      <c r="O55" s="30" t="s">
        <v>1073</v>
      </c>
      <c r="P55" s="26">
        <v>44027</v>
      </c>
      <c r="Q55" s="26">
        <v>44027</v>
      </c>
      <c r="R55" s="392" t="s">
        <v>1399</v>
      </c>
      <c r="S55" s="393"/>
      <c r="T55" s="390" t="s">
        <v>1400</v>
      </c>
      <c r="U55" s="391"/>
    </row>
    <row r="56" spans="1:21" hidden="1">
      <c r="A56" s="30" t="s">
        <v>1056</v>
      </c>
      <c r="B56" s="30" t="s">
        <v>1205</v>
      </c>
      <c r="C56" s="392" t="s">
        <v>1320</v>
      </c>
      <c r="D56" s="393"/>
      <c r="E56" s="390" t="s">
        <v>1321</v>
      </c>
      <c r="F56" s="391"/>
      <c r="G56" s="29">
        <v>44028</v>
      </c>
      <c r="H56" s="28">
        <v>44029</v>
      </c>
      <c r="I56" s="29">
        <v>44030</v>
      </c>
      <c r="J56" s="28">
        <v>44030</v>
      </c>
      <c r="K56" s="163" t="s">
        <v>83</v>
      </c>
      <c r="L56" s="163" t="s">
        <v>83</v>
      </c>
      <c r="M56" s="120">
        <v>44031</v>
      </c>
      <c r="N56" s="120">
        <f t="shared" si="45"/>
        <v>44032</v>
      </c>
      <c r="O56" s="437" t="s">
        <v>1227</v>
      </c>
      <c r="P56" s="438"/>
      <c r="Q56" s="438"/>
      <c r="R56" s="438"/>
      <c r="S56" s="438"/>
      <c r="T56" s="438"/>
      <c r="U56" s="439"/>
    </row>
    <row r="57" spans="1:21" hidden="1">
      <c r="A57" s="30" t="s">
        <v>1322</v>
      </c>
      <c r="B57" s="30"/>
      <c r="C57" s="215"/>
      <c r="D57" s="216"/>
      <c r="E57" s="213"/>
      <c r="F57" s="214"/>
      <c r="G57" s="29"/>
      <c r="H57" s="28"/>
      <c r="I57" s="29"/>
      <c r="J57" s="28"/>
      <c r="K57" s="163"/>
      <c r="L57" s="163"/>
      <c r="M57" s="120">
        <v>44029</v>
      </c>
      <c r="N57" s="120">
        <f t="shared" si="45"/>
        <v>44030</v>
      </c>
      <c r="O57" s="119" t="s">
        <v>1208</v>
      </c>
      <c r="P57" s="69" t="s">
        <v>1338</v>
      </c>
      <c r="Q57" s="69" t="s">
        <v>1335</v>
      </c>
      <c r="R57" s="75" t="s">
        <v>1339</v>
      </c>
      <c r="S57" s="75" t="s">
        <v>1340</v>
      </c>
      <c r="T57" s="70">
        <v>44038</v>
      </c>
      <c r="U57" s="67">
        <v>44038</v>
      </c>
    </row>
    <row r="58" spans="1:21" hidden="1">
      <c r="A58" s="30" t="s">
        <v>1229</v>
      </c>
      <c r="B58" s="30" t="s">
        <v>1205</v>
      </c>
      <c r="C58" s="392" t="s">
        <v>1401</v>
      </c>
      <c r="D58" s="393"/>
      <c r="E58" s="390" t="s">
        <v>1402</v>
      </c>
      <c r="F58" s="391"/>
      <c r="G58" s="29">
        <v>44036</v>
      </c>
      <c r="H58" s="28">
        <f t="shared" ref="H58:H65" si="47">G58</f>
        <v>44036</v>
      </c>
      <c r="I58" s="29">
        <v>44037</v>
      </c>
      <c r="J58" s="28">
        <v>44037</v>
      </c>
      <c r="K58" s="163" t="s">
        <v>83</v>
      </c>
      <c r="L58" s="163" t="s">
        <v>83</v>
      </c>
      <c r="M58" s="120">
        <v>44039</v>
      </c>
      <c r="N58" s="120">
        <f t="shared" ref="N58:N66" si="48">M58+1</f>
        <v>44040</v>
      </c>
      <c r="O58" s="437" t="s">
        <v>1227</v>
      </c>
      <c r="P58" s="438"/>
      <c r="Q58" s="438"/>
      <c r="R58" s="438"/>
      <c r="S58" s="438"/>
      <c r="T58" s="438"/>
      <c r="U58" s="439"/>
    </row>
    <row r="59" spans="1:21">
      <c r="A59" s="405" t="s">
        <v>310</v>
      </c>
      <c r="B59" s="405"/>
      <c r="C59" s="405"/>
      <c r="D59" s="405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5"/>
      <c r="Q59" s="405"/>
      <c r="R59" s="339"/>
      <c r="S59" s="339"/>
      <c r="T59" s="339"/>
      <c r="U59" s="339"/>
    </row>
    <row r="60" spans="1:21">
      <c r="A60" s="265" t="s">
        <v>1</v>
      </c>
      <c r="B60" s="265" t="s">
        <v>2</v>
      </c>
      <c r="C60" s="406" t="s">
        <v>1769</v>
      </c>
      <c r="D60" s="338"/>
      <c r="E60" s="386" t="s">
        <v>312</v>
      </c>
      <c r="F60" s="352"/>
      <c r="G60" s="387" t="s">
        <v>313</v>
      </c>
      <c r="H60" s="348"/>
      <c r="I60" s="406" t="s">
        <v>6</v>
      </c>
      <c r="J60" s="338"/>
      <c r="K60" s="376" t="s">
        <v>314</v>
      </c>
      <c r="L60" s="350"/>
      <c r="M60" s="409" t="s">
        <v>315</v>
      </c>
      <c r="N60" s="351"/>
      <c r="O60" s="265" t="s">
        <v>2</v>
      </c>
      <c r="P60" s="409" t="s">
        <v>6</v>
      </c>
      <c r="Q60" s="410"/>
      <c r="R60" s="406" t="s">
        <v>1770</v>
      </c>
      <c r="S60" s="338"/>
      <c r="T60" s="406" t="s">
        <v>312</v>
      </c>
      <c r="U60" s="338"/>
    </row>
    <row r="61" spans="1:21">
      <c r="A61" s="263" t="s">
        <v>3</v>
      </c>
      <c r="B61" s="263" t="s">
        <v>4</v>
      </c>
      <c r="C61" s="338" t="s">
        <v>7</v>
      </c>
      <c r="D61" s="338"/>
      <c r="E61" s="352" t="s">
        <v>8</v>
      </c>
      <c r="F61" s="352"/>
      <c r="G61" s="348" t="s">
        <v>97</v>
      </c>
      <c r="H61" s="348"/>
      <c r="I61" s="338" t="s">
        <v>9</v>
      </c>
      <c r="J61" s="338"/>
      <c r="K61" s="349" t="s">
        <v>319</v>
      </c>
      <c r="L61" s="350"/>
      <c r="M61" s="330" t="s">
        <v>10</v>
      </c>
      <c r="N61" s="351"/>
      <c r="O61" s="263" t="s">
        <v>4</v>
      </c>
      <c r="P61" s="330" t="s">
        <v>9</v>
      </c>
      <c r="Q61" s="331"/>
      <c r="R61" s="338" t="s">
        <v>7</v>
      </c>
      <c r="S61" s="338"/>
      <c r="T61" s="352" t="s">
        <v>8</v>
      </c>
      <c r="U61" s="352"/>
    </row>
    <row r="62" spans="1:21">
      <c r="A62" s="264"/>
      <c r="B62" s="266"/>
      <c r="C62" s="344" t="s">
        <v>5</v>
      </c>
      <c r="D62" s="344"/>
      <c r="E62" s="345" t="s">
        <v>5</v>
      </c>
      <c r="F62" s="345"/>
      <c r="G62" s="346" t="s">
        <v>5</v>
      </c>
      <c r="H62" s="346"/>
      <c r="I62" s="344" t="s">
        <v>5</v>
      </c>
      <c r="J62" s="344"/>
      <c r="K62" s="347" t="s">
        <v>5</v>
      </c>
      <c r="L62" s="347"/>
      <c r="M62" s="344" t="s">
        <v>5</v>
      </c>
      <c r="N62" s="344"/>
      <c r="O62" s="266"/>
      <c r="P62" s="330" t="s">
        <v>5</v>
      </c>
      <c r="Q62" s="331"/>
      <c r="R62" s="344" t="s">
        <v>5</v>
      </c>
      <c r="S62" s="344"/>
      <c r="T62" s="345" t="s">
        <v>5</v>
      </c>
      <c r="U62" s="345"/>
    </row>
    <row r="63" spans="1:21" ht="26.4">
      <c r="A63" s="264"/>
      <c r="B63" s="267"/>
      <c r="C63" s="24" t="s">
        <v>320</v>
      </c>
      <c r="D63" s="24" t="s">
        <v>321</v>
      </c>
      <c r="E63" s="41" t="s">
        <v>12</v>
      </c>
      <c r="F63" s="41" t="s">
        <v>13</v>
      </c>
      <c r="G63" s="99" t="s">
        <v>322</v>
      </c>
      <c r="H63" s="99" t="s">
        <v>323</v>
      </c>
      <c r="I63" s="24" t="s">
        <v>324</v>
      </c>
      <c r="J63" s="24" t="s">
        <v>331</v>
      </c>
      <c r="K63" s="96" t="s">
        <v>325</v>
      </c>
      <c r="L63" s="96" t="s">
        <v>326</v>
      </c>
      <c r="M63" s="24" t="s">
        <v>327</v>
      </c>
      <c r="N63" s="24" t="s">
        <v>328</v>
      </c>
      <c r="O63" s="267"/>
      <c r="P63" s="24" t="s">
        <v>329</v>
      </c>
      <c r="Q63" s="24" t="s">
        <v>330</v>
      </c>
      <c r="R63" s="24" t="s">
        <v>320</v>
      </c>
      <c r="S63" s="24" t="s">
        <v>321</v>
      </c>
      <c r="T63" s="41" t="s">
        <v>12</v>
      </c>
      <c r="U63" s="41" t="s">
        <v>13</v>
      </c>
    </row>
    <row r="64" spans="1:21" hidden="1">
      <c r="A64" s="30" t="s">
        <v>1421</v>
      </c>
      <c r="B64" s="30"/>
      <c r="C64" s="233"/>
      <c r="D64" s="234"/>
      <c r="E64" s="231"/>
      <c r="F64" s="232"/>
      <c r="G64" s="29"/>
      <c r="H64" s="28"/>
      <c r="I64" s="29"/>
      <c r="J64" s="28"/>
      <c r="K64" s="163"/>
      <c r="L64" s="163"/>
      <c r="M64" s="120">
        <v>44036</v>
      </c>
      <c r="N64" s="120">
        <v>44037</v>
      </c>
      <c r="O64" s="119" t="s">
        <v>1422</v>
      </c>
      <c r="P64" s="69" t="s">
        <v>83</v>
      </c>
      <c r="Q64" s="69" t="s">
        <v>83</v>
      </c>
      <c r="R64" s="75" t="s">
        <v>1425</v>
      </c>
      <c r="S64" s="142" t="s">
        <v>1431</v>
      </c>
      <c r="T64" s="372" t="s">
        <v>1432</v>
      </c>
      <c r="U64" s="373"/>
    </row>
    <row r="65" spans="1:21" hidden="1">
      <c r="A65" s="30" t="s">
        <v>1056</v>
      </c>
      <c r="B65" s="30" t="s">
        <v>1206</v>
      </c>
      <c r="C65" s="407" t="s">
        <v>1470</v>
      </c>
      <c r="D65" s="408"/>
      <c r="E65" s="372" t="s">
        <v>1471</v>
      </c>
      <c r="F65" s="373"/>
      <c r="G65" s="29">
        <v>44042</v>
      </c>
      <c r="H65" s="28">
        <f t="shared" si="47"/>
        <v>44042</v>
      </c>
      <c r="I65" s="29">
        <v>44043</v>
      </c>
      <c r="J65" s="28">
        <v>44043</v>
      </c>
      <c r="K65" s="163" t="s">
        <v>83</v>
      </c>
      <c r="L65" s="163" t="s">
        <v>83</v>
      </c>
      <c r="M65" s="28">
        <v>44045</v>
      </c>
      <c r="N65" s="28">
        <f t="shared" si="48"/>
        <v>44046</v>
      </c>
      <c r="O65" s="30" t="s">
        <v>1210</v>
      </c>
      <c r="P65" s="26">
        <v>44048</v>
      </c>
      <c r="Q65" s="26">
        <v>44048</v>
      </c>
      <c r="R65" s="26">
        <v>44050</v>
      </c>
      <c r="S65" s="26">
        <v>44050</v>
      </c>
      <c r="T65" s="27">
        <v>44051</v>
      </c>
      <c r="U65" s="26">
        <f t="shared" ref="U65" si="49">T65+1</f>
        <v>44052</v>
      </c>
    </row>
    <row r="66" spans="1:21" hidden="1">
      <c r="A66" s="119" t="s">
        <v>1446</v>
      </c>
      <c r="B66" s="30" t="s">
        <v>1447</v>
      </c>
      <c r="C66" s="407" t="s">
        <v>1448</v>
      </c>
      <c r="D66" s="408"/>
      <c r="E66" s="372" t="s">
        <v>1449</v>
      </c>
      <c r="F66" s="373"/>
      <c r="G66" s="29">
        <v>44048</v>
      </c>
      <c r="H66" s="28">
        <v>44049</v>
      </c>
      <c r="I66" s="29">
        <v>44050</v>
      </c>
      <c r="J66" s="28">
        <v>44050</v>
      </c>
      <c r="K66" s="163" t="s">
        <v>1450</v>
      </c>
      <c r="L66" s="163" t="s">
        <v>1450</v>
      </c>
      <c r="M66" s="28">
        <v>44052</v>
      </c>
      <c r="N66" s="28">
        <f t="shared" si="48"/>
        <v>44053</v>
      </c>
      <c r="O66" s="30" t="s">
        <v>1451</v>
      </c>
      <c r="P66" s="26">
        <v>44055</v>
      </c>
      <c r="Q66" s="26">
        <v>44055</v>
      </c>
      <c r="R66" s="392" t="s">
        <v>1469</v>
      </c>
      <c r="S66" s="393"/>
      <c r="T66" s="390" t="s">
        <v>1472</v>
      </c>
      <c r="U66" s="391"/>
    </row>
    <row r="67" spans="1:21" hidden="1">
      <c r="A67" s="30" t="s">
        <v>1056</v>
      </c>
      <c r="B67" s="30" t="s">
        <v>1305</v>
      </c>
      <c r="C67" s="26">
        <v>44050</v>
      </c>
      <c r="D67" s="26">
        <v>44050</v>
      </c>
      <c r="E67" s="27">
        <v>44051</v>
      </c>
      <c r="F67" s="26">
        <f t="shared" ref="F67" si="50">E67+1</f>
        <v>44052</v>
      </c>
      <c r="G67" s="29">
        <f t="shared" ref="G67" si="51">F67+2</f>
        <v>44054</v>
      </c>
      <c r="H67" s="28">
        <f t="shared" ref="H67" si="52">G67</f>
        <v>44054</v>
      </c>
      <c r="I67" s="29">
        <v>44055</v>
      </c>
      <c r="J67" s="28">
        <v>44055</v>
      </c>
      <c r="K67" s="163" t="s">
        <v>1450</v>
      </c>
      <c r="L67" s="163" t="s">
        <v>1450</v>
      </c>
      <c r="M67" s="28">
        <v>44057</v>
      </c>
      <c r="N67" s="28">
        <f t="shared" ref="N67:N68" si="53">M67+1</f>
        <v>44058</v>
      </c>
      <c r="O67" s="30" t="s">
        <v>1307</v>
      </c>
      <c r="P67" s="26">
        <v>44060</v>
      </c>
      <c r="Q67" s="26">
        <v>44060</v>
      </c>
      <c r="R67" s="26">
        <v>44062</v>
      </c>
      <c r="S67" s="26">
        <f t="shared" ref="S67:S68" si="54">R67+1</f>
        <v>44063</v>
      </c>
      <c r="T67" s="27">
        <f t="shared" ref="T67:T68" si="55">S67</f>
        <v>44063</v>
      </c>
      <c r="U67" s="26">
        <f t="shared" ref="U67:U68" si="56">T67+1</f>
        <v>44064</v>
      </c>
    </row>
    <row r="68" spans="1:21" hidden="1">
      <c r="A68" s="30" t="s">
        <v>1496</v>
      </c>
      <c r="B68" s="30" t="s">
        <v>1497</v>
      </c>
      <c r="C68" s="392" t="s">
        <v>1498</v>
      </c>
      <c r="D68" s="393"/>
      <c r="E68" s="390" t="s">
        <v>1499</v>
      </c>
      <c r="F68" s="391"/>
      <c r="G68" s="163" t="s">
        <v>1500</v>
      </c>
      <c r="H68" s="163" t="s">
        <v>1500</v>
      </c>
      <c r="I68" s="163" t="s">
        <v>1500</v>
      </c>
      <c r="J68" s="163" t="s">
        <v>1500</v>
      </c>
      <c r="K68" s="163" t="s">
        <v>1500</v>
      </c>
      <c r="L68" s="163" t="s">
        <v>1500</v>
      </c>
      <c r="M68" s="28">
        <v>44065</v>
      </c>
      <c r="N68" s="28">
        <f t="shared" si="53"/>
        <v>44066</v>
      </c>
      <c r="O68" s="30" t="s">
        <v>1501</v>
      </c>
      <c r="P68" s="26">
        <v>44068</v>
      </c>
      <c r="Q68" s="26">
        <v>44068</v>
      </c>
      <c r="R68" s="26">
        <v>44070</v>
      </c>
      <c r="S68" s="26">
        <f t="shared" si="54"/>
        <v>44071</v>
      </c>
      <c r="T68" s="27">
        <f t="shared" si="55"/>
        <v>44071</v>
      </c>
      <c r="U68" s="26">
        <f t="shared" si="56"/>
        <v>44072</v>
      </c>
    </row>
    <row r="69" spans="1:21" hidden="1">
      <c r="A69" s="30" t="s">
        <v>1056</v>
      </c>
      <c r="B69" s="30" t="s">
        <v>1309</v>
      </c>
      <c r="C69" s="28">
        <v>44068</v>
      </c>
      <c r="D69" s="28">
        <v>44068</v>
      </c>
      <c r="E69" s="29">
        <v>44070</v>
      </c>
      <c r="F69" s="29">
        <v>44070</v>
      </c>
      <c r="G69" s="29">
        <f t="shared" ref="G69:G70" si="57">F69+2</f>
        <v>44072</v>
      </c>
      <c r="H69" s="28">
        <f t="shared" ref="H69:H70" si="58">G69</f>
        <v>44072</v>
      </c>
      <c r="I69" s="29">
        <v>44073</v>
      </c>
      <c r="J69" s="28">
        <f t="shared" ref="J69" si="59">I69+1</f>
        <v>44074</v>
      </c>
      <c r="K69" s="163" t="s">
        <v>83</v>
      </c>
      <c r="L69" s="163" t="s">
        <v>83</v>
      </c>
      <c r="M69" s="28">
        <v>44076</v>
      </c>
      <c r="N69" s="28">
        <f t="shared" ref="N69:N70" si="60">M69+1</f>
        <v>44077</v>
      </c>
      <c r="O69" s="30" t="s">
        <v>1311</v>
      </c>
      <c r="P69" s="163" t="s">
        <v>83</v>
      </c>
      <c r="Q69" s="163" t="s">
        <v>83</v>
      </c>
      <c r="R69" s="163" t="s">
        <v>83</v>
      </c>
      <c r="S69" s="163" t="s">
        <v>83</v>
      </c>
      <c r="T69" s="27">
        <v>44082</v>
      </c>
      <c r="U69" s="26">
        <v>44082</v>
      </c>
    </row>
    <row r="70" spans="1:21" hidden="1">
      <c r="A70" s="30" t="s">
        <v>1546</v>
      </c>
      <c r="B70" s="30" t="s">
        <v>1547</v>
      </c>
      <c r="C70" s="26">
        <v>44071</v>
      </c>
      <c r="D70" s="26">
        <v>44071</v>
      </c>
      <c r="E70" s="27">
        <v>44072</v>
      </c>
      <c r="F70" s="26">
        <f t="shared" ref="F70" si="61">E70+1</f>
        <v>44073</v>
      </c>
      <c r="G70" s="29">
        <f t="shared" si="57"/>
        <v>44075</v>
      </c>
      <c r="H70" s="28">
        <f t="shared" si="58"/>
        <v>44075</v>
      </c>
      <c r="I70" s="29">
        <v>44076</v>
      </c>
      <c r="J70" s="28">
        <v>44076</v>
      </c>
      <c r="K70" s="163" t="s">
        <v>1548</v>
      </c>
      <c r="L70" s="163" t="s">
        <v>1548</v>
      </c>
      <c r="M70" s="28">
        <v>44078</v>
      </c>
      <c r="N70" s="28">
        <f t="shared" si="60"/>
        <v>44079</v>
      </c>
      <c r="O70" s="30" t="s">
        <v>1549</v>
      </c>
      <c r="P70" s="26">
        <v>44081</v>
      </c>
      <c r="Q70" s="26">
        <v>44081</v>
      </c>
      <c r="R70" s="26">
        <v>44083</v>
      </c>
      <c r="S70" s="26">
        <f t="shared" ref="S70" si="62">R70+1</f>
        <v>44084</v>
      </c>
      <c r="T70" s="27">
        <f t="shared" ref="T70" si="63">S70</f>
        <v>44084</v>
      </c>
      <c r="U70" s="26">
        <f t="shared" ref="U70" si="64">T70+1</f>
        <v>44085</v>
      </c>
    </row>
    <row r="71" spans="1:21" hidden="1">
      <c r="A71" s="30" t="s">
        <v>1056</v>
      </c>
      <c r="B71" s="30" t="s">
        <v>1436</v>
      </c>
      <c r="C71" s="163" t="s">
        <v>83</v>
      </c>
      <c r="D71" s="163" t="s">
        <v>83</v>
      </c>
      <c r="E71" s="29">
        <v>44082</v>
      </c>
      <c r="F71" s="29">
        <v>44082</v>
      </c>
      <c r="G71" s="163" t="s">
        <v>83</v>
      </c>
      <c r="H71" s="163" t="s">
        <v>83</v>
      </c>
      <c r="I71" s="29">
        <v>44085</v>
      </c>
      <c r="J71" s="28">
        <v>44085</v>
      </c>
      <c r="K71" s="163" t="s">
        <v>83</v>
      </c>
      <c r="L71" s="163" t="s">
        <v>83</v>
      </c>
      <c r="M71" s="28">
        <v>44087</v>
      </c>
      <c r="N71" s="28">
        <f t="shared" ref="N71:N72" si="65">M71+1</f>
        <v>44088</v>
      </c>
      <c r="O71" s="30" t="s">
        <v>1438</v>
      </c>
      <c r="P71" s="163" t="s">
        <v>83</v>
      </c>
      <c r="Q71" s="163" t="s">
        <v>83</v>
      </c>
      <c r="R71" s="26">
        <v>44093</v>
      </c>
      <c r="S71" s="26">
        <f t="shared" ref="S71" si="66">R71+1</f>
        <v>44094</v>
      </c>
      <c r="T71" s="27">
        <f t="shared" ref="T71" si="67">S71</f>
        <v>44094</v>
      </c>
      <c r="U71" s="26">
        <f t="shared" ref="U71" si="68">T71+1</f>
        <v>44095</v>
      </c>
    </row>
    <row r="72" spans="1:21" hidden="1">
      <c r="A72" s="119" t="s">
        <v>1423</v>
      </c>
      <c r="B72" s="30" t="s">
        <v>1437</v>
      </c>
      <c r="C72" s="28">
        <v>44086</v>
      </c>
      <c r="D72" s="28">
        <v>44087</v>
      </c>
      <c r="E72" s="29">
        <v>44088</v>
      </c>
      <c r="F72" s="29">
        <v>44088</v>
      </c>
      <c r="G72" s="29">
        <f t="shared" ref="G72" si="69">F72+2</f>
        <v>44090</v>
      </c>
      <c r="H72" s="28">
        <v>44091</v>
      </c>
      <c r="I72" s="29">
        <v>44092</v>
      </c>
      <c r="J72" s="28">
        <v>44092</v>
      </c>
      <c r="K72" s="28">
        <v>44092</v>
      </c>
      <c r="L72" s="28">
        <v>44093</v>
      </c>
      <c r="M72" s="28">
        <v>44094</v>
      </c>
      <c r="N72" s="28">
        <f t="shared" si="65"/>
        <v>44095</v>
      </c>
      <c r="O72" s="30" t="s">
        <v>1439</v>
      </c>
      <c r="P72" s="26" t="s">
        <v>1638</v>
      </c>
      <c r="Q72" s="75" t="s">
        <v>1639</v>
      </c>
      <c r="R72" s="26">
        <v>44101</v>
      </c>
      <c r="S72" s="26">
        <v>44101</v>
      </c>
      <c r="T72" s="27">
        <v>44102</v>
      </c>
      <c r="U72" s="26">
        <v>44102</v>
      </c>
    </row>
    <row r="73" spans="1:21" hidden="1">
      <c r="A73" s="30" t="s">
        <v>1056</v>
      </c>
      <c r="B73" s="30" t="s">
        <v>1474</v>
      </c>
      <c r="C73" s="28">
        <v>44094</v>
      </c>
      <c r="D73" s="28">
        <v>44095</v>
      </c>
      <c r="E73" s="29">
        <v>44096</v>
      </c>
      <c r="F73" s="29">
        <v>44097</v>
      </c>
      <c r="G73" s="163" t="s">
        <v>83</v>
      </c>
      <c r="H73" s="163" t="s">
        <v>83</v>
      </c>
      <c r="I73" s="29">
        <v>44100</v>
      </c>
      <c r="J73" s="28">
        <f t="shared" ref="J73:J74" si="70">I73+1</f>
        <v>44101</v>
      </c>
      <c r="K73" s="163" t="s">
        <v>83</v>
      </c>
      <c r="L73" s="163" t="s">
        <v>83</v>
      </c>
      <c r="M73" s="28">
        <v>44102</v>
      </c>
      <c r="N73" s="28">
        <f t="shared" ref="N73:N76" si="71">M73+1</f>
        <v>44103</v>
      </c>
      <c r="O73" s="30" t="s">
        <v>1477</v>
      </c>
      <c r="P73" s="163" t="s">
        <v>83</v>
      </c>
      <c r="Q73" s="163" t="s">
        <v>83</v>
      </c>
      <c r="R73" s="75" t="s">
        <v>1674</v>
      </c>
      <c r="S73" s="26">
        <v>44108</v>
      </c>
      <c r="T73" s="27">
        <f t="shared" ref="T73:T76" si="72">S73</f>
        <v>44108</v>
      </c>
      <c r="U73" s="26">
        <f t="shared" ref="U73:U76" si="73">T73+1</f>
        <v>44109</v>
      </c>
    </row>
    <row r="74" spans="1:21" hidden="1">
      <c r="A74" s="30" t="s">
        <v>1473</v>
      </c>
      <c r="B74" s="30" t="s">
        <v>1475</v>
      </c>
      <c r="C74" s="26">
        <v>44101</v>
      </c>
      <c r="D74" s="26">
        <v>44101</v>
      </c>
      <c r="E74" s="27">
        <v>44102</v>
      </c>
      <c r="F74" s="26">
        <v>44102</v>
      </c>
      <c r="G74" s="163" t="s">
        <v>83</v>
      </c>
      <c r="H74" s="163" t="s">
        <v>83</v>
      </c>
      <c r="I74" s="29">
        <v>44105</v>
      </c>
      <c r="J74" s="28">
        <f t="shared" si="70"/>
        <v>44106</v>
      </c>
      <c r="K74" s="163" t="s">
        <v>83</v>
      </c>
      <c r="L74" s="163" t="s">
        <v>83</v>
      </c>
      <c r="M74" s="28">
        <v>44107</v>
      </c>
      <c r="N74" s="28">
        <f t="shared" si="71"/>
        <v>44108</v>
      </c>
      <c r="O74" s="353" t="s">
        <v>1622</v>
      </c>
      <c r="P74" s="354"/>
      <c r="Q74" s="354"/>
      <c r="R74" s="354"/>
      <c r="S74" s="354"/>
      <c r="T74" s="354"/>
      <c r="U74" s="355"/>
    </row>
    <row r="75" spans="1:21" hidden="1">
      <c r="A75" s="119" t="s">
        <v>1623</v>
      </c>
      <c r="B75" s="30"/>
      <c r="C75" s="28"/>
      <c r="D75" s="28"/>
      <c r="E75" s="29"/>
      <c r="F75" s="29"/>
      <c r="G75" s="29"/>
      <c r="H75" s="28"/>
      <c r="I75" s="29"/>
      <c r="J75" s="28"/>
      <c r="K75" s="28"/>
      <c r="L75" s="28"/>
      <c r="M75" s="28"/>
      <c r="N75" s="28"/>
      <c r="O75" s="119" t="s">
        <v>1627</v>
      </c>
      <c r="P75" s="250" t="s">
        <v>1625</v>
      </c>
      <c r="Q75" s="250" t="s">
        <v>1624</v>
      </c>
      <c r="R75" s="250" t="s">
        <v>1628</v>
      </c>
      <c r="S75" s="356" t="s">
        <v>1629</v>
      </c>
      <c r="T75" s="357"/>
      <c r="U75" s="262" t="s">
        <v>1705</v>
      </c>
    </row>
    <row r="76" spans="1:21" hidden="1">
      <c r="A76" s="30" t="s">
        <v>1056</v>
      </c>
      <c r="B76" s="30" t="s">
        <v>1476</v>
      </c>
      <c r="C76" s="28">
        <v>44108</v>
      </c>
      <c r="D76" s="28">
        <v>44108</v>
      </c>
      <c r="E76" s="29">
        <v>44109</v>
      </c>
      <c r="F76" s="29">
        <v>44109</v>
      </c>
      <c r="G76" s="120">
        <v>44106</v>
      </c>
      <c r="H76" s="120">
        <v>44106</v>
      </c>
      <c r="I76" s="29">
        <v>44111</v>
      </c>
      <c r="J76" s="28">
        <v>44112</v>
      </c>
      <c r="K76" s="163" t="s">
        <v>83</v>
      </c>
      <c r="L76" s="163" t="s">
        <v>83</v>
      </c>
      <c r="M76" s="28">
        <v>44113</v>
      </c>
      <c r="N76" s="28">
        <f t="shared" si="71"/>
        <v>44114</v>
      </c>
      <c r="O76" s="30" t="s">
        <v>1479</v>
      </c>
      <c r="P76" s="26">
        <v>44116</v>
      </c>
      <c r="Q76" s="26">
        <v>44116</v>
      </c>
      <c r="R76" s="26">
        <v>44119</v>
      </c>
      <c r="S76" s="26">
        <f t="shared" ref="S76" si="74">R76+1</f>
        <v>44120</v>
      </c>
      <c r="T76" s="27">
        <f t="shared" si="72"/>
        <v>44120</v>
      </c>
      <c r="U76" s="26">
        <f t="shared" si="73"/>
        <v>44121</v>
      </c>
    </row>
    <row r="77" spans="1:21" hidden="1">
      <c r="A77" s="119" t="s">
        <v>1623</v>
      </c>
      <c r="B77" s="30" t="s">
        <v>1579</v>
      </c>
      <c r="C77" s="79" t="s">
        <v>1706</v>
      </c>
      <c r="D77" s="79" t="s">
        <v>1707</v>
      </c>
      <c r="E77" s="29">
        <v>44114</v>
      </c>
      <c r="F77" s="29">
        <v>44115</v>
      </c>
      <c r="G77" s="162" t="s">
        <v>1624</v>
      </c>
      <c r="H77" s="163" t="str">
        <f t="shared" ref="H77" si="75">G77</f>
        <v>OMIT</v>
      </c>
      <c r="I77" s="29">
        <v>44118</v>
      </c>
      <c r="J77" s="28">
        <f t="shared" ref="J77" si="76">I77+1</f>
        <v>44119</v>
      </c>
      <c r="K77" s="163" t="s">
        <v>83</v>
      </c>
      <c r="L77" s="163" t="s">
        <v>83</v>
      </c>
      <c r="M77" s="28">
        <v>44120</v>
      </c>
      <c r="N77" s="28">
        <f t="shared" ref="N77:N79" si="77">M77+1</f>
        <v>44121</v>
      </c>
      <c r="O77" s="119" t="s">
        <v>1583</v>
      </c>
      <c r="P77" s="67" t="s">
        <v>1625</v>
      </c>
      <c r="Q77" s="67" t="s">
        <v>1626</v>
      </c>
      <c r="R77" s="67" t="s">
        <v>1630</v>
      </c>
      <c r="S77" s="358" t="s">
        <v>1631</v>
      </c>
      <c r="T77" s="359"/>
      <c r="U77" s="69" t="s">
        <v>1716</v>
      </c>
    </row>
    <row r="78" spans="1:21" hidden="1">
      <c r="A78" s="30" t="s">
        <v>1056</v>
      </c>
      <c r="B78" s="30" t="s">
        <v>1580</v>
      </c>
      <c r="C78" s="28">
        <v>44122</v>
      </c>
      <c r="D78" s="28">
        <v>44123</v>
      </c>
      <c r="E78" s="29">
        <v>44124</v>
      </c>
      <c r="F78" s="29">
        <v>44125</v>
      </c>
      <c r="G78" s="29">
        <v>44126</v>
      </c>
      <c r="H78" s="28">
        <v>44127</v>
      </c>
      <c r="I78" s="29">
        <v>44128</v>
      </c>
      <c r="J78" s="28">
        <v>44128</v>
      </c>
      <c r="K78" s="163" t="s">
        <v>83</v>
      </c>
      <c r="L78" s="163" t="s">
        <v>83</v>
      </c>
      <c r="M78" s="28">
        <v>44130</v>
      </c>
      <c r="N78" s="28">
        <f t="shared" si="77"/>
        <v>44131</v>
      </c>
      <c r="O78" s="30" t="s">
        <v>1584</v>
      </c>
      <c r="P78" s="69" t="s">
        <v>547</v>
      </c>
      <c r="Q78" s="69" t="s">
        <v>547</v>
      </c>
      <c r="R78" s="26">
        <v>44134</v>
      </c>
      <c r="S78" s="26">
        <f t="shared" ref="S78:S81" si="78">R78+1</f>
        <v>44135</v>
      </c>
      <c r="T78" s="27">
        <f t="shared" ref="T78:T79" si="79">S78</f>
        <v>44135</v>
      </c>
      <c r="U78" s="26">
        <f t="shared" ref="U78:U81" si="80">T78+1</f>
        <v>44136</v>
      </c>
    </row>
    <row r="79" spans="1:21">
      <c r="A79" s="151" t="s">
        <v>1698</v>
      </c>
      <c r="B79" s="30" t="s">
        <v>1581</v>
      </c>
      <c r="C79" s="28">
        <v>44127</v>
      </c>
      <c r="D79" s="28">
        <v>44128</v>
      </c>
      <c r="E79" s="252" t="s">
        <v>1632</v>
      </c>
      <c r="F79" s="251">
        <v>44126</v>
      </c>
      <c r="G79" s="29">
        <v>44129</v>
      </c>
      <c r="H79" s="28">
        <v>44130</v>
      </c>
      <c r="I79" s="29">
        <v>44131</v>
      </c>
      <c r="J79" s="28">
        <v>44131</v>
      </c>
      <c r="K79" s="163" t="s">
        <v>83</v>
      </c>
      <c r="L79" s="163" t="s">
        <v>83</v>
      </c>
      <c r="M79" s="28">
        <v>44133</v>
      </c>
      <c r="N79" s="28">
        <f t="shared" si="77"/>
        <v>44134</v>
      </c>
      <c r="O79" s="30" t="s">
        <v>1585</v>
      </c>
      <c r="P79" s="26">
        <v>44135</v>
      </c>
      <c r="Q79" s="26">
        <v>44136</v>
      </c>
      <c r="R79" s="26">
        <v>44139</v>
      </c>
      <c r="S79" s="26">
        <f t="shared" si="78"/>
        <v>44140</v>
      </c>
      <c r="T79" s="27">
        <f t="shared" si="79"/>
        <v>44140</v>
      </c>
      <c r="U79" s="26">
        <f t="shared" si="80"/>
        <v>44141</v>
      </c>
    </row>
    <row r="80" spans="1:21">
      <c r="A80" s="30" t="s">
        <v>1056</v>
      </c>
      <c r="B80" s="30" t="s">
        <v>1582</v>
      </c>
      <c r="C80" s="28">
        <v>44135</v>
      </c>
      <c r="D80" s="28">
        <v>44136</v>
      </c>
      <c r="E80" s="29">
        <v>44137</v>
      </c>
      <c r="F80" s="29">
        <v>44140</v>
      </c>
      <c r="G80" s="163" t="s">
        <v>83</v>
      </c>
      <c r="H80" s="163" t="s">
        <v>83</v>
      </c>
      <c r="I80" s="29">
        <v>44142</v>
      </c>
      <c r="J80" s="28">
        <v>44143</v>
      </c>
      <c r="K80" s="163" t="s">
        <v>83</v>
      </c>
      <c r="L80" s="163" t="s">
        <v>83</v>
      </c>
      <c r="M80" s="120">
        <v>44144</v>
      </c>
      <c r="N80" s="120">
        <v>44144</v>
      </c>
      <c r="O80" s="353" t="s">
        <v>1768</v>
      </c>
      <c r="P80" s="354"/>
      <c r="Q80" s="354"/>
      <c r="R80" s="354"/>
      <c r="S80" s="354"/>
      <c r="T80" s="354"/>
      <c r="U80" s="355"/>
    </row>
    <row r="81" spans="1:21">
      <c r="A81" s="112" t="s">
        <v>1771</v>
      </c>
      <c r="B81" s="30"/>
      <c r="C81" s="28"/>
      <c r="D81" s="28"/>
      <c r="E81" s="29"/>
      <c r="F81" s="29"/>
      <c r="G81" s="29"/>
      <c r="H81" s="28"/>
      <c r="I81" s="29"/>
      <c r="J81" s="28"/>
      <c r="K81" s="28"/>
      <c r="L81" s="138" t="s">
        <v>1766</v>
      </c>
      <c r="M81" s="120">
        <v>44144</v>
      </c>
      <c r="N81" s="120">
        <v>44145</v>
      </c>
      <c r="O81" s="119" t="s">
        <v>1767</v>
      </c>
      <c r="P81" s="163" t="s">
        <v>83</v>
      </c>
      <c r="Q81" s="163" t="s">
        <v>83</v>
      </c>
      <c r="R81" s="26">
        <v>44148</v>
      </c>
      <c r="S81" s="26">
        <f t="shared" si="78"/>
        <v>44149</v>
      </c>
      <c r="T81" s="27">
        <v>44150</v>
      </c>
      <c r="U81" s="26">
        <f t="shared" si="80"/>
        <v>44151</v>
      </c>
    </row>
    <row r="82" spans="1:21">
      <c r="A82" s="30" t="s">
        <v>1698</v>
      </c>
      <c r="B82" s="30" t="s">
        <v>1633</v>
      </c>
      <c r="C82" s="28">
        <v>44140</v>
      </c>
      <c r="D82" s="28">
        <v>44140</v>
      </c>
      <c r="E82" s="29">
        <v>44141</v>
      </c>
      <c r="F82" s="29">
        <v>44142</v>
      </c>
      <c r="G82" s="29">
        <v>44144</v>
      </c>
      <c r="H82" s="28">
        <f t="shared" ref="H82:H85" si="81">G82</f>
        <v>44144</v>
      </c>
      <c r="I82" s="29">
        <v>44145</v>
      </c>
      <c r="J82" s="28">
        <f t="shared" ref="J82:J85" si="82">I82+1</f>
        <v>44146</v>
      </c>
      <c r="K82" s="163" t="s">
        <v>83</v>
      </c>
      <c r="L82" s="163" t="s">
        <v>83</v>
      </c>
      <c r="M82" s="120">
        <v>44148</v>
      </c>
      <c r="N82" s="120">
        <f t="shared" ref="N82:N85" si="83">M82+1</f>
        <v>44149</v>
      </c>
      <c r="O82" s="353" t="s">
        <v>1786</v>
      </c>
      <c r="P82" s="354"/>
      <c r="Q82" s="354"/>
      <c r="R82" s="354"/>
      <c r="S82" s="354"/>
      <c r="T82" s="354"/>
      <c r="U82" s="355"/>
    </row>
    <row r="83" spans="1:21">
      <c r="A83" s="30" t="s">
        <v>1783</v>
      </c>
      <c r="B83" s="30"/>
      <c r="C83" s="28"/>
      <c r="D83" s="28"/>
      <c r="E83" s="29"/>
      <c r="F83" s="29"/>
      <c r="G83" s="29"/>
      <c r="H83" s="28"/>
      <c r="I83" s="29"/>
      <c r="J83" s="28"/>
      <c r="K83" s="28"/>
      <c r="L83" s="138" t="s">
        <v>732</v>
      </c>
      <c r="M83" s="120">
        <v>44150</v>
      </c>
      <c r="N83" s="120">
        <v>44151</v>
      </c>
      <c r="O83" s="30" t="s">
        <v>1784</v>
      </c>
      <c r="P83" s="26">
        <v>44153</v>
      </c>
      <c r="Q83" s="26">
        <v>44153</v>
      </c>
      <c r="R83" s="26">
        <v>44154</v>
      </c>
      <c r="S83" s="26">
        <f t="shared" ref="S83" si="84">R83+1</f>
        <v>44155</v>
      </c>
      <c r="T83" s="27">
        <f t="shared" ref="T83" si="85">S83</f>
        <v>44155</v>
      </c>
      <c r="U83" s="26">
        <f t="shared" ref="U83" si="86">T83+1</f>
        <v>44156</v>
      </c>
    </row>
    <row r="84" spans="1:21">
      <c r="A84" s="30" t="s">
        <v>1771</v>
      </c>
      <c r="B84" s="30" t="s">
        <v>1634</v>
      </c>
      <c r="C84" s="28">
        <v>44148</v>
      </c>
      <c r="D84" s="28">
        <v>44149</v>
      </c>
      <c r="E84" s="29">
        <v>44150</v>
      </c>
      <c r="F84" s="29">
        <v>44151</v>
      </c>
      <c r="G84" s="29">
        <f t="shared" ref="G84:G85" si="87">F84+2</f>
        <v>44153</v>
      </c>
      <c r="H84" s="28">
        <f t="shared" si="81"/>
        <v>44153</v>
      </c>
      <c r="I84" s="29">
        <v>44154</v>
      </c>
      <c r="J84" s="28">
        <v>44154</v>
      </c>
      <c r="K84" s="28">
        <v>44154</v>
      </c>
      <c r="L84" s="28">
        <v>44154</v>
      </c>
      <c r="M84" s="28">
        <v>44155</v>
      </c>
      <c r="N84" s="28">
        <f t="shared" si="83"/>
        <v>44156</v>
      </c>
      <c r="O84" s="30" t="s">
        <v>1636</v>
      </c>
      <c r="P84" s="26">
        <v>44158</v>
      </c>
      <c r="Q84" s="26">
        <v>44158</v>
      </c>
      <c r="R84" s="26">
        <v>44160</v>
      </c>
      <c r="S84" s="26">
        <f t="shared" ref="S84:S85" si="88">R84+1</f>
        <v>44161</v>
      </c>
      <c r="T84" s="27">
        <f t="shared" ref="T84:T85" si="89">S84</f>
        <v>44161</v>
      </c>
      <c r="U84" s="26">
        <f t="shared" ref="U84:U85" si="90">T84+1</f>
        <v>44162</v>
      </c>
    </row>
    <row r="85" spans="1:21">
      <c r="A85" s="30" t="s">
        <v>1783</v>
      </c>
      <c r="B85" s="30" t="s">
        <v>1635</v>
      </c>
      <c r="C85" s="28">
        <v>44155</v>
      </c>
      <c r="D85" s="28">
        <v>44155</v>
      </c>
      <c r="E85" s="29">
        <v>44156</v>
      </c>
      <c r="F85" s="29">
        <v>44157</v>
      </c>
      <c r="G85" s="29">
        <f t="shared" si="87"/>
        <v>44159</v>
      </c>
      <c r="H85" s="28">
        <f t="shared" si="81"/>
        <v>44159</v>
      </c>
      <c r="I85" s="29">
        <v>44158</v>
      </c>
      <c r="J85" s="28">
        <f t="shared" si="82"/>
        <v>44159</v>
      </c>
      <c r="K85" s="28">
        <v>44159</v>
      </c>
      <c r="L85" s="28">
        <v>44159</v>
      </c>
      <c r="M85" s="28">
        <v>44161</v>
      </c>
      <c r="N85" s="28">
        <f t="shared" si="83"/>
        <v>44162</v>
      </c>
      <c r="O85" s="30" t="s">
        <v>1637</v>
      </c>
      <c r="P85" s="26">
        <v>44163</v>
      </c>
      <c r="Q85" s="26">
        <v>44164</v>
      </c>
      <c r="R85" s="26">
        <v>44167</v>
      </c>
      <c r="S85" s="26">
        <f t="shared" si="88"/>
        <v>44168</v>
      </c>
      <c r="T85" s="27">
        <f t="shared" si="89"/>
        <v>44168</v>
      </c>
      <c r="U85" s="26">
        <f t="shared" si="90"/>
        <v>44169</v>
      </c>
    </row>
    <row r="86" spans="1:21">
      <c r="A86" s="30" t="s">
        <v>1771</v>
      </c>
      <c r="B86" s="30" t="s">
        <v>1721</v>
      </c>
      <c r="C86" s="28">
        <v>44160</v>
      </c>
      <c r="D86" s="28">
        <v>44161</v>
      </c>
      <c r="E86" s="29">
        <v>44161</v>
      </c>
      <c r="F86" s="29">
        <v>44162</v>
      </c>
      <c r="G86" s="29">
        <f t="shared" ref="G86:G87" si="91">F86+2</f>
        <v>44164</v>
      </c>
      <c r="H86" s="28">
        <f t="shared" ref="H86:H87" si="92">G86</f>
        <v>44164</v>
      </c>
      <c r="I86" s="29">
        <v>44165</v>
      </c>
      <c r="J86" s="28">
        <f t="shared" ref="J86:J87" si="93">I86+1</f>
        <v>44166</v>
      </c>
      <c r="K86" s="28">
        <v>44166</v>
      </c>
      <c r="L86" s="28">
        <v>44166</v>
      </c>
      <c r="M86" s="28">
        <v>44168</v>
      </c>
      <c r="N86" s="28">
        <f t="shared" ref="N86:N87" si="94">M86+1</f>
        <v>44169</v>
      </c>
      <c r="O86" s="30" t="s">
        <v>1723</v>
      </c>
      <c r="P86" s="26">
        <v>44170</v>
      </c>
      <c r="Q86" s="26">
        <v>44171</v>
      </c>
      <c r="R86" s="26">
        <v>44174</v>
      </c>
      <c r="S86" s="26">
        <f t="shared" ref="S86:S87" si="95">R86+1</f>
        <v>44175</v>
      </c>
      <c r="T86" s="27">
        <f t="shared" ref="T86:T87" si="96">S86</f>
        <v>44175</v>
      </c>
      <c r="U86" s="26">
        <f t="shared" ref="U86:U87" si="97">T86+1</f>
        <v>44176</v>
      </c>
    </row>
    <row r="87" spans="1:21">
      <c r="A87" s="30" t="s">
        <v>1783</v>
      </c>
      <c r="B87" s="30" t="s">
        <v>1722</v>
      </c>
      <c r="C87" s="28">
        <v>44167</v>
      </c>
      <c r="D87" s="28">
        <v>44168</v>
      </c>
      <c r="E87" s="29">
        <v>44168</v>
      </c>
      <c r="F87" s="29">
        <v>44169</v>
      </c>
      <c r="G87" s="29">
        <f t="shared" si="91"/>
        <v>44171</v>
      </c>
      <c r="H87" s="28">
        <f t="shared" si="92"/>
        <v>44171</v>
      </c>
      <c r="I87" s="29">
        <v>44172</v>
      </c>
      <c r="J87" s="28">
        <f t="shared" si="93"/>
        <v>44173</v>
      </c>
      <c r="K87" s="28">
        <v>44173</v>
      </c>
      <c r="L87" s="28">
        <v>44173</v>
      </c>
      <c r="M87" s="28">
        <v>44175</v>
      </c>
      <c r="N87" s="28">
        <f t="shared" si="94"/>
        <v>44176</v>
      </c>
      <c r="O87" s="30" t="s">
        <v>1724</v>
      </c>
      <c r="P87" s="26">
        <v>44177</v>
      </c>
      <c r="Q87" s="26">
        <v>44178</v>
      </c>
      <c r="R87" s="26">
        <v>44181</v>
      </c>
      <c r="S87" s="26">
        <f t="shared" si="95"/>
        <v>44182</v>
      </c>
      <c r="T87" s="27">
        <f t="shared" si="96"/>
        <v>44182</v>
      </c>
      <c r="U87" s="26">
        <f t="shared" si="97"/>
        <v>44183</v>
      </c>
    </row>
    <row r="88" spans="1:21">
      <c r="A88" s="30" t="s">
        <v>581</v>
      </c>
      <c r="B88" s="30" t="s">
        <v>1789</v>
      </c>
      <c r="C88" s="28">
        <v>44174</v>
      </c>
      <c r="D88" s="28">
        <v>44175</v>
      </c>
      <c r="E88" s="29">
        <v>44175</v>
      </c>
      <c r="F88" s="29">
        <v>44176</v>
      </c>
      <c r="G88" s="29">
        <f t="shared" ref="G88:G90" si="98">F88+2</f>
        <v>44178</v>
      </c>
      <c r="H88" s="28">
        <f t="shared" ref="H88:H90" si="99">G88</f>
        <v>44178</v>
      </c>
      <c r="I88" s="29">
        <v>44179</v>
      </c>
      <c r="J88" s="28">
        <f t="shared" ref="J88:J90" si="100">I88+1</f>
        <v>44180</v>
      </c>
      <c r="K88" s="28">
        <v>44180</v>
      </c>
      <c r="L88" s="28">
        <v>44180</v>
      </c>
      <c r="M88" s="28">
        <v>44182</v>
      </c>
      <c r="N88" s="28">
        <f t="shared" ref="N88:N90" si="101">M88+1</f>
        <v>44183</v>
      </c>
      <c r="O88" s="30" t="s">
        <v>1791</v>
      </c>
      <c r="P88" s="26">
        <v>44184</v>
      </c>
      <c r="Q88" s="26">
        <v>44185</v>
      </c>
      <c r="R88" s="26">
        <v>44188</v>
      </c>
      <c r="S88" s="26">
        <f t="shared" ref="S88:S90" si="102">R88+1</f>
        <v>44189</v>
      </c>
      <c r="T88" s="27">
        <f t="shared" ref="T88:T90" si="103">S88</f>
        <v>44189</v>
      </c>
      <c r="U88" s="26">
        <f t="shared" ref="U88:U90" si="104">T88+1</f>
        <v>44190</v>
      </c>
    </row>
    <row r="89" spans="1:21">
      <c r="A89" s="30" t="s">
        <v>577</v>
      </c>
      <c r="B89" s="30" t="s">
        <v>1790</v>
      </c>
      <c r="C89" s="28">
        <v>44181</v>
      </c>
      <c r="D89" s="28">
        <v>44182</v>
      </c>
      <c r="E89" s="29">
        <v>44182</v>
      </c>
      <c r="F89" s="29">
        <v>44183</v>
      </c>
      <c r="G89" s="29">
        <f t="shared" si="98"/>
        <v>44185</v>
      </c>
      <c r="H89" s="28">
        <f t="shared" si="99"/>
        <v>44185</v>
      </c>
      <c r="I89" s="29">
        <v>44186</v>
      </c>
      <c r="J89" s="28">
        <f t="shared" si="100"/>
        <v>44187</v>
      </c>
      <c r="K89" s="28">
        <v>44187</v>
      </c>
      <c r="L89" s="28">
        <v>44187</v>
      </c>
      <c r="M89" s="28">
        <v>44189</v>
      </c>
      <c r="N89" s="28">
        <f t="shared" si="101"/>
        <v>44190</v>
      </c>
      <c r="O89" s="30" t="s">
        <v>1792</v>
      </c>
      <c r="P89" s="26">
        <v>44191</v>
      </c>
      <c r="Q89" s="26">
        <v>44192</v>
      </c>
      <c r="R89" s="26">
        <v>44195</v>
      </c>
      <c r="S89" s="26">
        <f t="shared" si="102"/>
        <v>44196</v>
      </c>
      <c r="T89" s="27">
        <f t="shared" si="103"/>
        <v>44196</v>
      </c>
      <c r="U89" s="26">
        <f t="shared" si="104"/>
        <v>44197</v>
      </c>
    </row>
    <row r="90" spans="1:21">
      <c r="A90" s="30" t="s">
        <v>581</v>
      </c>
      <c r="B90" s="30" t="s">
        <v>1799</v>
      </c>
      <c r="C90" s="28">
        <v>44188</v>
      </c>
      <c r="D90" s="28">
        <v>44189</v>
      </c>
      <c r="E90" s="29">
        <v>44189</v>
      </c>
      <c r="F90" s="29">
        <v>44190</v>
      </c>
      <c r="G90" s="29">
        <f t="shared" si="98"/>
        <v>44192</v>
      </c>
      <c r="H90" s="28">
        <f t="shared" si="99"/>
        <v>44192</v>
      </c>
      <c r="I90" s="29">
        <v>44193</v>
      </c>
      <c r="J90" s="28">
        <f t="shared" si="100"/>
        <v>44194</v>
      </c>
      <c r="K90" s="28">
        <v>44194</v>
      </c>
      <c r="L90" s="28">
        <v>44194</v>
      </c>
      <c r="M90" s="28">
        <v>44196</v>
      </c>
      <c r="N90" s="28">
        <f t="shared" si="101"/>
        <v>44197</v>
      </c>
      <c r="O90" s="30" t="s">
        <v>1800</v>
      </c>
      <c r="P90" s="26">
        <v>44198</v>
      </c>
      <c r="Q90" s="26">
        <v>44199</v>
      </c>
      <c r="R90" s="26">
        <v>44202</v>
      </c>
      <c r="S90" s="26">
        <f t="shared" si="102"/>
        <v>44203</v>
      </c>
      <c r="T90" s="27">
        <f t="shared" si="103"/>
        <v>44203</v>
      </c>
      <c r="U90" s="26">
        <f t="shared" si="104"/>
        <v>44204</v>
      </c>
    </row>
    <row r="91" spans="1:21">
      <c r="A91" s="30" t="s">
        <v>577</v>
      </c>
      <c r="B91" s="30" t="s">
        <v>1794</v>
      </c>
      <c r="C91" s="28">
        <v>44195</v>
      </c>
      <c r="D91" s="28">
        <v>44196</v>
      </c>
      <c r="E91" s="29">
        <v>44196</v>
      </c>
      <c r="F91" s="29">
        <v>44197</v>
      </c>
      <c r="G91" s="29">
        <f t="shared" ref="G91" si="105">F91+2</f>
        <v>44199</v>
      </c>
      <c r="H91" s="28">
        <f t="shared" ref="H91" si="106">G91</f>
        <v>44199</v>
      </c>
      <c r="I91" s="29">
        <v>44200</v>
      </c>
      <c r="J91" s="28">
        <f t="shared" ref="J91" si="107">I91+1</f>
        <v>44201</v>
      </c>
      <c r="K91" s="28">
        <v>44201</v>
      </c>
      <c r="L91" s="28">
        <v>44201</v>
      </c>
      <c r="M91" s="28">
        <v>44203</v>
      </c>
      <c r="N91" s="28">
        <f t="shared" ref="N91" si="108">M91+1</f>
        <v>44204</v>
      </c>
      <c r="O91" s="30" t="s">
        <v>1801</v>
      </c>
      <c r="P91" s="26">
        <v>44205</v>
      </c>
      <c r="Q91" s="26">
        <v>44206</v>
      </c>
      <c r="R91" s="26">
        <v>44209</v>
      </c>
      <c r="S91" s="26">
        <f t="shared" ref="S91" si="109">R91+1</f>
        <v>44210</v>
      </c>
      <c r="T91" s="27">
        <f t="shared" ref="T91" si="110">S91</f>
        <v>44210</v>
      </c>
      <c r="U91" s="26">
        <f t="shared" ref="U91" si="111">T91+1</f>
        <v>44211</v>
      </c>
    </row>
    <row r="92" spans="1:21">
      <c r="A92" s="31"/>
      <c r="B92" s="32"/>
      <c r="C92" s="33"/>
      <c r="D92" s="33"/>
      <c r="E92" s="34"/>
      <c r="F92" s="33"/>
      <c r="G92" s="34"/>
      <c r="H92" s="33"/>
      <c r="I92" s="33"/>
      <c r="J92" s="33"/>
      <c r="K92" s="32"/>
      <c r="L92" s="33"/>
      <c r="M92" s="33"/>
      <c r="N92" s="33"/>
      <c r="O92" s="33"/>
      <c r="P92" s="34"/>
      <c r="Q92" s="33"/>
    </row>
    <row r="93" spans="1:21">
      <c r="A93" s="35" t="s">
        <v>515</v>
      </c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6"/>
    </row>
    <row r="94" spans="1:21">
      <c r="A94" s="37" t="s">
        <v>1</v>
      </c>
      <c r="B94" s="37" t="s">
        <v>2</v>
      </c>
      <c r="C94" s="365" t="s">
        <v>16</v>
      </c>
      <c r="D94" s="366"/>
      <c r="E94" s="365" t="s">
        <v>17</v>
      </c>
      <c r="F94" s="366"/>
      <c r="G94" s="365" t="s">
        <v>6</v>
      </c>
      <c r="H94" s="366"/>
      <c r="I94" s="376" t="s">
        <v>516</v>
      </c>
      <c r="J94" s="350"/>
      <c r="K94" s="365" t="s">
        <v>18</v>
      </c>
      <c r="L94" s="366"/>
      <c r="M94" s="37" t="s">
        <v>2</v>
      </c>
      <c r="N94" s="365" t="s">
        <v>16</v>
      </c>
      <c r="O94" s="366"/>
      <c r="P94" s="365" t="s">
        <v>17</v>
      </c>
      <c r="Q94" s="366"/>
    </row>
    <row r="95" spans="1:21">
      <c r="A95" s="38" t="s">
        <v>1049</v>
      </c>
      <c r="B95" s="38" t="s">
        <v>4</v>
      </c>
      <c r="C95" s="367" t="s">
        <v>11</v>
      </c>
      <c r="D95" s="368"/>
      <c r="E95" s="367" t="s">
        <v>8</v>
      </c>
      <c r="F95" s="368"/>
      <c r="G95" s="367" t="s">
        <v>9</v>
      </c>
      <c r="H95" s="368"/>
      <c r="I95" s="349" t="s">
        <v>517</v>
      </c>
      <c r="J95" s="350"/>
      <c r="K95" s="367" t="s">
        <v>10</v>
      </c>
      <c r="L95" s="368"/>
      <c r="M95" s="38" t="s">
        <v>4</v>
      </c>
      <c r="N95" s="367" t="s">
        <v>11</v>
      </c>
      <c r="O95" s="368"/>
      <c r="P95" s="367" t="s">
        <v>8</v>
      </c>
      <c r="Q95" s="368"/>
    </row>
    <row r="96" spans="1:21">
      <c r="A96" s="39"/>
      <c r="B96" s="40"/>
      <c r="C96" s="367" t="s">
        <v>5</v>
      </c>
      <c r="D96" s="368"/>
      <c r="E96" s="367" t="s">
        <v>5</v>
      </c>
      <c r="F96" s="368"/>
      <c r="G96" s="367" t="s">
        <v>5</v>
      </c>
      <c r="H96" s="368"/>
      <c r="I96" s="347" t="s">
        <v>5</v>
      </c>
      <c r="J96" s="347"/>
      <c r="K96" s="367" t="s">
        <v>5</v>
      </c>
      <c r="L96" s="368"/>
      <c r="M96" s="40"/>
      <c r="N96" s="367" t="s">
        <v>5</v>
      </c>
      <c r="O96" s="368"/>
      <c r="P96" s="367" t="s">
        <v>5</v>
      </c>
      <c r="Q96" s="368"/>
    </row>
    <row r="97" spans="1:19" ht="26.4">
      <c r="A97" s="39"/>
      <c r="B97" s="40"/>
      <c r="C97" s="41" t="s">
        <v>14</v>
      </c>
      <c r="D97" s="41" t="s">
        <v>518</v>
      </c>
      <c r="E97" s="41" t="s">
        <v>15</v>
      </c>
      <c r="F97" s="41" t="s">
        <v>519</v>
      </c>
      <c r="G97" s="41" t="s">
        <v>520</v>
      </c>
      <c r="H97" s="41" t="s">
        <v>521</v>
      </c>
      <c r="I97" s="96" t="s">
        <v>522</v>
      </c>
      <c r="J97" s="96" t="s">
        <v>523</v>
      </c>
      <c r="K97" s="41" t="s">
        <v>524</v>
      </c>
      <c r="L97" s="41" t="s">
        <v>525</v>
      </c>
      <c r="M97" s="40"/>
      <c r="N97" s="41" t="s">
        <v>526</v>
      </c>
      <c r="O97" s="41" t="s">
        <v>518</v>
      </c>
      <c r="P97" s="41" t="s">
        <v>527</v>
      </c>
      <c r="Q97" s="41" t="s">
        <v>519</v>
      </c>
    </row>
    <row r="98" spans="1:19" s="54" customFormat="1" hidden="1">
      <c r="A98" s="111" t="s">
        <v>577</v>
      </c>
      <c r="B98" s="111" t="s">
        <v>578</v>
      </c>
      <c r="C98" s="26">
        <v>43808</v>
      </c>
      <c r="D98" s="26">
        <v>43809</v>
      </c>
      <c r="E98" s="80" t="s">
        <v>579</v>
      </c>
      <c r="F98" s="80" t="s">
        <v>579</v>
      </c>
      <c r="G98" s="29">
        <v>43813</v>
      </c>
      <c r="H98" s="28">
        <v>43813</v>
      </c>
      <c r="I98" s="28">
        <v>43813</v>
      </c>
      <c r="J98" s="28">
        <v>43814</v>
      </c>
      <c r="K98" s="28">
        <v>43815</v>
      </c>
      <c r="L98" s="28">
        <v>43816</v>
      </c>
      <c r="M98" s="30" t="s">
        <v>580</v>
      </c>
      <c r="N98" s="28">
        <v>43821</v>
      </c>
      <c r="O98" s="28">
        <f t="shared" ref="O98:Q101" si="112">N98+1</f>
        <v>43822</v>
      </c>
      <c r="P98" s="80" t="s">
        <v>579</v>
      </c>
      <c r="Q98" s="80" t="s">
        <v>579</v>
      </c>
      <c r="R98" s="60"/>
      <c r="S98" s="59"/>
    </row>
    <row r="99" spans="1:19" s="54" customFormat="1" hidden="1">
      <c r="A99" s="30" t="s">
        <v>581</v>
      </c>
      <c r="B99" s="30" t="s">
        <v>582</v>
      </c>
      <c r="C99" s="26">
        <v>43811</v>
      </c>
      <c r="D99" s="26">
        <v>43812</v>
      </c>
      <c r="E99" s="27">
        <v>43813</v>
      </c>
      <c r="F99" s="26">
        <v>43814</v>
      </c>
      <c r="G99" s="29">
        <v>43817</v>
      </c>
      <c r="H99" s="28">
        <v>43817</v>
      </c>
      <c r="I99" s="79" t="s">
        <v>579</v>
      </c>
      <c r="J99" s="79" t="s">
        <v>579</v>
      </c>
      <c r="K99" s="28">
        <v>43819</v>
      </c>
      <c r="L99" s="28">
        <v>43820</v>
      </c>
      <c r="M99" s="112" t="s">
        <v>583</v>
      </c>
      <c r="N99" s="28">
        <v>43825</v>
      </c>
      <c r="O99" s="28">
        <f t="shared" si="112"/>
        <v>43826</v>
      </c>
      <c r="P99" s="28">
        <f t="shared" si="112"/>
        <v>43827</v>
      </c>
      <c r="Q99" s="28">
        <f t="shared" si="112"/>
        <v>43828</v>
      </c>
      <c r="R99" s="60"/>
      <c r="S99" s="59"/>
    </row>
    <row r="100" spans="1:19" s="54" customFormat="1" hidden="1">
      <c r="A100" s="30" t="s">
        <v>577</v>
      </c>
      <c r="B100" s="30" t="s">
        <v>582</v>
      </c>
      <c r="C100" s="26">
        <v>43821</v>
      </c>
      <c r="D100" s="26">
        <v>43822</v>
      </c>
      <c r="E100" s="80" t="s">
        <v>579</v>
      </c>
      <c r="F100" s="80" t="s">
        <v>579</v>
      </c>
      <c r="G100" s="113" t="s">
        <v>584</v>
      </c>
      <c r="H100" s="80" t="s">
        <v>585</v>
      </c>
      <c r="I100" s="28">
        <v>43827</v>
      </c>
      <c r="J100" s="28">
        <v>43827</v>
      </c>
      <c r="K100" s="28">
        <v>43829</v>
      </c>
      <c r="L100" s="28">
        <v>43829</v>
      </c>
      <c r="M100" s="30" t="s">
        <v>586</v>
      </c>
      <c r="N100" s="28">
        <v>43834</v>
      </c>
      <c r="O100" s="28">
        <v>43470</v>
      </c>
      <c r="P100" s="28">
        <f t="shared" si="112"/>
        <v>43471</v>
      </c>
      <c r="Q100" s="28">
        <f t="shared" si="112"/>
        <v>43472</v>
      </c>
      <c r="R100" s="60"/>
      <c r="S100" s="59"/>
    </row>
    <row r="101" spans="1:19" s="54" customFormat="1" hidden="1">
      <c r="A101" s="30" t="s">
        <v>587</v>
      </c>
      <c r="B101" s="30" t="s">
        <v>588</v>
      </c>
      <c r="C101" s="26">
        <v>43825</v>
      </c>
      <c r="D101" s="26">
        <v>43826</v>
      </c>
      <c r="E101" s="27">
        <v>43827</v>
      </c>
      <c r="F101" s="26">
        <v>43828</v>
      </c>
      <c r="G101" s="29">
        <v>43831</v>
      </c>
      <c r="H101" s="28">
        <v>43831</v>
      </c>
      <c r="I101" s="80" t="s">
        <v>83</v>
      </c>
      <c r="J101" s="80" t="s">
        <v>83</v>
      </c>
      <c r="K101" s="28" t="s">
        <v>641</v>
      </c>
      <c r="L101" s="80" t="s">
        <v>642</v>
      </c>
      <c r="M101" s="30" t="s">
        <v>589</v>
      </c>
      <c r="N101" s="28">
        <v>43839</v>
      </c>
      <c r="O101" s="28">
        <f t="shared" si="112"/>
        <v>43840</v>
      </c>
      <c r="P101" s="28">
        <f t="shared" si="112"/>
        <v>43841</v>
      </c>
      <c r="Q101" s="28">
        <f t="shared" si="112"/>
        <v>43842</v>
      </c>
      <c r="R101" s="60"/>
      <c r="S101" s="59"/>
    </row>
    <row r="102" spans="1:19" s="54" customFormat="1" hidden="1">
      <c r="A102" s="30" t="s">
        <v>625</v>
      </c>
      <c r="B102" s="30" t="s">
        <v>636</v>
      </c>
      <c r="C102" s="28">
        <v>43834</v>
      </c>
      <c r="D102" s="28">
        <v>43470</v>
      </c>
      <c r="E102" s="28">
        <f t="shared" ref="E102" si="113">D102+1</f>
        <v>43471</v>
      </c>
      <c r="F102" s="28">
        <f t="shared" ref="F102" si="114">E102+1</f>
        <v>43472</v>
      </c>
      <c r="G102" s="29">
        <v>43840</v>
      </c>
      <c r="H102" s="28">
        <v>43840</v>
      </c>
      <c r="I102" s="79" t="s">
        <v>83</v>
      </c>
      <c r="J102" s="79" t="s">
        <v>83</v>
      </c>
      <c r="K102" s="28">
        <v>43842</v>
      </c>
      <c r="L102" s="28">
        <v>43843</v>
      </c>
      <c r="M102" s="119" t="s">
        <v>624</v>
      </c>
      <c r="N102" s="126" t="s">
        <v>643</v>
      </c>
      <c r="O102" s="75" t="s">
        <v>644</v>
      </c>
      <c r="P102" s="127" t="s">
        <v>645</v>
      </c>
      <c r="Q102" s="126" t="s">
        <v>646</v>
      </c>
      <c r="R102" s="60"/>
      <c r="S102" s="59"/>
    </row>
    <row r="103" spans="1:19" s="54" customFormat="1" hidden="1">
      <c r="A103" s="30" t="s">
        <v>623</v>
      </c>
      <c r="B103" s="30" t="s">
        <v>636</v>
      </c>
      <c r="C103" s="26">
        <v>43839</v>
      </c>
      <c r="D103" s="26">
        <v>43840</v>
      </c>
      <c r="E103" s="27">
        <v>43841</v>
      </c>
      <c r="F103" s="26">
        <v>43842</v>
      </c>
      <c r="G103" s="29">
        <v>43845</v>
      </c>
      <c r="H103" s="28">
        <v>43845</v>
      </c>
      <c r="I103" s="28">
        <v>43846</v>
      </c>
      <c r="J103" s="28">
        <v>43846</v>
      </c>
      <c r="K103" s="28">
        <v>43847</v>
      </c>
      <c r="L103" s="28">
        <v>43848</v>
      </c>
      <c r="M103" s="111" t="s">
        <v>624</v>
      </c>
      <c r="N103" s="125" t="s">
        <v>715</v>
      </c>
      <c r="O103" s="118" t="s">
        <v>716</v>
      </c>
      <c r="P103" s="140" t="s">
        <v>713</v>
      </c>
      <c r="Q103" s="141" t="s">
        <v>714</v>
      </c>
      <c r="R103" s="60"/>
      <c r="S103" s="59"/>
    </row>
    <row r="104" spans="1:19" s="54" customFormat="1" hidden="1">
      <c r="A104" s="30" t="s">
        <v>625</v>
      </c>
      <c r="B104" s="30" t="s">
        <v>626</v>
      </c>
      <c r="C104" s="75" t="s">
        <v>644</v>
      </c>
      <c r="D104" s="127" t="s">
        <v>645</v>
      </c>
      <c r="E104" s="70">
        <v>43483</v>
      </c>
      <c r="F104" s="67">
        <v>43484</v>
      </c>
      <c r="G104" s="29">
        <v>43852</v>
      </c>
      <c r="H104" s="28">
        <v>43852</v>
      </c>
      <c r="I104" s="28">
        <v>43853</v>
      </c>
      <c r="J104" s="28">
        <v>43853</v>
      </c>
      <c r="K104" s="28">
        <v>43854</v>
      </c>
      <c r="L104" s="28">
        <v>43855</v>
      </c>
      <c r="M104" s="119" t="s">
        <v>637</v>
      </c>
      <c r="N104" s="138" t="s">
        <v>690</v>
      </c>
      <c r="O104" s="126" t="s">
        <v>638</v>
      </c>
      <c r="P104" s="75" t="s">
        <v>639</v>
      </c>
      <c r="Q104" s="121" t="s">
        <v>640</v>
      </c>
      <c r="R104" s="60"/>
      <c r="S104" s="59"/>
    </row>
    <row r="105" spans="1:19" s="54" customFormat="1" hidden="1">
      <c r="A105" s="30" t="s">
        <v>623</v>
      </c>
      <c r="B105" s="30" t="s">
        <v>626</v>
      </c>
      <c r="C105" s="374" t="s">
        <v>712</v>
      </c>
      <c r="D105" s="375"/>
      <c r="E105" s="140" t="s">
        <v>713</v>
      </c>
      <c r="F105" s="118" t="s">
        <v>714</v>
      </c>
      <c r="G105" s="29">
        <v>43859</v>
      </c>
      <c r="H105" s="28">
        <v>43859</v>
      </c>
      <c r="I105" s="80" t="s">
        <v>83</v>
      </c>
      <c r="J105" s="80" t="s">
        <v>83</v>
      </c>
      <c r="K105" s="117">
        <v>43861</v>
      </c>
      <c r="L105" s="117">
        <v>43862</v>
      </c>
      <c r="M105" s="360" t="s">
        <v>634</v>
      </c>
      <c r="N105" s="361"/>
      <c r="O105" s="361"/>
      <c r="P105" s="361"/>
      <c r="Q105" s="362"/>
      <c r="R105" s="60"/>
      <c r="S105" s="59"/>
    </row>
    <row r="106" spans="1:19" s="54" customFormat="1" hidden="1">
      <c r="A106" s="124" t="s">
        <v>635</v>
      </c>
      <c r="B106" s="30"/>
      <c r="C106" s="26">
        <v>43860</v>
      </c>
      <c r="D106" s="26">
        <v>43861</v>
      </c>
      <c r="E106" s="27">
        <v>43862</v>
      </c>
      <c r="F106" s="26">
        <v>43863</v>
      </c>
      <c r="G106" s="29"/>
      <c r="H106" s="28"/>
      <c r="I106" s="28"/>
      <c r="J106" s="28"/>
      <c r="K106" s="28"/>
      <c r="L106" s="28"/>
      <c r="M106" s="30"/>
      <c r="N106" s="28"/>
      <c r="O106" s="28"/>
      <c r="P106" s="28"/>
      <c r="Q106" s="28"/>
      <c r="R106" s="60"/>
      <c r="S106" s="59"/>
    </row>
    <row r="107" spans="1:19" s="54" customFormat="1" hidden="1">
      <c r="A107" s="124" t="s">
        <v>635</v>
      </c>
      <c r="B107" s="30"/>
      <c r="C107" s="26">
        <v>43867</v>
      </c>
      <c r="D107" s="26">
        <v>43868</v>
      </c>
      <c r="E107" s="29">
        <v>43869</v>
      </c>
      <c r="F107" s="26">
        <v>43870</v>
      </c>
      <c r="G107" s="369" t="s">
        <v>730</v>
      </c>
      <c r="H107" s="370"/>
      <c r="I107" s="370"/>
      <c r="J107" s="370"/>
      <c r="K107" s="370"/>
      <c r="L107" s="371"/>
      <c r="M107" s="30"/>
      <c r="N107" s="150"/>
      <c r="O107" s="150"/>
      <c r="P107" s="150"/>
      <c r="Q107" s="150"/>
      <c r="R107" s="60"/>
      <c r="S107" s="59"/>
    </row>
    <row r="108" spans="1:19" s="54" customFormat="1" hidden="1">
      <c r="A108" s="111" t="s">
        <v>731</v>
      </c>
      <c r="B108" s="30"/>
      <c r="C108" s="26"/>
      <c r="D108" s="26"/>
      <c r="E108" s="27"/>
      <c r="F108" s="26"/>
      <c r="G108" s="29"/>
      <c r="H108" s="28"/>
      <c r="I108" s="28"/>
      <c r="J108" s="141" t="s">
        <v>732</v>
      </c>
      <c r="K108" s="80">
        <v>43877</v>
      </c>
      <c r="L108" s="80">
        <v>43877</v>
      </c>
      <c r="M108" s="151" t="s">
        <v>742</v>
      </c>
      <c r="N108" s="141" t="s">
        <v>737</v>
      </c>
      <c r="O108" s="141" t="s">
        <v>738</v>
      </c>
      <c r="P108" s="141">
        <v>43883</v>
      </c>
      <c r="Q108" s="141">
        <v>43883</v>
      </c>
      <c r="R108" s="60"/>
      <c r="S108" s="59"/>
    </row>
    <row r="109" spans="1:19" s="54" customFormat="1" ht="16.2" hidden="1" customHeight="1">
      <c r="A109" s="146" t="s">
        <v>733</v>
      </c>
      <c r="B109" s="146" t="s">
        <v>734</v>
      </c>
      <c r="C109" s="147">
        <v>43875</v>
      </c>
      <c r="D109" s="147">
        <v>43875</v>
      </c>
      <c r="E109" s="148" t="s">
        <v>735</v>
      </c>
      <c r="F109" s="153" t="s">
        <v>755</v>
      </c>
      <c r="G109" s="156">
        <v>43880</v>
      </c>
      <c r="H109" s="147">
        <v>43880</v>
      </c>
      <c r="I109" s="28" t="s">
        <v>809</v>
      </c>
      <c r="J109" s="28" t="s">
        <v>774</v>
      </c>
      <c r="K109" s="28">
        <v>43884</v>
      </c>
      <c r="L109" s="28">
        <v>43885</v>
      </c>
      <c r="M109" s="146" t="s">
        <v>726</v>
      </c>
      <c r="N109" s="152" t="s">
        <v>780</v>
      </c>
      <c r="O109" s="152" t="s">
        <v>823</v>
      </c>
      <c r="P109" s="153" t="s">
        <v>645</v>
      </c>
      <c r="Q109" s="152" t="s">
        <v>824</v>
      </c>
      <c r="R109" s="60"/>
      <c r="S109" s="59"/>
    </row>
    <row r="110" spans="1:19" s="54" customFormat="1" ht="16.2" hidden="1" customHeight="1">
      <c r="A110" s="30" t="s">
        <v>729</v>
      </c>
      <c r="B110" s="119" t="s">
        <v>740</v>
      </c>
      <c r="C110" s="28">
        <v>43881</v>
      </c>
      <c r="D110" s="28">
        <v>43882</v>
      </c>
      <c r="E110" s="27">
        <v>43883</v>
      </c>
      <c r="F110" s="26">
        <v>43884</v>
      </c>
      <c r="G110" s="29">
        <v>43887</v>
      </c>
      <c r="H110" s="28">
        <v>43887</v>
      </c>
      <c r="I110" s="28">
        <v>43887</v>
      </c>
      <c r="J110" s="79" t="s">
        <v>803</v>
      </c>
      <c r="K110" s="79" t="s">
        <v>806</v>
      </c>
      <c r="L110" s="28">
        <v>43891</v>
      </c>
      <c r="M110" s="119" t="s">
        <v>741</v>
      </c>
      <c r="N110" s="126" t="s">
        <v>805</v>
      </c>
      <c r="O110" s="120">
        <v>43896</v>
      </c>
      <c r="P110" s="120">
        <f t="shared" ref="O110:Q116" si="115">O110+1</f>
        <v>43897</v>
      </c>
      <c r="Q110" s="120">
        <f t="shared" si="115"/>
        <v>43898</v>
      </c>
      <c r="R110" s="60"/>
      <c r="S110" s="59"/>
    </row>
    <row r="111" spans="1:19" s="54" customFormat="1" ht="16.2" hidden="1" customHeight="1">
      <c r="A111" s="30" t="s">
        <v>733</v>
      </c>
      <c r="B111" s="30" t="s">
        <v>736</v>
      </c>
      <c r="C111" s="149" t="s">
        <v>823</v>
      </c>
      <c r="D111" s="153" t="s">
        <v>807</v>
      </c>
      <c r="E111" s="27">
        <v>43891</v>
      </c>
      <c r="F111" s="26">
        <v>43892</v>
      </c>
      <c r="G111" s="29">
        <v>43894</v>
      </c>
      <c r="H111" s="28">
        <v>43895</v>
      </c>
      <c r="I111" s="28">
        <v>43895</v>
      </c>
      <c r="J111" s="28" t="s">
        <v>819</v>
      </c>
      <c r="K111" s="28">
        <v>43898</v>
      </c>
      <c r="L111" s="28">
        <f t="shared" ref="L111" si="116">K111+1</f>
        <v>43899</v>
      </c>
      <c r="M111" s="30" t="s">
        <v>808</v>
      </c>
      <c r="N111" s="164" t="s">
        <v>827</v>
      </c>
      <c r="O111" s="149" t="s">
        <v>826</v>
      </c>
      <c r="P111" s="153" t="s">
        <v>849</v>
      </c>
      <c r="Q111" s="147" t="s">
        <v>850</v>
      </c>
      <c r="R111" s="60"/>
      <c r="S111" s="59"/>
    </row>
    <row r="112" spans="1:19" s="54" customFormat="1" ht="16.2" hidden="1" customHeight="1">
      <c r="A112" s="30" t="s">
        <v>729</v>
      </c>
      <c r="B112" s="30" t="s">
        <v>745</v>
      </c>
      <c r="C112" s="26">
        <v>43895</v>
      </c>
      <c r="D112" s="26">
        <v>43896</v>
      </c>
      <c r="E112" s="27">
        <v>43897</v>
      </c>
      <c r="F112" s="26">
        <v>43898</v>
      </c>
      <c r="G112" s="29">
        <v>43901</v>
      </c>
      <c r="H112" s="28">
        <v>43901</v>
      </c>
      <c r="I112" s="120" t="s">
        <v>854</v>
      </c>
      <c r="J112" s="120" t="s">
        <v>853</v>
      </c>
      <c r="K112" s="28">
        <v>43904</v>
      </c>
      <c r="L112" s="28">
        <v>43905</v>
      </c>
      <c r="M112" s="30" t="s">
        <v>727</v>
      </c>
      <c r="N112" s="28">
        <v>43909</v>
      </c>
      <c r="O112" s="28">
        <f t="shared" si="115"/>
        <v>43910</v>
      </c>
      <c r="P112" s="28">
        <f t="shared" si="115"/>
        <v>43911</v>
      </c>
      <c r="Q112" s="28">
        <f t="shared" si="115"/>
        <v>43912</v>
      </c>
      <c r="R112" s="60"/>
      <c r="S112" s="59"/>
    </row>
    <row r="113" spans="1:19" s="54" customFormat="1" ht="16.2" hidden="1" customHeight="1">
      <c r="A113" s="124" t="s">
        <v>424</v>
      </c>
      <c r="B113" s="30" t="s">
        <v>745</v>
      </c>
      <c r="C113" s="168" t="s">
        <v>851</v>
      </c>
      <c r="D113" s="168">
        <v>43905</v>
      </c>
      <c r="E113" s="27">
        <v>43906</v>
      </c>
      <c r="F113" s="26">
        <v>43908</v>
      </c>
      <c r="G113" s="29">
        <v>43911</v>
      </c>
      <c r="H113" s="28">
        <v>43911</v>
      </c>
      <c r="I113" s="176" t="s">
        <v>875</v>
      </c>
      <c r="J113" s="176" t="s">
        <v>874</v>
      </c>
      <c r="K113" s="28">
        <v>43913</v>
      </c>
      <c r="L113" s="28">
        <v>43914</v>
      </c>
      <c r="M113" s="30"/>
      <c r="N113" s="28"/>
      <c r="O113" s="28"/>
      <c r="P113" s="28"/>
      <c r="Q113" s="28"/>
      <c r="R113" s="60"/>
      <c r="S113" s="59"/>
    </row>
    <row r="114" spans="1:19" s="54" customFormat="1" ht="16.2" hidden="1" customHeight="1">
      <c r="A114" s="30" t="s">
        <v>565</v>
      </c>
      <c r="B114" s="30"/>
      <c r="C114" s="62"/>
      <c r="D114" s="143"/>
      <c r="E114" s="27"/>
      <c r="F114" s="26"/>
      <c r="G114" s="29"/>
      <c r="H114" s="28"/>
      <c r="I114" s="28"/>
      <c r="J114" s="28"/>
      <c r="K114" s="28">
        <v>43912</v>
      </c>
      <c r="L114" s="28">
        <v>43914</v>
      </c>
      <c r="M114" s="30" t="s">
        <v>769</v>
      </c>
      <c r="N114" s="28">
        <v>43918</v>
      </c>
      <c r="O114" s="28">
        <f t="shared" si="115"/>
        <v>43919</v>
      </c>
      <c r="P114" s="28">
        <f t="shared" si="115"/>
        <v>43920</v>
      </c>
      <c r="Q114" s="28">
        <f>P114+1</f>
        <v>43921</v>
      </c>
      <c r="R114" s="60"/>
      <c r="S114" s="59"/>
    </row>
    <row r="115" spans="1:19" s="54" customFormat="1" ht="16.2" hidden="1" customHeight="1">
      <c r="A115" s="30" t="s">
        <v>577</v>
      </c>
      <c r="B115" s="30" t="s">
        <v>770</v>
      </c>
      <c r="C115" s="26">
        <v>43909</v>
      </c>
      <c r="D115" s="26">
        <f>C115+1</f>
        <v>43910</v>
      </c>
      <c r="E115" s="27">
        <f>D115+1</f>
        <v>43911</v>
      </c>
      <c r="F115" s="26">
        <v>43912</v>
      </c>
      <c r="G115" s="162" t="s">
        <v>929</v>
      </c>
      <c r="H115" s="28">
        <v>43915</v>
      </c>
      <c r="I115" s="28">
        <v>43916</v>
      </c>
      <c r="J115" s="28">
        <v>43916</v>
      </c>
      <c r="K115" s="28">
        <v>43918</v>
      </c>
      <c r="L115" s="28">
        <v>43919</v>
      </c>
      <c r="M115" s="30" t="s">
        <v>772</v>
      </c>
      <c r="N115" s="28">
        <v>43923</v>
      </c>
      <c r="O115" s="28">
        <f t="shared" si="115"/>
        <v>43924</v>
      </c>
      <c r="P115" s="28">
        <f t="shared" si="115"/>
        <v>43925</v>
      </c>
      <c r="Q115" s="28">
        <f t="shared" si="115"/>
        <v>43926</v>
      </c>
      <c r="R115" s="60"/>
      <c r="S115" s="59"/>
    </row>
    <row r="116" spans="1:19" s="54" customFormat="1" ht="16.2" hidden="1" customHeight="1">
      <c r="A116" s="30" t="s">
        <v>565</v>
      </c>
      <c r="B116" s="30" t="s">
        <v>771</v>
      </c>
      <c r="C116" s="28">
        <v>43918</v>
      </c>
      <c r="D116" s="28">
        <f t="shared" ref="D116" si="117">C116+1</f>
        <v>43919</v>
      </c>
      <c r="E116" s="28">
        <f t="shared" ref="E116" si="118">D116+1</f>
        <v>43920</v>
      </c>
      <c r="F116" s="28">
        <f>E116+1</f>
        <v>43921</v>
      </c>
      <c r="G116" s="162" t="s">
        <v>955</v>
      </c>
      <c r="H116" s="28">
        <v>43924</v>
      </c>
      <c r="I116" s="163" t="s">
        <v>956</v>
      </c>
      <c r="J116" s="163" t="s">
        <v>956</v>
      </c>
      <c r="K116" s="28">
        <v>43926</v>
      </c>
      <c r="L116" s="28">
        <v>43928</v>
      </c>
      <c r="M116" s="30" t="s">
        <v>773</v>
      </c>
      <c r="N116" s="147">
        <v>43932</v>
      </c>
      <c r="O116" s="147">
        <f t="shared" si="115"/>
        <v>43933</v>
      </c>
      <c r="P116" s="152" t="s">
        <v>960</v>
      </c>
      <c r="Q116" s="152" t="s">
        <v>961</v>
      </c>
      <c r="R116" s="60"/>
      <c r="S116" s="59"/>
    </row>
    <row r="117" spans="1:19" s="54" customFormat="1" ht="16.2" hidden="1" customHeight="1">
      <c r="A117" s="30" t="s">
        <v>577</v>
      </c>
      <c r="B117" s="30" t="s">
        <v>828</v>
      </c>
      <c r="C117" s="28">
        <v>43923</v>
      </c>
      <c r="D117" s="28">
        <f t="shared" ref="D117:D119" si="119">C117+1</f>
        <v>43924</v>
      </c>
      <c r="E117" s="28">
        <f t="shared" ref="E117" si="120">D117+1</f>
        <v>43925</v>
      </c>
      <c r="F117" s="28">
        <f t="shared" ref="F117" si="121">E117+1</f>
        <v>43926</v>
      </c>
      <c r="G117" s="162" t="s">
        <v>966</v>
      </c>
      <c r="H117" s="28">
        <v>43930</v>
      </c>
      <c r="I117" s="163" t="s">
        <v>83</v>
      </c>
      <c r="J117" s="163" t="s">
        <v>83</v>
      </c>
      <c r="K117" s="28">
        <v>43934</v>
      </c>
      <c r="L117" s="28">
        <v>43935</v>
      </c>
      <c r="M117" s="30"/>
      <c r="N117" s="28"/>
      <c r="O117" s="28"/>
      <c r="P117" s="28"/>
      <c r="Q117" s="28"/>
      <c r="R117" s="60"/>
      <c r="S117" s="59"/>
    </row>
    <row r="118" spans="1:19" s="54" customFormat="1" ht="16.2" hidden="1" customHeight="1">
      <c r="A118" s="111" t="s">
        <v>969</v>
      </c>
      <c r="B118" s="30"/>
      <c r="C118" s="28"/>
      <c r="D118" s="28"/>
      <c r="E118" s="28"/>
      <c r="F118" s="28"/>
      <c r="G118" s="162"/>
      <c r="H118" s="28"/>
      <c r="I118" s="28"/>
      <c r="J118" s="28"/>
      <c r="K118" s="28">
        <v>43930</v>
      </c>
      <c r="L118" s="28">
        <f t="shared" ref="L118" si="122">K118+1</f>
        <v>43931</v>
      </c>
      <c r="M118" s="30" t="s">
        <v>968</v>
      </c>
      <c r="N118" s="28">
        <v>43937</v>
      </c>
      <c r="O118" s="28">
        <f t="shared" ref="O118" si="123">N118+1</f>
        <v>43938</v>
      </c>
      <c r="P118" s="28">
        <f t="shared" ref="P118" si="124">O118+1</f>
        <v>43939</v>
      </c>
      <c r="Q118" s="28">
        <f t="shared" ref="Q118" si="125">P118+1</f>
        <v>43940</v>
      </c>
      <c r="R118" s="60"/>
      <c r="S118" s="59"/>
    </row>
    <row r="119" spans="1:19" s="54" customFormat="1" ht="16.2" hidden="1" customHeight="1">
      <c r="A119" s="30" t="s">
        <v>565</v>
      </c>
      <c r="B119" s="30" t="s">
        <v>829</v>
      </c>
      <c r="C119" s="147">
        <v>43932</v>
      </c>
      <c r="D119" s="147">
        <f t="shared" si="119"/>
        <v>43933</v>
      </c>
      <c r="E119" s="152" t="s">
        <v>960</v>
      </c>
      <c r="F119" s="152" t="s">
        <v>961</v>
      </c>
      <c r="G119" s="29">
        <v>43938</v>
      </c>
      <c r="H119" s="28">
        <v>43938</v>
      </c>
      <c r="I119" s="163" t="s">
        <v>83</v>
      </c>
      <c r="J119" s="163" t="s">
        <v>83</v>
      </c>
      <c r="K119" s="28">
        <v>43939</v>
      </c>
      <c r="L119" s="28">
        <v>43940</v>
      </c>
      <c r="M119" s="30" t="s">
        <v>830</v>
      </c>
      <c r="N119" s="28">
        <v>43944</v>
      </c>
      <c r="O119" s="28">
        <f t="shared" ref="O119:O123" si="126">N119+1</f>
        <v>43945</v>
      </c>
      <c r="P119" s="28">
        <f t="shared" ref="P119:P123" si="127">O119+1</f>
        <v>43946</v>
      </c>
      <c r="Q119" s="28">
        <f t="shared" ref="Q119:Q123" si="128">P119+1</f>
        <v>43947</v>
      </c>
      <c r="R119" s="60"/>
      <c r="S119" s="59"/>
    </row>
    <row r="120" spans="1:19" s="54" customFormat="1" ht="16.2" hidden="1" customHeight="1">
      <c r="A120" s="30" t="s">
        <v>969</v>
      </c>
      <c r="B120" s="30" t="s">
        <v>859</v>
      </c>
      <c r="C120" s="28">
        <v>43937</v>
      </c>
      <c r="D120" s="28">
        <f t="shared" ref="D120:D123" si="129">C120+1</f>
        <v>43938</v>
      </c>
      <c r="E120" s="28">
        <f t="shared" ref="E120:E123" si="130">D120+1</f>
        <v>43939</v>
      </c>
      <c r="F120" s="28">
        <f t="shared" ref="F120:F123" si="131">E120+1</f>
        <v>43940</v>
      </c>
      <c r="G120" s="162" t="s">
        <v>990</v>
      </c>
      <c r="H120" s="28">
        <v>43943</v>
      </c>
      <c r="I120" s="28">
        <v>43944</v>
      </c>
      <c r="J120" s="28">
        <v>43944</v>
      </c>
      <c r="K120" s="28">
        <v>43945</v>
      </c>
      <c r="L120" s="28">
        <v>43946</v>
      </c>
      <c r="M120" s="30" t="s">
        <v>860</v>
      </c>
      <c r="N120" s="28">
        <v>43951</v>
      </c>
      <c r="O120" s="28">
        <f t="shared" si="126"/>
        <v>43952</v>
      </c>
      <c r="P120" s="28">
        <f t="shared" si="127"/>
        <v>43953</v>
      </c>
      <c r="Q120" s="28">
        <f t="shared" si="128"/>
        <v>43954</v>
      </c>
      <c r="R120" s="60"/>
      <c r="S120" s="59"/>
    </row>
    <row r="121" spans="1:19" s="54" customFormat="1" ht="16.2" hidden="1" customHeight="1">
      <c r="A121" s="30" t="s">
        <v>861</v>
      </c>
      <c r="B121" s="30" t="s">
        <v>859</v>
      </c>
      <c r="C121" s="28">
        <v>43944</v>
      </c>
      <c r="D121" s="28">
        <f t="shared" si="129"/>
        <v>43945</v>
      </c>
      <c r="E121" s="28">
        <f t="shared" si="130"/>
        <v>43946</v>
      </c>
      <c r="F121" s="28">
        <f t="shared" si="131"/>
        <v>43947</v>
      </c>
      <c r="G121" s="29">
        <v>43950</v>
      </c>
      <c r="H121" s="28">
        <v>43950</v>
      </c>
      <c r="I121" s="28">
        <v>43951</v>
      </c>
      <c r="J121" s="28">
        <v>43951</v>
      </c>
      <c r="K121" s="28">
        <v>43952</v>
      </c>
      <c r="L121" s="28">
        <v>43953</v>
      </c>
      <c r="M121" s="30" t="s">
        <v>860</v>
      </c>
      <c r="N121" s="28">
        <v>43958</v>
      </c>
      <c r="O121" s="28">
        <f t="shared" si="126"/>
        <v>43959</v>
      </c>
      <c r="P121" s="28">
        <f t="shared" si="127"/>
        <v>43960</v>
      </c>
      <c r="Q121" s="28">
        <f t="shared" si="128"/>
        <v>43961</v>
      </c>
      <c r="R121" s="60"/>
      <c r="S121" s="59"/>
    </row>
    <row r="122" spans="1:19" s="54" customFormat="1" ht="16.2" hidden="1" customHeight="1">
      <c r="A122" s="30" t="s">
        <v>969</v>
      </c>
      <c r="B122" s="30" t="s">
        <v>862</v>
      </c>
      <c r="C122" s="28">
        <v>43951</v>
      </c>
      <c r="D122" s="28">
        <f t="shared" si="129"/>
        <v>43952</v>
      </c>
      <c r="E122" s="28">
        <f t="shared" si="130"/>
        <v>43953</v>
      </c>
      <c r="F122" s="28">
        <f t="shared" si="131"/>
        <v>43954</v>
      </c>
      <c r="G122" s="162" t="s">
        <v>1065</v>
      </c>
      <c r="H122" s="28">
        <v>43957</v>
      </c>
      <c r="I122" s="163" t="s">
        <v>83</v>
      </c>
      <c r="J122" s="163" t="s">
        <v>83</v>
      </c>
      <c r="K122" s="28">
        <v>43959</v>
      </c>
      <c r="L122" s="28">
        <v>43960</v>
      </c>
      <c r="M122" s="111" t="s">
        <v>863</v>
      </c>
      <c r="N122" s="80" t="s">
        <v>1053</v>
      </c>
      <c r="O122" s="80" t="s">
        <v>1059</v>
      </c>
      <c r="P122" s="80" t="s">
        <v>1054</v>
      </c>
      <c r="Q122" s="80" t="s">
        <v>1055</v>
      </c>
      <c r="R122" s="60"/>
      <c r="S122" s="59"/>
    </row>
    <row r="123" spans="1:19" s="54" customFormat="1" ht="16.2" hidden="1" customHeight="1">
      <c r="A123" s="30" t="s">
        <v>861</v>
      </c>
      <c r="B123" s="30" t="s">
        <v>862</v>
      </c>
      <c r="C123" s="28">
        <v>43958</v>
      </c>
      <c r="D123" s="28">
        <f t="shared" si="129"/>
        <v>43959</v>
      </c>
      <c r="E123" s="28">
        <f t="shared" si="130"/>
        <v>43960</v>
      </c>
      <c r="F123" s="28">
        <f t="shared" si="131"/>
        <v>43961</v>
      </c>
      <c r="G123" s="29">
        <v>43964</v>
      </c>
      <c r="H123" s="28">
        <v>43964</v>
      </c>
      <c r="I123" s="163" t="s">
        <v>83</v>
      </c>
      <c r="J123" s="163" t="s">
        <v>83</v>
      </c>
      <c r="K123" s="28">
        <v>43966</v>
      </c>
      <c r="L123" s="28">
        <v>43967</v>
      </c>
      <c r="M123" s="30" t="s">
        <v>863</v>
      </c>
      <c r="N123" s="28">
        <v>43972</v>
      </c>
      <c r="O123" s="28">
        <f t="shared" si="126"/>
        <v>43973</v>
      </c>
      <c r="P123" s="28">
        <f t="shared" si="127"/>
        <v>43974</v>
      </c>
      <c r="Q123" s="28">
        <f t="shared" si="128"/>
        <v>43975</v>
      </c>
      <c r="R123" s="60"/>
      <c r="S123" s="59"/>
    </row>
    <row r="124" spans="1:19" s="54" customFormat="1" ht="16.2" hidden="1" customHeight="1">
      <c r="A124" s="30" t="s">
        <v>581</v>
      </c>
      <c r="B124" s="30" t="s">
        <v>1032</v>
      </c>
      <c r="C124" s="80" t="s">
        <v>1059</v>
      </c>
      <c r="D124" s="80" t="s">
        <v>1054</v>
      </c>
      <c r="E124" s="28">
        <v>43968</v>
      </c>
      <c r="F124" s="28">
        <f t="shared" ref="F124:F126" si="132">E124+1</f>
        <v>43969</v>
      </c>
      <c r="G124" s="29">
        <v>43971</v>
      </c>
      <c r="H124" s="28">
        <v>43971</v>
      </c>
      <c r="I124" s="163" t="s">
        <v>83</v>
      </c>
      <c r="J124" s="163" t="s">
        <v>83</v>
      </c>
      <c r="K124" s="28">
        <v>43973</v>
      </c>
      <c r="L124" s="28">
        <v>43974</v>
      </c>
      <c r="M124" s="30" t="s">
        <v>1036</v>
      </c>
      <c r="N124" s="28">
        <v>43979</v>
      </c>
      <c r="O124" s="28">
        <f t="shared" ref="O124:O126" si="133">N124+1</f>
        <v>43980</v>
      </c>
      <c r="P124" s="28">
        <f t="shared" ref="P124:P126" si="134">O124+1</f>
        <v>43981</v>
      </c>
      <c r="Q124" s="28">
        <f t="shared" ref="Q124:Q126" si="135">P124+1</f>
        <v>43982</v>
      </c>
      <c r="R124" s="60"/>
      <c r="S124" s="59"/>
    </row>
    <row r="125" spans="1:19" s="54" customFormat="1" ht="16.2" hidden="1" customHeight="1">
      <c r="A125" s="30" t="s">
        <v>565</v>
      </c>
      <c r="B125" s="30" t="s">
        <v>1033</v>
      </c>
      <c r="C125" s="28">
        <v>43972</v>
      </c>
      <c r="D125" s="28">
        <f t="shared" ref="D125:D126" si="136">C125+1</f>
        <v>43973</v>
      </c>
      <c r="E125" s="28">
        <f t="shared" ref="E125:E126" si="137">D125+1</f>
        <v>43974</v>
      </c>
      <c r="F125" s="28">
        <f t="shared" si="132"/>
        <v>43975</v>
      </c>
      <c r="G125" s="29">
        <v>43978</v>
      </c>
      <c r="H125" s="28">
        <v>43978</v>
      </c>
      <c r="I125" s="163" t="s">
        <v>83</v>
      </c>
      <c r="J125" s="163" t="s">
        <v>83</v>
      </c>
      <c r="K125" s="28">
        <v>43980</v>
      </c>
      <c r="L125" s="28">
        <v>43981</v>
      </c>
      <c r="M125" s="146" t="s">
        <v>1037</v>
      </c>
      <c r="N125" s="155" t="s">
        <v>1117</v>
      </c>
      <c r="O125" s="155" t="s">
        <v>1118</v>
      </c>
      <c r="P125" s="155" t="s">
        <v>1119</v>
      </c>
      <c r="Q125" s="155" t="s">
        <v>1120</v>
      </c>
      <c r="R125" s="60"/>
      <c r="S125" s="59"/>
    </row>
    <row r="126" spans="1:19" s="54" customFormat="1" ht="16.2" hidden="1" customHeight="1">
      <c r="A126" s="30" t="s">
        <v>581</v>
      </c>
      <c r="B126" s="30" t="s">
        <v>1034</v>
      </c>
      <c r="C126" s="28">
        <v>43979</v>
      </c>
      <c r="D126" s="28">
        <f t="shared" si="136"/>
        <v>43980</v>
      </c>
      <c r="E126" s="28">
        <f t="shared" si="137"/>
        <v>43981</v>
      </c>
      <c r="F126" s="28">
        <f t="shared" si="132"/>
        <v>43982</v>
      </c>
      <c r="G126" s="29">
        <v>43985</v>
      </c>
      <c r="H126" s="28">
        <v>43985</v>
      </c>
      <c r="I126" s="163" t="s">
        <v>83</v>
      </c>
      <c r="J126" s="163" t="s">
        <v>83</v>
      </c>
      <c r="K126" s="28">
        <v>43987</v>
      </c>
      <c r="L126" s="28">
        <v>43988</v>
      </c>
      <c r="M126" s="30" t="s">
        <v>1038</v>
      </c>
      <c r="N126" s="28">
        <v>43993</v>
      </c>
      <c r="O126" s="28">
        <f t="shared" si="133"/>
        <v>43994</v>
      </c>
      <c r="P126" s="28">
        <f t="shared" si="134"/>
        <v>43995</v>
      </c>
      <c r="Q126" s="28">
        <f t="shared" si="135"/>
        <v>43996</v>
      </c>
      <c r="R126" s="60"/>
      <c r="S126" s="59"/>
    </row>
    <row r="127" spans="1:19" s="54" customFormat="1" ht="16.2" hidden="1" customHeight="1">
      <c r="A127" s="30" t="s">
        <v>565</v>
      </c>
      <c r="B127" s="30" t="s">
        <v>1035</v>
      </c>
      <c r="C127" s="155" t="s">
        <v>1194</v>
      </c>
      <c r="D127" s="155" t="s">
        <v>1195</v>
      </c>
      <c r="E127" s="28">
        <v>43991</v>
      </c>
      <c r="F127" s="28">
        <v>43992</v>
      </c>
      <c r="G127" s="29">
        <v>43994</v>
      </c>
      <c r="H127" s="28">
        <v>43995</v>
      </c>
      <c r="I127" s="163" t="s">
        <v>83</v>
      </c>
      <c r="J127" s="163" t="s">
        <v>83</v>
      </c>
      <c r="K127" s="28">
        <v>43996</v>
      </c>
      <c r="L127" s="28">
        <v>43997</v>
      </c>
      <c r="M127" s="30"/>
      <c r="N127" s="28"/>
      <c r="O127" s="28"/>
      <c r="P127" s="28"/>
      <c r="Q127" s="28"/>
      <c r="R127" s="60"/>
      <c r="S127" s="59"/>
    </row>
    <row r="128" spans="1:19" s="54" customFormat="1" ht="16.2" hidden="1" customHeight="1">
      <c r="A128" s="119" t="s">
        <v>1164</v>
      </c>
      <c r="B128" s="30"/>
      <c r="C128" s="163"/>
      <c r="D128" s="163"/>
      <c r="E128" s="28"/>
      <c r="F128" s="28"/>
      <c r="G128" s="29"/>
      <c r="H128" s="28"/>
      <c r="I128" s="28"/>
      <c r="J128" s="28"/>
      <c r="K128" s="120">
        <v>43994</v>
      </c>
      <c r="L128" s="120">
        <v>43995</v>
      </c>
      <c r="M128" s="119" t="s">
        <v>1038</v>
      </c>
      <c r="N128" s="120">
        <v>44000</v>
      </c>
      <c r="O128" s="120">
        <f t="shared" ref="O128" si="138">N128+1</f>
        <v>44001</v>
      </c>
      <c r="P128" s="120">
        <f t="shared" ref="P128" si="139">O128+1</f>
        <v>44002</v>
      </c>
      <c r="Q128" s="120">
        <f t="shared" ref="Q128" si="140">P128+1</f>
        <v>44003</v>
      </c>
      <c r="R128" s="60"/>
      <c r="S128" s="59"/>
    </row>
    <row r="129" spans="1:19" s="54" customFormat="1" ht="16.2" hidden="1" customHeight="1">
      <c r="A129" s="30" t="s">
        <v>581</v>
      </c>
      <c r="B129" s="30" t="s">
        <v>1075</v>
      </c>
      <c r="C129" s="28">
        <v>43994</v>
      </c>
      <c r="D129" s="28">
        <f t="shared" ref="D129:D131" si="141">C129+1</f>
        <v>43995</v>
      </c>
      <c r="E129" s="28">
        <f t="shared" ref="E129:E131" si="142">D129+1</f>
        <v>43996</v>
      </c>
      <c r="F129" s="28">
        <v>43999</v>
      </c>
      <c r="G129" s="29">
        <v>44001</v>
      </c>
      <c r="H129" s="28">
        <v>44002</v>
      </c>
      <c r="I129" s="163" t="s">
        <v>83</v>
      </c>
      <c r="J129" s="163" t="s">
        <v>83</v>
      </c>
      <c r="K129" s="28">
        <v>44003</v>
      </c>
      <c r="L129" s="28">
        <v>44004</v>
      </c>
      <c r="M129" s="30" t="s">
        <v>1069</v>
      </c>
      <c r="N129" s="28">
        <v>44008</v>
      </c>
      <c r="O129" s="28">
        <f t="shared" ref="O129:O132" si="143">N129+1</f>
        <v>44009</v>
      </c>
      <c r="P129" s="28">
        <f t="shared" ref="P129:P132" si="144">O129+1</f>
        <v>44010</v>
      </c>
      <c r="Q129" s="28">
        <f t="shared" ref="Q129:Q132" si="145">P129+1</f>
        <v>44011</v>
      </c>
      <c r="R129" s="60"/>
      <c r="S129" s="59"/>
    </row>
    <row r="130" spans="1:19" s="54" customFormat="1" ht="16.2" hidden="1" customHeight="1">
      <c r="A130" s="30" t="s">
        <v>1164</v>
      </c>
      <c r="B130" s="30" t="s">
        <v>1075</v>
      </c>
      <c r="C130" s="28">
        <v>44000</v>
      </c>
      <c r="D130" s="28">
        <f t="shared" si="141"/>
        <v>44001</v>
      </c>
      <c r="E130" s="28">
        <f t="shared" si="142"/>
        <v>44002</v>
      </c>
      <c r="F130" s="28">
        <f t="shared" ref="F130:F131" si="146">E130+1</f>
        <v>44003</v>
      </c>
      <c r="G130" s="29">
        <v>44006</v>
      </c>
      <c r="H130" s="28">
        <v>44006</v>
      </c>
      <c r="I130" s="163" t="s">
        <v>83</v>
      </c>
      <c r="J130" s="163" t="s">
        <v>83</v>
      </c>
      <c r="K130" s="28">
        <v>44008</v>
      </c>
      <c r="L130" s="28">
        <v>44009</v>
      </c>
      <c r="M130" s="30" t="s">
        <v>1070</v>
      </c>
      <c r="N130" s="138" t="s">
        <v>1237</v>
      </c>
      <c r="O130" s="138" t="s">
        <v>1238</v>
      </c>
      <c r="P130" s="126" t="s">
        <v>1245</v>
      </c>
      <c r="Q130" s="126" t="s">
        <v>1247</v>
      </c>
      <c r="R130" s="60"/>
      <c r="S130" s="59"/>
    </row>
    <row r="131" spans="1:19" s="54" customFormat="1" ht="16.2" hidden="1" customHeight="1">
      <c r="A131" s="30" t="s">
        <v>581</v>
      </c>
      <c r="B131" s="30" t="s">
        <v>1076</v>
      </c>
      <c r="C131" s="28">
        <v>44008</v>
      </c>
      <c r="D131" s="28">
        <f t="shared" si="141"/>
        <v>44009</v>
      </c>
      <c r="E131" s="28">
        <f t="shared" si="142"/>
        <v>44010</v>
      </c>
      <c r="F131" s="28">
        <f t="shared" si="146"/>
        <v>44011</v>
      </c>
      <c r="G131" s="29">
        <v>44013</v>
      </c>
      <c r="H131" s="28">
        <v>44013</v>
      </c>
      <c r="I131" s="163" t="s">
        <v>83</v>
      </c>
      <c r="J131" s="163" t="s">
        <v>83</v>
      </c>
      <c r="K131" s="28">
        <v>44015</v>
      </c>
      <c r="L131" s="28">
        <v>44016</v>
      </c>
      <c r="M131" s="30" t="s">
        <v>1072</v>
      </c>
      <c r="N131" s="28">
        <v>44021</v>
      </c>
      <c r="O131" s="28">
        <f t="shared" si="143"/>
        <v>44022</v>
      </c>
      <c r="P131" s="28">
        <f t="shared" si="144"/>
        <v>44023</v>
      </c>
      <c r="Q131" s="28">
        <f t="shared" si="145"/>
        <v>44024</v>
      </c>
      <c r="R131" s="60"/>
      <c r="S131" s="59"/>
    </row>
    <row r="132" spans="1:19" s="54" customFormat="1" ht="16.2" hidden="1" customHeight="1">
      <c r="A132" s="30" t="s">
        <v>1165</v>
      </c>
      <c r="B132" s="30" t="s">
        <v>1076</v>
      </c>
      <c r="C132" s="126">
        <v>44015</v>
      </c>
      <c r="D132" s="126">
        <v>44015</v>
      </c>
      <c r="E132" s="126" t="s">
        <v>1248</v>
      </c>
      <c r="F132" s="126" t="s">
        <v>1249</v>
      </c>
      <c r="G132" s="29">
        <v>44020</v>
      </c>
      <c r="H132" s="28">
        <v>44020</v>
      </c>
      <c r="I132" s="163" t="s">
        <v>83</v>
      </c>
      <c r="J132" s="163" t="s">
        <v>83</v>
      </c>
      <c r="K132" s="28">
        <v>44022</v>
      </c>
      <c r="L132" s="28">
        <v>44023</v>
      </c>
      <c r="M132" s="30" t="s">
        <v>1073</v>
      </c>
      <c r="N132" s="28">
        <v>44028</v>
      </c>
      <c r="O132" s="28">
        <f t="shared" si="143"/>
        <v>44029</v>
      </c>
      <c r="P132" s="28">
        <f t="shared" si="144"/>
        <v>44030</v>
      </c>
      <c r="Q132" s="28">
        <f t="shared" si="145"/>
        <v>44031</v>
      </c>
      <c r="R132" s="60"/>
      <c r="S132" s="59"/>
    </row>
    <row r="133" spans="1:19" s="54" customFormat="1" ht="16.2" hidden="1" customHeight="1">
      <c r="A133" s="30" t="s">
        <v>581</v>
      </c>
      <c r="B133" s="30" t="s">
        <v>1205</v>
      </c>
      <c r="C133" s="28">
        <v>44021</v>
      </c>
      <c r="D133" s="28">
        <f t="shared" ref="D133:D134" si="147">C133+1</f>
        <v>44022</v>
      </c>
      <c r="E133" s="28">
        <f t="shared" ref="E133:E134" si="148">D133+1</f>
        <v>44023</v>
      </c>
      <c r="F133" s="28">
        <f t="shared" ref="F133:F134" si="149">E133+1</f>
        <v>44024</v>
      </c>
      <c r="G133" s="29">
        <v>44027</v>
      </c>
      <c r="H133" s="28">
        <v>44027</v>
      </c>
      <c r="I133" s="163" t="s">
        <v>83</v>
      </c>
      <c r="J133" s="163" t="s">
        <v>83</v>
      </c>
      <c r="K133" s="28">
        <v>44029</v>
      </c>
      <c r="L133" s="28">
        <v>44030</v>
      </c>
      <c r="M133" s="119" t="s">
        <v>1208</v>
      </c>
      <c r="N133" s="126" t="s">
        <v>1323</v>
      </c>
      <c r="O133" s="126" t="s">
        <v>1324</v>
      </c>
      <c r="P133" s="70">
        <v>44038</v>
      </c>
      <c r="Q133" s="67">
        <v>44038</v>
      </c>
      <c r="R133" s="60"/>
      <c r="S133" s="59"/>
    </row>
    <row r="134" spans="1:19" s="54" customFormat="1" ht="16.2" hidden="1" customHeight="1">
      <c r="A134" s="30" t="s">
        <v>577</v>
      </c>
      <c r="B134" s="30" t="s">
        <v>1205</v>
      </c>
      <c r="C134" s="28">
        <v>44028</v>
      </c>
      <c r="D134" s="28">
        <f t="shared" si="147"/>
        <v>44029</v>
      </c>
      <c r="E134" s="28">
        <f t="shared" si="148"/>
        <v>44030</v>
      </c>
      <c r="F134" s="28">
        <f t="shared" si="149"/>
        <v>44031</v>
      </c>
      <c r="G134" s="29">
        <v>44034</v>
      </c>
      <c r="H134" s="28">
        <v>44034</v>
      </c>
      <c r="I134" s="163" t="s">
        <v>83</v>
      </c>
      <c r="J134" s="163" t="s">
        <v>83</v>
      </c>
      <c r="K134" s="28">
        <v>44036</v>
      </c>
      <c r="L134" s="28">
        <v>44037</v>
      </c>
      <c r="M134" s="119" t="s">
        <v>1209</v>
      </c>
      <c r="N134" s="75" t="s">
        <v>1425</v>
      </c>
      <c r="O134" s="75" t="s">
        <v>1426</v>
      </c>
      <c r="P134" s="70">
        <v>44045</v>
      </c>
      <c r="Q134" s="67">
        <v>44045</v>
      </c>
      <c r="R134" s="60"/>
      <c r="S134" s="59"/>
    </row>
    <row r="135" spans="1:19" s="54" customFormat="1" ht="16.2" hidden="1" customHeight="1">
      <c r="A135" s="30" t="s">
        <v>581</v>
      </c>
      <c r="B135" s="30" t="s">
        <v>1206</v>
      </c>
      <c r="C135" s="126" t="s">
        <v>1323</v>
      </c>
      <c r="D135" s="126" t="s">
        <v>1324</v>
      </c>
      <c r="E135" s="28">
        <v>44038</v>
      </c>
      <c r="F135" s="28">
        <v>44038</v>
      </c>
      <c r="G135" s="29">
        <v>44041</v>
      </c>
      <c r="H135" s="28">
        <v>44041</v>
      </c>
      <c r="I135" s="163" t="s">
        <v>83</v>
      </c>
      <c r="J135" s="163" t="s">
        <v>83</v>
      </c>
      <c r="K135" s="28">
        <v>44043</v>
      </c>
      <c r="L135" s="28">
        <v>44044</v>
      </c>
      <c r="M135" s="30" t="s">
        <v>1210</v>
      </c>
      <c r="N135" s="28">
        <v>44049</v>
      </c>
      <c r="O135" s="28">
        <f t="shared" ref="O135:O136" si="150">N135+1</f>
        <v>44050</v>
      </c>
      <c r="P135" s="28">
        <f t="shared" ref="P135:P136" si="151">O135+1</f>
        <v>44051</v>
      </c>
      <c r="Q135" s="28">
        <f t="shared" ref="Q135:Q136" si="152">P135+1</f>
        <v>44052</v>
      </c>
      <c r="R135" s="60"/>
      <c r="S135" s="59"/>
    </row>
    <row r="136" spans="1:19" s="54" customFormat="1" ht="16.2" hidden="1" customHeight="1">
      <c r="A136" s="30" t="s">
        <v>577</v>
      </c>
      <c r="B136" s="30" t="s">
        <v>1207</v>
      </c>
      <c r="C136" s="75" t="s">
        <v>1425</v>
      </c>
      <c r="D136" s="142" t="s">
        <v>1431</v>
      </c>
      <c r="E136" s="372" t="s">
        <v>1432</v>
      </c>
      <c r="F136" s="373"/>
      <c r="G136" s="29">
        <v>44048</v>
      </c>
      <c r="H136" s="28">
        <v>44048</v>
      </c>
      <c r="I136" s="163" t="s">
        <v>83</v>
      </c>
      <c r="J136" s="163" t="s">
        <v>83</v>
      </c>
      <c r="K136" s="28">
        <v>44050</v>
      </c>
      <c r="L136" s="28">
        <v>44051</v>
      </c>
      <c r="M136" s="30" t="s">
        <v>1210</v>
      </c>
      <c r="N136" s="28">
        <v>44056</v>
      </c>
      <c r="O136" s="28">
        <f t="shared" si="150"/>
        <v>44057</v>
      </c>
      <c r="P136" s="28">
        <f t="shared" si="151"/>
        <v>44058</v>
      </c>
      <c r="Q136" s="28">
        <f t="shared" si="152"/>
        <v>44059</v>
      </c>
      <c r="R136" s="60"/>
      <c r="S136" s="59"/>
    </row>
    <row r="137" spans="1:19" s="54" customFormat="1" ht="16.2" hidden="1" customHeight="1">
      <c r="A137" s="30" t="s">
        <v>581</v>
      </c>
      <c r="B137" s="30" t="s">
        <v>1305</v>
      </c>
      <c r="C137" s="28">
        <v>44049</v>
      </c>
      <c r="D137" s="28">
        <f t="shared" ref="D137:D140" si="153">C137+1</f>
        <v>44050</v>
      </c>
      <c r="E137" s="28">
        <f t="shared" ref="E137:E140" si="154">D137+1</f>
        <v>44051</v>
      </c>
      <c r="F137" s="28">
        <f t="shared" ref="F137:F140" si="155">E137+1</f>
        <v>44052</v>
      </c>
      <c r="G137" s="29">
        <v>44055</v>
      </c>
      <c r="H137" s="28">
        <v>44055</v>
      </c>
      <c r="I137" s="163" t="s">
        <v>1450</v>
      </c>
      <c r="J137" s="163" t="s">
        <v>1450</v>
      </c>
      <c r="K137" s="28">
        <v>44057</v>
      </c>
      <c r="L137" s="28">
        <v>44058</v>
      </c>
      <c r="M137" s="30" t="s">
        <v>1307</v>
      </c>
      <c r="N137" s="28">
        <v>44063</v>
      </c>
      <c r="O137" s="28">
        <f t="shared" ref="O137:O140" si="156">N137+1</f>
        <v>44064</v>
      </c>
      <c r="P137" s="28">
        <f t="shared" ref="P137:P140" si="157">O137+1</f>
        <v>44065</v>
      </c>
      <c r="Q137" s="28">
        <f t="shared" ref="Q137:Q140" si="158">P137+1</f>
        <v>44066</v>
      </c>
      <c r="R137" s="60"/>
      <c r="S137" s="59"/>
    </row>
    <row r="138" spans="1:19" s="54" customFormat="1" ht="16.2" hidden="1" customHeight="1">
      <c r="A138" s="30" t="s">
        <v>577</v>
      </c>
      <c r="B138" s="30" t="s">
        <v>1306</v>
      </c>
      <c r="C138" s="28">
        <v>44056</v>
      </c>
      <c r="D138" s="28">
        <f t="shared" si="153"/>
        <v>44057</v>
      </c>
      <c r="E138" s="28">
        <f t="shared" si="154"/>
        <v>44058</v>
      </c>
      <c r="F138" s="28">
        <f t="shared" si="155"/>
        <v>44059</v>
      </c>
      <c r="G138" s="29">
        <v>44062</v>
      </c>
      <c r="H138" s="28">
        <v>44062</v>
      </c>
      <c r="I138" s="163" t="s">
        <v>83</v>
      </c>
      <c r="J138" s="163" t="s">
        <v>83</v>
      </c>
      <c r="K138" s="28">
        <v>44064</v>
      </c>
      <c r="L138" s="28">
        <v>44065</v>
      </c>
      <c r="M138" s="30" t="s">
        <v>1308</v>
      </c>
      <c r="N138" s="28">
        <v>44070</v>
      </c>
      <c r="O138" s="28">
        <f t="shared" si="156"/>
        <v>44071</v>
      </c>
      <c r="P138" s="28">
        <f t="shared" si="157"/>
        <v>44072</v>
      </c>
      <c r="Q138" s="28">
        <f t="shared" si="158"/>
        <v>44073</v>
      </c>
      <c r="R138" s="60"/>
      <c r="S138" s="59"/>
    </row>
    <row r="139" spans="1:19" s="54" customFormat="1" ht="16.2" hidden="1" customHeight="1">
      <c r="A139" s="30" t="s">
        <v>581</v>
      </c>
      <c r="B139" s="30" t="s">
        <v>1309</v>
      </c>
      <c r="C139" s="28">
        <v>44066</v>
      </c>
      <c r="D139" s="28">
        <f t="shared" si="153"/>
        <v>44067</v>
      </c>
      <c r="E139" s="28">
        <v>44069</v>
      </c>
      <c r="F139" s="28">
        <f t="shared" si="155"/>
        <v>44070</v>
      </c>
      <c r="G139" s="29">
        <v>44072</v>
      </c>
      <c r="H139" s="28">
        <v>44073</v>
      </c>
      <c r="I139" s="163" t="s">
        <v>83</v>
      </c>
      <c r="J139" s="163" t="s">
        <v>83</v>
      </c>
      <c r="K139" s="28">
        <v>44074</v>
      </c>
      <c r="L139" s="28">
        <v>44075</v>
      </c>
      <c r="M139" s="30" t="s">
        <v>1311</v>
      </c>
      <c r="N139" s="28">
        <v>44080</v>
      </c>
      <c r="O139" s="28">
        <v>44080</v>
      </c>
      <c r="P139" s="138" t="s">
        <v>1553</v>
      </c>
      <c r="Q139" s="126" t="s">
        <v>1552</v>
      </c>
      <c r="R139" s="60"/>
      <c r="S139" s="59"/>
    </row>
    <row r="140" spans="1:19" s="54" customFormat="1" ht="16.2" hidden="1" customHeight="1">
      <c r="A140" s="30" t="s">
        <v>577</v>
      </c>
      <c r="B140" s="30" t="s">
        <v>1310</v>
      </c>
      <c r="C140" s="28">
        <v>44070</v>
      </c>
      <c r="D140" s="28">
        <f t="shared" si="153"/>
        <v>44071</v>
      </c>
      <c r="E140" s="28">
        <f t="shared" si="154"/>
        <v>44072</v>
      </c>
      <c r="F140" s="28">
        <f t="shared" si="155"/>
        <v>44073</v>
      </c>
      <c r="G140" s="29">
        <v>44076</v>
      </c>
      <c r="H140" s="28">
        <v>44076</v>
      </c>
      <c r="I140" s="163" t="s">
        <v>83</v>
      </c>
      <c r="J140" s="163" t="s">
        <v>83</v>
      </c>
      <c r="K140" s="28">
        <v>44078</v>
      </c>
      <c r="L140" s="28">
        <v>44079</v>
      </c>
      <c r="M140" s="30" t="s">
        <v>1311</v>
      </c>
      <c r="N140" s="28">
        <v>44084</v>
      </c>
      <c r="O140" s="28">
        <f t="shared" si="156"/>
        <v>44085</v>
      </c>
      <c r="P140" s="28">
        <f t="shared" si="157"/>
        <v>44086</v>
      </c>
      <c r="Q140" s="28">
        <f t="shared" si="158"/>
        <v>44087</v>
      </c>
      <c r="R140" s="60"/>
      <c r="S140" s="59"/>
    </row>
    <row r="141" spans="1:19" s="54" customFormat="1" ht="16.2" hidden="1" customHeight="1">
      <c r="A141" s="30" t="s">
        <v>581</v>
      </c>
      <c r="B141" s="30" t="s">
        <v>1436</v>
      </c>
      <c r="C141" s="28">
        <v>44080</v>
      </c>
      <c r="D141" s="28">
        <v>44080</v>
      </c>
      <c r="E141" s="138" t="s">
        <v>1553</v>
      </c>
      <c r="F141" s="126" t="s">
        <v>1552</v>
      </c>
      <c r="G141" s="29">
        <v>44084</v>
      </c>
      <c r="H141" s="28">
        <v>44084</v>
      </c>
      <c r="I141" s="163" t="s">
        <v>83</v>
      </c>
      <c r="J141" s="163" t="s">
        <v>83</v>
      </c>
      <c r="K141" s="28">
        <v>44086</v>
      </c>
      <c r="L141" s="28">
        <v>44087</v>
      </c>
      <c r="M141" s="30" t="s">
        <v>1438</v>
      </c>
      <c r="N141" s="28">
        <v>44091</v>
      </c>
      <c r="O141" s="28">
        <f t="shared" ref="O141:O142" si="159">N141+1</f>
        <v>44092</v>
      </c>
      <c r="P141" s="28">
        <f t="shared" ref="P141:P142" si="160">O141+1</f>
        <v>44093</v>
      </c>
      <c r="Q141" s="28">
        <f t="shared" ref="Q141:Q142" si="161">P141+1</f>
        <v>44094</v>
      </c>
      <c r="R141" s="60"/>
      <c r="S141" s="59"/>
    </row>
    <row r="142" spans="1:19" s="54" customFormat="1" ht="16.2" hidden="1" customHeight="1">
      <c r="A142" s="30" t="s">
        <v>577</v>
      </c>
      <c r="B142" s="30" t="s">
        <v>1437</v>
      </c>
      <c r="C142" s="28">
        <v>44084</v>
      </c>
      <c r="D142" s="28">
        <f t="shared" ref="D142" si="162">C142+1</f>
        <v>44085</v>
      </c>
      <c r="E142" s="28">
        <f t="shared" ref="E142" si="163">D142+1</f>
        <v>44086</v>
      </c>
      <c r="F142" s="28">
        <f t="shared" ref="F142" si="164">E142+1</f>
        <v>44087</v>
      </c>
      <c r="G142" s="29">
        <v>44090</v>
      </c>
      <c r="H142" s="28">
        <v>44090</v>
      </c>
      <c r="I142" s="163" t="s">
        <v>83</v>
      </c>
      <c r="J142" s="163" t="s">
        <v>83</v>
      </c>
      <c r="K142" s="28">
        <v>44092</v>
      </c>
      <c r="L142" s="28">
        <v>44093</v>
      </c>
      <c r="M142" s="30" t="s">
        <v>1439</v>
      </c>
      <c r="N142" s="28">
        <v>44098</v>
      </c>
      <c r="O142" s="28">
        <f t="shared" si="159"/>
        <v>44099</v>
      </c>
      <c r="P142" s="28">
        <f t="shared" si="160"/>
        <v>44100</v>
      </c>
      <c r="Q142" s="28">
        <f t="shared" si="161"/>
        <v>44101</v>
      </c>
      <c r="R142" s="60"/>
      <c r="S142" s="59"/>
    </row>
    <row r="143" spans="1:19" s="54" customFormat="1" ht="16.2" hidden="1" customHeight="1">
      <c r="A143" s="30" t="s">
        <v>581</v>
      </c>
      <c r="B143" s="30" t="s">
        <v>1480</v>
      </c>
      <c r="C143" s="28">
        <v>44091</v>
      </c>
      <c r="D143" s="28">
        <f t="shared" ref="D143:D145" si="165">C143+1</f>
        <v>44092</v>
      </c>
      <c r="E143" s="28">
        <f t="shared" ref="E143:E145" si="166">D143+1</f>
        <v>44093</v>
      </c>
      <c r="F143" s="28">
        <f t="shared" ref="F143:F145" si="167">E143+1</f>
        <v>44094</v>
      </c>
      <c r="G143" s="29">
        <v>44097</v>
      </c>
      <c r="H143" s="28">
        <v>44097</v>
      </c>
      <c r="I143" s="163" t="s">
        <v>83</v>
      </c>
      <c r="J143" s="163" t="s">
        <v>83</v>
      </c>
      <c r="K143" s="28">
        <v>44099</v>
      </c>
      <c r="L143" s="28">
        <v>44100</v>
      </c>
      <c r="M143" s="30" t="s">
        <v>1482</v>
      </c>
      <c r="N143" s="28">
        <v>44105</v>
      </c>
      <c r="O143" s="28">
        <f t="shared" ref="O143:O145" si="168">N143+1</f>
        <v>44106</v>
      </c>
      <c r="P143" s="28">
        <f t="shared" ref="P143:P145" si="169">O143+1</f>
        <v>44107</v>
      </c>
      <c r="Q143" s="28">
        <f t="shared" ref="Q143:Q145" si="170">P143+1</f>
        <v>44108</v>
      </c>
      <c r="R143" s="60"/>
      <c r="S143" s="59"/>
    </row>
    <row r="144" spans="1:19" s="54" customFormat="1" ht="16.2" hidden="1" customHeight="1">
      <c r="A144" s="30" t="s">
        <v>577</v>
      </c>
      <c r="B144" s="30" t="s">
        <v>1475</v>
      </c>
      <c r="C144" s="28">
        <v>44098</v>
      </c>
      <c r="D144" s="28">
        <f t="shared" si="165"/>
        <v>44099</v>
      </c>
      <c r="E144" s="28">
        <f t="shared" si="166"/>
        <v>44100</v>
      </c>
      <c r="F144" s="28">
        <f t="shared" si="167"/>
        <v>44101</v>
      </c>
      <c r="G144" s="29">
        <v>44104</v>
      </c>
      <c r="H144" s="28">
        <v>44104</v>
      </c>
      <c r="I144" s="163" t="s">
        <v>83</v>
      </c>
      <c r="J144" s="163" t="s">
        <v>83</v>
      </c>
      <c r="K144" s="28">
        <v>44106</v>
      </c>
      <c r="L144" s="28">
        <v>44107</v>
      </c>
      <c r="M144" s="30" t="s">
        <v>1478</v>
      </c>
      <c r="N144" s="28">
        <v>44112</v>
      </c>
      <c r="O144" s="28">
        <f t="shared" si="168"/>
        <v>44113</v>
      </c>
      <c r="P144" s="120">
        <f t="shared" si="169"/>
        <v>44114</v>
      </c>
      <c r="Q144" s="120">
        <f t="shared" si="170"/>
        <v>44115</v>
      </c>
      <c r="R144" s="60"/>
      <c r="S144" s="59"/>
    </row>
    <row r="145" spans="1:19" s="54" customFormat="1" ht="16.2" hidden="1" customHeight="1">
      <c r="A145" s="30" t="s">
        <v>581</v>
      </c>
      <c r="B145" s="30" t="s">
        <v>1481</v>
      </c>
      <c r="C145" s="28">
        <v>44105</v>
      </c>
      <c r="D145" s="28">
        <f t="shared" si="165"/>
        <v>44106</v>
      </c>
      <c r="E145" s="28">
        <f t="shared" si="166"/>
        <v>44107</v>
      </c>
      <c r="F145" s="28">
        <f t="shared" si="167"/>
        <v>44108</v>
      </c>
      <c r="G145" s="29">
        <v>44111</v>
      </c>
      <c r="H145" s="28">
        <v>44111</v>
      </c>
      <c r="I145" s="163" t="s">
        <v>83</v>
      </c>
      <c r="J145" s="163" t="s">
        <v>83</v>
      </c>
      <c r="K145" s="28">
        <v>44113</v>
      </c>
      <c r="L145" s="28">
        <v>44114</v>
      </c>
      <c r="M145" s="30" t="s">
        <v>1483</v>
      </c>
      <c r="N145" s="28">
        <v>44119</v>
      </c>
      <c r="O145" s="28">
        <f t="shared" si="168"/>
        <v>44120</v>
      </c>
      <c r="P145" s="28">
        <f t="shared" si="169"/>
        <v>44121</v>
      </c>
      <c r="Q145" s="28">
        <f t="shared" si="170"/>
        <v>44122</v>
      </c>
      <c r="R145" s="60"/>
      <c r="S145" s="59"/>
    </row>
    <row r="146" spans="1:19" s="54" customFormat="1" ht="16.2" hidden="1" customHeight="1">
      <c r="A146" s="30" t="s">
        <v>577</v>
      </c>
      <c r="B146" s="30" t="s">
        <v>1579</v>
      </c>
      <c r="C146" s="28">
        <v>44112</v>
      </c>
      <c r="D146" s="28">
        <f t="shared" ref="D146:D149" si="171">C146+1</f>
        <v>44113</v>
      </c>
      <c r="E146" s="120">
        <f t="shared" ref="E146" si="172">D146+1</f>
        <v>44114</v>
      </c>
      <c r="F146" s="120">
        <f t="shared" ref="F146" si="173">E146+1</f>
        <v>44115</v>
      </c>
      <c r="G146" s="29">
        <v>44118</v>
      </c>
      <c r="H146" s="28">
        <v>44119</v>
      </c>
      <c r="I146" s="163" t="s">
        <v>83</v>
      </c>
      <c r="J146" s="163" t="s">
        <v>83</v>
      </c>
      <c r="K146" s="28">
        <v>44120</v>
      </c>
      <c r="L146" s="28">
        <v>44121</v>
      </c>
      <c r="M146" s="30" t="s">
        <v>1583</v>
      </c>
      <c r="N146" s="28">
        <v>44126</v>
      </c>
      <c r="O146" s="28">
        <f t="shared" ref="O146:O148" si="174">N146+1</f>
        <v>44127</v>
      </c>
      <c r="P146" s="120">
        <f t="shared" ref="P146" si="175">O146+1</f>
        <v>44128</v>
      </c>
      <c r="Q146" s="120">
        <f t="shared" ref="Q146" si="176">P146+1</f>
        <v>44129</v>
      </c>
      <c r="R146" s="60"/>
      <c r="S146" s="59"/>
    </row>
    <row r="147" spans="1:19" s="54" customFormat="1" ht="16.2" hidden="1" customHeight="1">
      <c r="A147" s="30" t="s">
        <v>581</v>
      </c>
      <c r="B147" s="30" t="s">
        <v>1580</v>
      </c>
      <c r="C147" s="28">
        <v>44119</v>
      </c>
      <c r="D147" s="28">
        <f t="shared" si="171"/>
        <v>44120</v>
      </c>
      <c r="E147" s="28">
        <f t="shared" ref="E147:E149" si="177">D147+1</f>
        <v>44121</v>
      </c>
      <c r="F147" s="28">
        <f t="shared" ref="F147:F149" si="178">E147+1</f>
        <v>44122</v>
      </c>
      <c r="G147" s="29">
        <v>44127</v>
      </c>
      <c r="H147" s="28">
        <v>44127</v>
      </c>
      <c r="I147" s="163" t="s">
        <v>83</v>
      </c>
      <c r="J147" s="163" t="s">
        <v>83</v>
      </c>
      <c r="K147" s="28">
        <v>44161</v>
      </c>
      <c r="L147" s="28">
        <v>44131</v>
      </c>
      <c r="M147" s="30" t="s">
        <v>1584</v>
      </c>
      <c r="N147" s="28">
        <v>44136</v>
      </c>
      <c r="O147" s="28">
        <f t="shared" si="174"/>
        <v>44137</v>
      </c>
      <c r="P147" s="28">
        <f t="shared" ref="P147:P148" si="179">O147+1</f>
        <v>44138</v>
      </c>
      <c r="Q147" s="28">
        <f t="shared" ref="Q147:Q148" si="180">P147+1</f>
        <v>44139</v>
      </c>
      <c r="R147" s="60"/>
      <c r="S147" s="59"/>
    </row>
    <row r="148" spans="1:19" s="54" customFormat="1" ht="16.2" customHeight="1">
      <c r="A148" s="30" t="s">
        <v>577</v>
      </c>
      <c r="B148" s="30" t="s">
        <v>1581</v>
      </c>
      <c r="C148" s="28">
        <v>44126</v>
      </c>
      <c r="D148" s="28">
        <f t="shared" si="171"/>
        <v>44127</v>
      </c>
      <c r="E148" s="120">
        <f t="shared" si="177"/>
        <v>44128</v>
      </c>
      <c r="F148" s="120">
        <f t="shared" si="178"/>
        <v>44129</v>
      </c>
      <c r="G148" s="29">
        <v>44132</v>
      </c>
      <c r="H148" s="28">
        <v>44132</v>
      </c>
      <c r="I148" s="163" t="s">
        <v>83</v>
      </c>
      <c r="J148" s="163" t="s">
        <v>83</v>
      </c>
      <c r="K148" s="28">
        <v>44134</v>
      </c>
      <c r="L148" s="28">
        <v>44135</v>
      </c>
      <c r="M148" s="30" t="s">
        <v>1585</v>
      </c>
      <c r="N148" s="28">
        <v>44140</v>
      </c>
      <c r="O148" s="28">
        <f t="shared" si="174"/>
        <v>44141</v>
      </c>
      <c r="P148" s="28">
        <f t="shared" si="179"/>
        <v>44142</v>
      </c>
      <c r="Q148" s="28">
        <f t="shared" si="180"/>
        <v>44143</v>
      </c>
      <c r="R148" s="60"/>
      <c r="S148" s="59"/>
    </row>
    <row r="149" spans="1:19" s="54" customFormat="1" ht="16.2" customHeight="1">
      <c r="A149" s="30" t="s">
        <v>581</v>
      </c>
      <c r="B149" s="30" t="s">
        <v>1582</v>
      </c>
      <c r="C149" s="28">
        <v>44136</v>
      </c>
      <c r="D149" s="28">
        <f t="shared" si="171"/>
        <v>44137</v>
      </c>
      <c r="E149" s="28">
        <f t="shared" si="177"/>
        <v>44138</v>
      </c>
      <c r="F149" s="28">
        <f t="shared" si="178"/>
        <v>44139</v>
      </c>
      <c r="G149" s="29">
        <v>44141</v>
      </c>
      <c r="H149" s="28">
        <v>44141</v>
      </c>
      <c r="I149" s="163" t="s">
        <v>83</v>
      </c>
      <c r="J149" s="163" t="s">
        <v>83</v>
      </c>
      <c r="K149" s="120">
        <v>44143</v>
      </c>
      <c r="L149" s="120">
        <v>44144</v>
      </c>
      <c r="M149" s="353" t="s">
        <v>1775</v>
      </c>
      <c r="N149" s="354"/>
      <c r="O149" s="354"/>
      <c r="P149" s="354"/>
      <c r="Q149" s="355"/>
      <c r="R149" s="60"/>
      <c r="S149" s="59"/>
    </row>
    <row r="150" spans="1:19" s="54" customFormat="1" ht="16.2" customHeight="1">
      <c r="A150" s="112" t="s">
        <v>1772</v>
      </c>
      <c r="B150" s="30"/>
      <c r="C150" s="28"/>
      <c r="D150" s="28"/>
      <c r="E150" s="28"/>
      <c r="F150" s="28"/>
      <c r="G150" s="29"/>
      <c r="H150" s="28"/>
      <c r="I150" s="28"/>
      <c r="J150" s="138" t="s">
        <v>1774</v>
      </c>
      <c r="K150" s="120">
        <v>44142</v>
      </c>
      <c r="L150" s="120">
        <v>44143</v>
      </c>
      <c r="M150" s="30" t="s">
        <v>1586</v>
      </c>
      <c r="N150" s="28">
        <v>44148</v>
      </c>
      <c r="O150" s="28">
        <v>44148</v>
      </c>
      <c r="P150" s="28">
        <f t="shared" ref="P150" si="181">O150+1</f>
        <v>44149</v>
      </c>
      <c r="Q150" s="28">
        <f t="shared" ref="Q150" si="182">P150+1</f>
        <v>44150</v>
      </c>
      <c r="R150" s="60"/>
      <c r="S150" s="59"/>
    </row>
    <row r="151" spans="1:19" s="54" customFormat="1" ht="16.2" customHeight="1">
      <c r="A151" s="30" t="s">
        <v>577</v>
      </c>
      <c r="B151" s="30" t="s">
        <v>1633</v>
      </c>
      <c r="C151" s="28">
        <v>44143</v>
      </c>
      <c r="D151" s="28">
        <f t="shared" ref="D151:D154" si="183">C151+1</f>
        <v>44144</v>
      </c>
      <c r="E151" s="28">
        <f t="shared" ref="E151" si="184">D151+1</f>
        <v>44145</v>
      </c>
      <c r="F151" s="28">
        <f t="shared" ref="F151" si="185">E151+1</f>
        <v>44146</v>
      </c>
      <c r="G151" s="29">
        <v>44149</v>
      </c>
      <c r="H151" s="28">
        <v>44149</v>
      </c>
      <c r="I151" s="163" t="s">
        <v>83</v>
      </c>
      <c r="J151" s="163" t="s">
        <v>83</v>
      </c>
      <c r="K151" s="120">
        <v>44150</v>
      </c>
      <c r="L151" s="120">
        <v>44151</v>
      </c>
      <c r="M151" s="353" t="s">
        <v>1775</v>
      </c>
      <c r="N151" s="354"/>
      <c r="O151" s="354"/>
      <c r="P151" s="354"/>
      <c r="Q151" s="355"/>
      <c r="R151" s="60"/>
      <c r="S151" s="59"/>
    </row>
    <row r="152" spans="1:19" s="54" customFormat="1" ht="16.2" customHeight="1">
      <c r="A152" s="30" t="s">
        <v>1785</v>
      </c>
      <c r="B152" s="30"/>
      <c r="C152" s="28"/>
      <c r="D152" s="28"/>
      <c r="E152" s="28"/>
      <c r="F152" s="28"/>
      <c r="G152" s="29"/>
      <c r="H152" s="28"/>
      <c r="I152" s="28"/>
      <c r="J152" s="138" t="s">
        <v>732</v>
      </c>
      <c r="K152" s="120">
        <v>44148</v>
      </c>
      <c r="L152" s="120">
        <f t="shared" ref="L152" si="186">K152+1</f>
        <v>44149</v>
      </c>
      <c r="M152" s="30" t="s">
        <v>1586</v>
      </c>
      <c r="N152" s="28">
        <v>44154</v>
      </c>
      <c r="O152" s="28">
        <f t="shared" ref="O152" si="187">N152+1</f>
        <v>44155</v>
      </c>
      <c r="P152" s="28">
        <f t="shared" ref="P152" si="188">O152+1</f>
        <v>44156</v>
      </c>
      <c r="Q152" s="28">
        <f t="shared" ref="Q152" si="189">P152+1</f>
        <v>44157</v>
      </c>
      <c r="R152" s="60"/>
      <c r="S152" s="59"/>
    </row>
    <row r="153" spans="1:19" s="54" customFormat="1" ht="16.2" customHeight="1">
      <c r="A153" s="30" t="s">
        <v>1772</v>
      </c>
      <c r="B153" s="30" t="s">
        <v>1634</v>
      </c>
      <c r="C153" s="28">
        <v>44148</v>
      </c>
      <c r="D153" s="28">
        <v>44148</v>
      </c>
      <c r="E153" s="28">
        <f>D153+1</f>
        <v>44149</v>
      </c>
      <c r="F153" s="28">
        <f>E153+1</f>
        <v>44150</v>
      </c>
      <c r="G153" s="29">
        <v>44153</v>
      </c>
      <c r="H153" s="28">
        <v>44154</v>
      </c>
      <c r="I153" s="28">
        <v>44154</v>
      </c>
      <c r="J153" s="28">
        <v>44154</v>
      </c>
      <c r="K153" s="28">
        <v>44155</v>
      </c>
      <c r="L153" s="28">
        <v>44156</v>
      </c>
      <c r="M153" s="30" t="s">
        <v>1636</v>
      </c>
      <c r="N153" s="28">
        <v>44161</v>
      </c>
      <c r="O153" s="28">
        <f t="shared" ref="O153:O154" si="190">N153+1</f>
        <v>44162</v>
      </c>
      <c r="P153" s="28">
        <f t="shared" ref="P153:P154" si="191">O153+1</f>
        <v>44163</v>
      </c>
      <c r="Q153" s="28">
        <f t="shared" ref="Q153:Q154" si="192">P153+1</f>
        <v>44164</v>
      </c>
      <c r="R153" s="60"/>
      <c r="S153" s="59"/>
    </row>
    <row r="154" spans="1:19" s="54" customFormat="1" ht="16.2" customHeight="1">
      <c r="A154" s="30" t="s">
        <v>1785</v>
      </c>
      <c r="B154" s="30" t="s">
        <v>1635</v>
      </c>
      <c r="C154" s="28">
        <v>44154</v>
      </c>
      <c r="D154" s="28">
        <f t="shared" si="183"/>
        <v>44155</v>
      </c>
      <c r="E154" s="28">
        <f t="shared" ref="E154" si="193">D154+1</f>
        <v>44156</v>
      </c>
      <c r="F154" s="28">
        <f t="shared" ref="F154" si="194">E154+1</f>
        <v>44157</v>
      </c>
      <c r="G154" s="29">
        <v>44160</v>
      </c>
      <c r="H154" s="28">
        <v>44160</v>
      </c>
      <c r="I154" s="28">
        <v>44161</v>
      </c>
      <c r="J154" s="28">
        <v>44161</v>
      </c>
      <c r="K154" s="28">
        <v>44162</v>
      </c>
      <c r="L154" s="28">
        <v>44163</v>
      </c>
      <c r="M154" s="30" t="s">
        <v>1637</v>
      </c>
      <c r="N154" s="28">
        <v>44168</v>
      </c>
      <c r="O154" s="28">
        <f t="shared" si="190"/>
        <v>44169</v>
      </c>
      <c r="P154" s="28">
        <f t="shared" si="191"/>
        <v>44170</v>
      </c>
      <c r="Q154" s="28">
        <f t="shared" si="192"/>
        <v>44171</v>
      </c>
      <c r="R154" s="60"/>
      <c r="S154" s="59"/>
    </row>
    <row r="155" spans="1:19" s="54" customFormat="1" ht="16.2" customHeight="1">
      <c r="A155" s="30" t="s">
        <v>1773</v>
      </c>
      <c r="B155" s="30" t="s">
        <v>1721</v>
      </c>
      <c r="C155" s="28">
        <v>44161</v>
      </c>
      <c r="D155" s="28">
        <f t="shared" ref="D155:D156" si="195">C155+1</f>
        <v>44162</v>
      </c>
      <c r="E155" s="28">
        <f>D155+1</f>
        <v>44163</v>
      </c>
      <c r="F155" s="28">
        <f>E155+1</f>
        <v>44164</v>
      </c>
      <c r="G155" s="29">
        <v>44167</v>
      </c>
      <c r="H155" s="28">
        <v>44167</v>
      </c>
      <c r="I155" s="28">
        <v>44168</v>
      </c>
      <c r="J155" s="28">
        <v>44168</v>
      </c>
      <c r="K155" s="28">
        <v>44169</v>
      </c>
      <c r="L155" s="28">
        <v>44170</v>
      </c>
      <c r="M155" s="30" t="s">
        <v>1723</v>
      </c>
      <c r="N155" s="28">
        <v>44175</v>
      </c>
      <c r="O155" s="28">
        <f t="shared" ref="O155:O156" si="196">N155+1</f>
        <v>44176</v>
      </c>
      <c r="P155" s="28">
        <f t="shared" ref="P155:P156" si="197">O155+1</f>
        <v>44177</v>
      </c>
      <c r="Q155" s="28">
        <f t="shared" ref="Q155:Q156" si="198">P155+1</f>
        <v>44178</v>
      </c>
      <c r="R155" s="60"/>
      <c r="S155" s="59"/>
    </row>
    <row r="156" spans="1:19" s="54" customFormat="1" ht="16.2" customHeight="1">
      <c r="A156" s="30" t="s">
        <v>1785</v>
      </c>
      <c r="B156" s="30" t="s">
        <v>1722</v>
      </c>
      <c r="C156" s="28">
        <v>44168</v>
      </c>
      <c r="D156" s="28">
        <f t="shared" si="195"/>
        <v>44169</v>
      </c>
      <c r="E156" s="28">
        <f t="shared" ref="E156:E157" si="199">D156+1</f>
        <v>44170</v>
      </c>
      <c r="F156" s="28">
        <f t="shared" ref="F156:F157" si="200">E156+1</f>
        <v>44171</v>
      </c>
      <c r="G156" s="29">
        <v>44174</v>
      </c>
      <c r="H156" s="28">
        <v>44174</v>
      </c>
      <c r="I156" s="28">
        <v>44175</v>
      </c>
      <c r="J156" s="28">
        <v>44175</v>
      </c>
      <c r="K156" s="28">
        <v>44176</v>
      </c>
      <c r="L156" s="28">
        <v>44177</v>
      </c>
      <c r="M156" s="30" t="s">
        <v>1724</v>
      </c>
      <c r="N156" s="28">
        <v>44182</v>
      </c>
      <c r="O156" s="28">
        <f t="shared" si="196"/>
        <v>44183</v>
      </c>
      <c r="P156" s="28">
        <f t="shared" si="197"/>
        <v>44184</v>
      </c>
      <c r="Q156" s="28">
        <f t="shared" si="198"/>
        <v>44185</v>
      </c>
      <c r="R156" s="60"/>
      <c r="S156" s="59"/>
    </row>
    <row r="157" spans="1:19" s="54" customFormat="1" ht="16.2" customHeight="1">
      <c r="A157" s="30" t="s">
        <v>1772</v>
      </c>
      <c r="B157" s="30" t="s">
        <v>1793</v>
      </c>
      <c r="C157" s="28">
        <v>44175</v>
      </c>
      <c r="D157" s="28">
        <f t="shared" ref="D157:D160" si="201">C157+1</f>
        <v>44176</v>
      </c>
      <c r="E157" s="28">
        <f t="shared" si="199"/>
        <v>44177</v>
      </c>
      <c r="F157" s="28">
        <f t="shared" si="200"/>
        <v>44178</v>
      </c>
      <c r="G157" s="29">
        <v>44181</v>
      </c>
      <c r="H157" s="28">
        <v>44181</v>
      </c>
      <c r="I157" s="28">
        <v>44182</v>
      </c>
      <c r="J157" s="28">
        <v>44182</v>
      </c>
      <c r="K157" s="28">
        <v>44183</v>
      </c>
      <c r="L157" s="28">
        <v>44184</v>
      </c>
      <c r="M157" s="30" t="s">
        <v>1796</v>
      </c>
      <c r="N157" s="28">
        <v>44189</v>
      </c>
      <c r="O157" s="28">
        <f t="shared" ref="O157:O160" si="202">N157+1</f>
        <v>44190</v>
      </c>
      <c r="P157" s="28">
        <f t="shared" ref="P157:P160" si="203">O157+1</f>
        <v>44191</v>
      </c>
      <c r="Q157" s="28">
        <f t="shared" ref="Q157:Q160" si="204">P157+1</f>
        <v>44192</v>
      </c>
      <c r="R157" s="60"/>
      <c r="S157" s="59"/>
    </row>
    <row r="158" spans="1:19" s="54" customFormat="1" ht="16.2" customHeight="1">
      <c r="A158" s="30" t="s">
        <v>565</v>
      </c>
      <c r="B158" s="30" t="s">
        <v>1790</v>
      </c>
      <c r="C158" s="28">
        <v>44182</v>
      </c>
      <c r="D158" s="28">
        <f t="shared" si="201"/>
        <v>44183</v>
      </c>
      <c r="E158" s="28">
        <f t="shared" ref="E158:E160" si="205">D158+1</f>
        <v>44184</v>
      </c>
      <c r="F158" s="28">
        <f t="shared" ref="F158:F160" si="206">E158+1</f>
        <v>44185</v>
      </c>
      <c r="G158" s="29">
        <v>44188</v>
      </c>
      <c r="H158" s="28">
        <v>44188</v>
      </c>
      <c r="I158" s="28">
        <v>44189</v>
      </c>
      <c r="J158" s="28">
        <v>44189</v>
      </c>
      <c r="K158" s="28">
        <v>44190</v>
      </c>
      <c r="L158" s="28">
        <v>44191</v>
      </c>
      <c r="M158" s="30" t="s">
        <v>1792</v>
      </c>
      <c r="N158" s="28">
        <v>44196</v>
      </c>
      <c r="O158" s="28">
        <f t="shared" si="202"/>
        <v>44197</v>
      </c>
      <c r="P158" s="28">
        <f t="shared" si="203"/>
        <v>44198</v>
      </c>
      <c r="Q158" s="28">
        <f t="shared" si="204"/>
        <v>44199</v>
      </c>
      <c r="R158" s="60"/>
      <c r="S158" s="59"/>
    </row>
    <row r="159" spans="1:19" s="54" customFormat="1" ht="16.2" customHeight="1">
      <c r="A159" s="30" t="s">
        <v>1772</v>
      </c>
      <c r="B159" s="30" t="s">
        <v>1794</v>
      </c>
      <c r="C159" s="28">
        <v>44189</v>
      </c>
      <c r="D159" s="28">
        <f t="shared" si="201"/>
        <v>44190</v>
      </c>
      <c r="E159" s="28">
        <f t="shared" si="205"/>
        <v>44191</v>
      </c>
      <c r="F159" s="28">
        <f t="shared" si="206"/>
        <v>44192</v>
      </c>
      <c r="G159" s="29">
        <v>44195</v>
      </c>
      <c r="H159" s="28">
        <v>44195</v>
      </c>
      <c r="I159" s="28">
        <v>44196</v>
      </c>
      <c r="J159" s="28">
        <v>44196</v>
      </c>
      <c r="K159" s="28">
        <v>44197</v>
      </c>
      <c r="L159" s="28">
        <v>44198</v>
      </c>
      <c r="M159" s="30" t="s">
        <v>1797</v>
      </c>
      <c r="N159" s="28">
        <v>44203</v>
      </c>
      <c r="O159" s="28">
        <f t="shared" si="202"/>
        <v>44204</v>
      </c>
      <c r="P159" s="28">
        <f t="shared" si="203"/>
        <v>44205</v>
      </c>
      <c r="Q159" s="28">
        <f t="shared" si="204"/>
        <v>44206</v>
      </c>
      <c r="R159" s="60"/>
      <c r="S159" s="59"/>
    </row>
    <row r="160" spans="1:19" s="54" customFormat="1" ht="16.2" customHeight="1">
      <c r="A160" s="30" t="s">
        <v>565</v>
      </c>
      <c r="B160" s="30" t="s">
        <v>1795</v>
      </c>
      <c r="C160" s="28">
        <v>44196</v>
      </c>
      <c r="D160" s="28">
        <f t="shared" si="201"/>
        <v>44197</v>
      </c>
      <c r="E160" s="28">
        <f t="shared" si="205"/>
        <v>44198</v>
      </c>
      <c r="F160" s="28">
        <f t="shared" si="206"/>
        <v>44199</v>
      </c>
      <c r="G160" s="29">
        <v>44202</v>
      </c>
      <c r="H160" s="28">
        <v>44202</v>
      </c>
      <c r="I160" s="28">
        <v>44203</v>
      </c>
      <c r="J160" s="28">
        <v>44203</v>
      </c>
      <c r="K160" s="28">
        <v>44204</v>
      </c>
      <c r="L160" s="28">
        <v>44205</v>
      </c>
      <c r="M160" s="30" t="s">
        <v>1798</v>
      </c>
      <c r="N160" s="28">
        <v>44210</v>
      </c>
      <c r="O160" s="28">
        <f t="shared" si="202"/>
        <v>44211</v>
      </c>
      <c r="P160" s="28">
        <f t="shared" si="203"/>
        <v>44212</v>
      </c>
      <c r="Q160" s="28">
        <f t="shared" si="204"/>
        <v>44213</v>
      </c>
      <c r="R160" s="60"/>
      <c r="S160" s="59"/>
    </row>
    <row r="161" spans="1:1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59"/>
      <c r="M161" s="59"/>
      <c r="N161" s="59"/>
      <c r="O161" s="59"/>
      <c r="P161" s="60"/>
      <c r="Q161" s="59"/>
    </row>
    <row r="162" spans="1:17" ht="16.2" customHeight="1">
      <c r="A162" s="403" t="s">
        <v>19</v>
      </c>
      <c r="B162" s="404"/>
      <c r="C162" s="332" t="s">
        <v>20</v>
      </c>
      <c r="D162" s="332"/>
      <c r="E162" s="332"/>
      <c r="F162" s="332"/>
      <c r="G162" s="332"/>
      <c r="H162" s="332"/>
      <c r="I162" s="332"/>
      <c r="J162" s="332"/>
      <c r="K162" s="332"/>
      <c r="L162" s="1"/>
      <c r="M162" s="1"/>
      <c r="N162" s="195"/>
      <c r="O162" s="1"/>
      <c r="P162" s="1"/>
      <c r="Q162" s="1"/>
    </row>
    <row r="163" spans="1:17" ht="16.2" customHeight="1">
      <c r="A163" s="402" t="s">
        <v>21</v>
      </c>
      <c r="B163" s="402"/>
      <c r="C163" s="363" t="s">
        <v>1615</v>
      </c>
      <c r="D163" s="363"/>
      <c r="E163" s="363"/>
      <c r="F163" s="363"/>
      <c r="G163" s="363"/>
      <c r="H163" s="363"/>
      <c r="I163" s="363"/>
      <c r="J163" s="363"/>
      <c r="K163" s="363"/>
      <c r="L163" s="1"/>
      <c r="M163" s="1"/>
      <c r="N163" s="1"/>
      <c r="O163" s="1"/>
      <c r="P163" s="1"/>
      <c r="Q163" s="1"/>
    </row>
    <row r="164" spans="1:17" ht="16.2" customHeight="1">
      <c r="A164" s="378" t="s">
        <v>22</v>
      </c>
      <c r="B164" s="378"/>
      <c r="C164" s="363" t="s">
        <v>142</v>
      </c>
      <c r="D164" s="363"/>
      <c r="E164" s="363"/>
      <c r="F164" s="363"/>
      <c r="G164" s="363"/>
      <c r="H164" s="363"/>
      <c r="I164" s="363"/>
      <c r="J164" s="363"/>
      <c r="K164" s="363"/>
      <c r="L164" s="1"/>
      <c r="M164" s="1"/>
      <c r="N164" s="1"/>
      <c r="O164" s="1"/>
      <c r="P164" s="1"/>
      <c r="Q164" s="1"/>
    </row>
    <row r="165" spans="1:17" ht="16.2" hidden="1" customHeight="1">
      <c r="A165" s="378" t="s">
        <v>23</v>
      </c>
      <c r="B165" s="378"/>
      <c r="C165" s="364" t="s">
        <v>239</v>
      </c>
      <c r="D165" s="364"/>
      <c r="E165" s="364"/>
      <c r="F165" s="364"/>
      <c r="G165" s="364"/>
      <c r="H165" s="364"/>
      <c r="I165" s="364"/>
      <c r="J165" s="364"/>
      <c r="K165" s="364"/>
      <c r="L165" s="1"/>
      <c r="M165" s="1"/>
      <c r="N165" s="1"/>
      <c r="O165" s="1"/>
      <c r="P165" s="1"/>
      <c r="Q165" s="1"/>
    </row>
    <row r="166" spans="1:17" ht="16.2" customHeight="1">
      <c r="A166" s="381" t="s">
        <v>1107</v>
      </c>
      <c r="B166" s="382"/>
      <c r="C166" s="364" t="s">
        <v>1109</v>
      </c>
      <c r="D166" s="364"/>
      <c r="E166" s="364"/>
      <c r="F166" s="364"/>
      <c r="G166" s="364"/>
      <c r="H166" s="364"/>
      <c r="I166" s="364"/>
      <c r="J166" s="364"/>
      <c r="K166" s="364"/>
      <c r="L166" s="1"/>
      <c r="M166" s="1"/>
      <c r="N166" s="1"/>
      <c r="O166" s="1"/>
      <c r="P166" s="1"/>
      <c r="Q166" s="1"/>
    </row>
    <row r="167" spans="1:17" ht="16.2" customHeight="1">
      <c r="A167" s="227" t="s">
        <v>1404</v>
      </c>
      <c r="B167" s="228"/>
      <c r="C167" s="383" t="s">
        <v>1405</v>
      </c>
      <c r="D167" s="384"/>
      <c r="E167" s="384"/>
      <c r="F167" s="384"/>
      <c r="G167" s="384"/>
      <c r="H167" s="384"/>
      <c r="I167" s="384"/>
      <c r="J167" s="384"/>
      <c r="K167" s="385"/>
      <c r="L167" s="1"/>
      <c r="M167" s="1"/>
      <c r="N167" s="1"/>
      <c r="O167" s="1"/>
      <c r="P167" s="1"/>
      <c r="Q167" s="1"/>
    </row>
    <row r="168" spans="1:17" ht="16.2" customHeight="1">
      <c r="A168" s="381" t="s">
        <v>554</v>
      </c>
      <c r="B168" s="382"/>
      <c r="C168" s="364" t="s">
        <v>555</v>
      </c>
      <c r="D168" s="364"/>
      <c r="E168" s="364"/>
      <c r="F168" s="364"/>
      <c r="G168" s="364"/>
      <c r="H168" s="364"/>
      <c r="I168" s="364"/>
      <c r="J168" s="364"/>
      <c r="K168" s="364"/>
      <c r="L168" s="1"/>
      <c r="M168" s="1"/>
      <c r="N168" s="1"/>
      <c r="O168" s="1"/>
      <c r="P168" s="1"/>
      <c r="Q168" s="1"/>
    </row>
    <row r="169" spans="1:17" ht="16.2" customHeight="1">
      <c r="A169" s="381" t="s">
        <v>24</v>
      </c>
      <c r="B169" s="382"/>
      <c r="C169" s="363" t="s">
        <v>1454</v>
      </c>
      <c r="D169" s="363"/>
      <c r="E169" s="363"/>
      <c r="F169" s="363"/>
      <c r="G169" s="363"/>
      <c r="H169" s="363"/>
      <c r="I169" s="363"/>
      <c r="J169" s="363"/>
      <c r="K169" s="363"/>
      <c r="L169" s="1"/>
      <c r="M169" s="1"/>
      <c r="N169" s="1"/>
      <c r="O169" s="1"/>
      <c r="P169" s="1"/>
      <c r="Q169" s="1"/>
    </row>
    <row r="170" spans="1:17" ht="16.2" customHeight="1">
      <c r="A170" s="381" t="s">
        <v>308</v>
      </c>
      <c r="B170" s="382"/>
      <c r="C170" s="363" t="s">
        <v>932</v>
      </c>
      <c r="D170" s="363"/>
      <c r="E170" s="363"/>
      <c r="F170" s="363"/>
      <c r="G170" s="363"/>
      <c r="H170" s="363"/>
      <c r="I170" s="363"/>
      <c r="J170" s="363"/>
      <c r="K170" s="363"/>
      <c r="L170" s="1"/>
      <c r="M170" s="1"/>
      <c r="N170" s="1"/>
      <c r="O170" s="1"/>
      <c r="P170" s="1"/>
      <c r="Q170" s="1"/>
    </row>
    <row r="171" spans="1:17" ht="16.2" customHeight="1">
      <c r="A171" s="379" t="s">
        <v>184</v>
      </c>
      <c r="B171" s="380"/>
      <c r="C171" s="364" t="s">
        <v>556</v>
      </c>
      <c r="D171" s="364"/>
      <c r="E171" s="364"/>
      <c r="F171" s="364"/>
      <c r="G171" s="364"/>
      <c r="H171" s="364"/>
      <c r="I171" s="364"/>
      <c r="J171" s="364"/>
      <c r="K171" s="364"/>
      <c r="L171" s="1"/>
      <c r="M171" s="1"/>
      <c r="N171" s="1"/>
      <c r="O171" s="1"/>
      <c r="P171" s="1"/>
      <c r="Q171" s="1"/>
    </row>
    <row r="172" spans="1:17" ht="17.399999999999999" customHeight="1">
      <c r="A172" s="377" t="s">
        <v>25</v>
      </c>
      <c r="B172" s="377"/>
      <c r="C172" s="364" t="s">
        <v>130</v>
      </c>
      <c r="D172" s="364"/>
      <c r="E172" s="364"/>
      <c r="F172" s="364"/>
      <c r="G172" s="364"/>
      <c r="H172" s="364"/>
      <c r="I172" s="364"/>
      <c r="J172" s="364"/>
      <c r="K172" s="364"/>
      <c r="L172" s="1"/>
      <c r="M172" s="1"/>
      <c r="N172" s="1"/>
      <c r="O172" s="1"/>
      <c r="P172" s="1"/>
      <c r="Q172" s="1"/>
    </row>
  </sheetData>
  <mergeCells count="203">
    <mergeCell ref="E54:F54"/>
    <mergeCell ref="E66:F66"/>
    <mergeCell ref="R55:S55"/>
    <mergeCell ref="C58:D58"/>
    <mergeCell ref="E58:F58"/>
    <mergeCell ref="O58:U58"/>
    <mergeCell ref="A59:U59"/>
    <mergeCell ref="C60:D60"/>
    <mergeCell ref="E60:F60"/>
    <mergeCell ref="G60:H60"/>
    <mergeCell ref="I60:J60"/>
    <mergeCell ref="C65:D65"/>
    <mergeCell ref="E65:F65"/>
    <mergeCell ref="C56:D56"/>
    <mergeCell ref="E56:F56"/>
    <mergeCell ref="O56:U56"/>
    <mergeCell ref="C66:D66"/>
    <mergeCell ref="K60:L60"/>
    <mergeCell ref="M60:N60"/>
    <mergeCell ref="P60:Q60"/>
    <mergeCell ref="R60:S60"/>
    <mergeCell ref="T60:U60"/>
    <mergeCell ref="C61:D61"/>
    <mergeCell ref="E61:F61"/>
    <mergeCell ref="R50:S50"/>
    <mergeCell ref="T50:U50"/>
    <mergeCell ref="C52:D52"/>
    <mergeCell ref="E52:F52"/>
    <mergeCell ref="O52:U52"/>
    <mergeCell ref="E45:F45"/>
    <mergeCell ref="G45:H45"/>
    <mergeCell ref="I45:J45"/>
    <mergeCell ref="R45:S45"/>
    <mergeCell ref="T45:U45"/>
    <mergeCell ref="T32:U32"/>
    <mergeCell ref="R32:S32"/>
    <mergeCell ref="C35:D35"/>
    <mergeCell ref="E35:F35"/>
    <mergeCell ref="O37:U37"/>
    <mergeCell ref="C40:D40"/>
    <mergeCell ref="E40:F40"/>
    <mergeCell ref="R36:S36"/>
    <mergeCell ref="T36:U36"/>
    <mergeCell ref="R40:S40"/>
    <mergeCell ref="T40:U40"/>
    <mergeCell ref="R44:S44"/>
    <mergeCell ref="T44:U44"/>
    <mergeCell ref="N96:O96"/>
    <mergeCell ref="P95:Q95"/>
    <mergeCell ref="N94:O94"/>
    <mergeCell ref="P96:Q96"/>
    <mergeCell ref="C39:D39"/>
    <mergeCell ref="E39:F39"/>
    <mergeCell ref="E49:F49"/>
    <mergeCell ref="C48:D48"/>
    <mergeCell ref="E48:F48"/>
    <mergeCell ref="E46:F46"/>
    <mergeCell ref="G46:H46"/>
    <mergeCell ref="C45:D45"/>
    <mergeCell ref="K96:L96"/>
    <mergeCell ref="N95:O95"/>
    <mergeCell ref="K45:L45"/>
    <mergeCell ref="M45:N45"/>
    <mergeCell ref="P45:Q45"/>
    <mergeCell ref="A43:U43"/>
    <mergeCell ref="C44:D44"/>
    <mergeCell ref="E44:F44"/>
    <mergeCell ref="G44:H44"/>
    <mergeCell ref="O80:U80"/>
    <mergeCell ref="I44:J44"/>
    <mergeCell ref="K44:L44"/>
    <mergeCell ref="M44:N44"/>
    <mergeCell ref="I5:J5"/>
    <mergeCell ref="T5:U5"/>
    <mergeCell ref="K5:L5"/>
    <mergeCell ref="M5:N5"/>
    <mergeCell ref="P5:Q5"/>
    <mergeCell ref="R5:S5"/>
    <mergeCell ref="R17:S17"/>
    <mergeCell ref="O18:U18"/>
    <mergeCell ref="P7:Q7"/>
    <mergeCell ref="T6:U6"/>
    <mergeCell ref="R7:S7"/>
    <mergeCell ref="T7:U7"/>
    <mergeCell ref="R6:S6"/>
    <mergeCell ref="R16:S16"/>
    <mergeCell ref="O13:U13"/>
    <mergeCell ref="O15:U15"/>
    <mergeCell ref="R30:S30"/>
    <mergeCell ref="O29:U29"/>
    <mergeCell ref="R27:S27"/>
    <mergeCell ref="T27:U27"/>
    <mergeCell ref="P44:Q44"/>
    <mergeCell ref="C18:D18"/>
    <mergeCell ref="M6:N6"/>
    <mergeCell ref="C7:D7"/>
    <mergeCell ref="E7:F7"/>
    <mergeCell ref="C9:D9"/>
    <mergeCell ref="E9:F9"/>
    <mergeCell ref="K7:L7"/>
    <mergeCell ref="I6:J6"/>
    <mergeCell ref="K6:L6"/>
    <mergeCell ref="M7:N7"/>
    <mergeCell ref="C22:D22"/>
    <mergeCell ref="C27:D27"/>
    <mergeCell ref="C29:D29"/>
    <mergeCell ref="E29:F29"/>
    <mergeCell ref="B1:Q1"/>
    <mergeCell ref="B2:Q2"/>
    <mergeCell ref="A163:B163"/>
    <mergeCell ref="A162:B162"/>
    <mergeCell ref="C94:D94"/>
    <mergeCell ref="E94:F94"/>
    <mergeCell ref="C96:D96"/>
    <mergeCell ref="E96:F96"/>
    <mergeCell ref="G96:H96"/>
    <mergeCell ref="I96:J96"/>
    <mergeCell ref="I7:J7"/>
    <mergeCell ref="C6:D6"/>
    <mergeCell ref="E6:F6"/>
    <mergeCell ref="G6:H6"/>
    <mergeCell ref="G20:N20"/>
    <mergeCell ref="G7:H7"/>
    <mergeCell ref="P94:Q94"/>
    <mergeCell ref="P6:Q6"/>
    <mergeCell ref="A4:U4"/>
    <mergeCell ref="C5:D5"/>
    <mergeCell ref="E5:F5"/>
    <mergeCell ref="G5:H5"/>
    <mergeCell ref="O41:U41"/>
    <mergeCell ref="C49:D49"/>
    <mergeCell ref="T66:U66"/>
    <mergeCell ref="R66:S66"/>
    <mergeCell ref="C68:D68"/>
    <mergeCell ref="E68:F68"/>
    <mergeCell ref="O74:U74"/>
    <mergeCell ref="C46:D46"/>
    <mergeCell ref="T64:U64"/>
    <mergeCell ref="I46:J46"/>
    <mergeCell ref="K46:L46"/>
    <mergeCell ref="M46:N46"/>
    <mergeCell ref="P46:Q46"/>
    <mergeCell ref="R46:S46"/>
    <mergeCell ref="T46:U46"/>
    <mergeCell ref="R51:S51"/>
    <mergeCell ref="T51:U51"/>
    <mergeCell ref="T53:U53"/>
    <mergeCell ref="R54:S54"/>
    <mergeCell ref="T54:U54"/>
    <mergeCell ref="T55:U55"/>
    <mergeCell ref="C54:D54"/>
    <mergeCell ref="A172:B172"/>
    <mergeCell ref="A164:B164"/>
    <mergeCell ref="A165:B165"/>
    <mergeCell ref="A171:B171"/>
    <mergeCell ref="A170:B170"/>
    <mergeCell ref="A169:B169"/>
    <mergeCell ref="A168:B168"/>
    <mergeCell ref="C167:K167"/>
    <mergeCell ref="C168:K168"/>
    <mergeCell ref="C169:K169"/>
    <mergeCell ref="C170:K170"/>
    <mergeCell ref="C171:K171"/>
    <mergeCell ref="C172:K172"/>
    <mergeCell ref="A166:B166"/>
    <mergeCell ref="C162:K162"/>
    <mergeCell ref="C163:K163"/>
    <mergeCell ref="C164:K164"/>
    <mergeCell ref="C165:K165"/>
    <mergeCell ref="C166:K166"/>
    <mergeCell ref="K94:L94"/>
    <mergeCell ref="C95:D95"/>
    <mergeCell ref="E95:F95"/>
    <mergeCell ref="G95:H95"/>
    <mergeCell ref="I95:J95"/>
    <mergeCell ref="K95:L95"/>
    <mergeCell ref="G107:L107"/>
    <mergeCell ref="E136:F136"/>
    <mergeCell ref="C105:D105"/>
    <mergeCell ref="G94:H94"/>
    <mergeCell ref="I94:J94"/>
    <mergeCell ref="G61:H61"/>
    <mergeCell ref="I61:J61"/>
    <mergeCell ref="K61:L61"/>
    <mergeCell ref="M61:N61"/>
    <mergeCell ref="P61:Q61"/>
    <mergeCell ref="R61:S61"/>
    <mergeCell ref="T61:U61"/>
    <mergeCell ref="O82:U82"/>
    <mergeCell ref="M151:Q151"/>
    <mergeCell ref="M149:Q149"/>
    <mergeCell ref="S75:T75"/>
    <mergeCell ref="S77:T77"/>
    <mergeCell ref="M105:Q105"/>
    <mergeCell ref="C62:D62"/>
    <mergeCell ref="E62:F62"/>
    <mergeCell ref="G62:H62"/>
    <mergeCell ref="I62:J62"/>
    <mergeCell ref="K62:L62"/>
    <mergeCell ref="M62:N62"/>
    <mergeCell ref="P62:Q62"/>
    <mergeCell ref="R62:S62"/>
    <mergeCell ref="T62:U62"/>
  </mergeCells>
  <phoneticPr fontId="3" type="noConversion"/>
  <pageMargins left="0.75" right="0.75" top="1" bottom="1" header="0.5" footer="0.5"/>
  <pageSetup paperSize="9" scale="6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P99"/>
  <sheetViews>
    <sheetView topLeftCell="A76" workbookViewId="0">
      <selection activeCell="R101" sqref="R101"/>
    </sheetView>
  </sheetViews>
  <sheetFormatPr defaultRowHeight="17.100000000000001" customHeight="1"/>
  <cols>
    <col min="1" max="1" width="17.296875" customWidth="1"/>
    <col min="2" max="13" width="8.3984375" customWidth="1"/>
    <col min="14" max="21" width="8.19921875" customWidth="1"/>
  </cols>
  <sheetData>
    <row r="1" spans="1:250" ht="52.2" customHeight="1">
      <c r="B1" s="306" t="s">
        <v>278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</row>
    <row r="2" spans="1:250" ht="17.100000000000001" customHeight="1">
      <c r="B2" s="307" t="s">
        <v>279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</row>
    <row r="3" spans="1:250" ht="19.8" customHeight="1">
      <c r="A3" s="5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50" s="89" customFormat="1" ht="17.100000000000001" hidden="1" customHeight="1">
      <c r="A4" s="444" t="s">
        <v>294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</row>
    <row r="5" spans="1:250" ht="17.100000000000001" hidden="1" customHeight="1">
      <c r="A5" s="4" t="s">
        <v>1</v>
      </c>
      <c r="B5" s="4" t="s">
        <v>2</v>
      </c>
      <c r="C5" s="271" t="s">
        <v>291</v>
      </c>
      <c r="D5" s="271"/>
      <c r="E5" s="454" t="s">
        <v>450</v>
      </c>
      <c r="F5" s="271"/>
      <c r="G5" s="454" t="s">
        <v>451</v>
      </c>
      <c r="H5" s="271"/>
      <c r="I5" s="271" t="s">
        <v>280</v>
      </c>
      <c r="J5" s="271"/>
      <c r="K5" s="4" t="s">
        <v>2</v>
      </c>
      <c r="L5" s="271" t="s">
        <v>291</v>
      </c>
      <c r="M5" s="271"/>
    </row>
    <row r="6" spans="1:250" ht="17.100000000000001" hidden="1" customHeight="1">
      <c r="A6" s="272" t="s">
        <v>3</v>
      </c>
      <c r="B6" s="272" t="s">
        <v>4</v>
      </c>
      <c r="C6" s="272" t="s">
        <v>10</v>
      </c>
      <c r="D6" s="272"/>
      <c r="E6" s="272" t="s">
        <v>9</v>
      </c>
      <c r="F6" s="272"/>
      <c r="G6" s="272" t="s">
        <v>9</v>
      </c>
      <c r="H6" s="272"/>
      <c r="I6" s="272" t="s">
        <v>281</v>
      </c>
      <c r="J6" s="272"/>
      <c r="K6" s="272" t="s">
        <v>4</v>
      </c>
      <c r="L6" s="272" t="s">
        <v>10</v>
      </c>
      <c r="M6" s="272"/>
    </row>
    <row r="7" spans="1:250" ht="17.100000000000001" hidden="1" customHeight="1">
      <c r="A7" s="272"/>
      <c r="B7" s="272"/>
      <c r="C7" s="272" t="s">
        <v>293</v>
      </c>
      <c r="D7" s="272"/>
      <c r="E7" s="272" t="s">
        <v>5</v>
      </c>
      <c r="F7" s="272"/>
      <c r="G7" s="272" t="s">
        <v>5</v>
      </c>
      <c r="H7" s="272"/>
      <c r="I7" s="272" t="s">
        <v>5</v>
      </c>
      <c r="J7" s="272"/>
      <c r="K7" s="272"/>
      <c r="L7" s="272" t="s">
        <v>292</v>
      </c>
      <c r="M7" s="272"/>
    </row>
    <row r="8" spans="1:250" ht="17.100000000000001" hidden="1" customHeight="1">
      <c r="A8" s="11" t="s">
        <v>295</v>
      </c>
      <c r="B8" s="12" t="s">
        <v>333</v>
      </c>
      <c r="C8" s="10"/>
      <c r="D8" s="10">
        <v>43765</v>
      </c>
      <c r="E8" s="10">
        <f t="shared" ref="E8:E13" si="0">D8+2</f>
        <v>43767</v>
      </c>
      <c r="F8" s="10">
        <f t="shared" ref="F8:F13" si="1">E8+1</f>
        <v>43768</v>
      </c>
      <c r="G8" s="10">
        <v>43768</v>
      </c>
      <c r="H8" s="10">
        <v>43768</v>
      </c>
      <c r="I8" s="10">
        <f>F8</f>
        <v>43768</v>
      </c>
      <c r="J8" s="10">
        <f t="shared" ref="J8:J13" si="2">I8+1</f>
        <v>43769</v>
      </c>
      <c r="K8" s="13" t="s">
        <v>335</v>
      </c>
      <c r="L8" s="10">
        <f t="shared" ref="L8:L20" si="3">J8+2</f>
        <v>43771</v>
      </c>
      <c r="M8" s="10"/>
    </row>
    <row r="9" spans="1:250" ht="17.100000000000001" hidden="1" customHeight="1">
      <c r="A9" s="11" t="s">
        <v>295</v>
      </c>
      <c r="B9" s="12" t="s">
        <v>334</v>
      </c>
      <c r="C9" s="10"/>
      <c r="D9" s="10">
        <v>43772</v>
      </c>
      <c r="E9" s="10">
        <f t="shared" si="0"/>
        <v>43774</v>
      </c>
      <c r="F9" s="10">
        <f t="shared" si="1"/>
        <v>43775</v>
      </c>
      <c r="G9" s="10">
        <f>F9</f>
        <v>43775</v>
      </c>
      <c r="H9" s="10">
        <f>G9</f>
        <v>43775</v>
      </c>
      <c r="I9" s="10">
        <f>H9</f>
        <v>43775</v>
      </c>
      <c r="J9" s="10">
        <f t="shared" si="2"/>
        <v>43776</v>
      </c>
      <c r="K9" s="13" t="s">
        <v>336</v>
      </c>
      <c r="L9" s="10">
        <f t="shared" si="3"/>
        <v>43778</v>
      </c>
      <c r="M9" s="10"/>
    </row>
    <row r="10" spans="1:250" ht="17.100000000000001" hidden="1" customHeight="1">
      <c r="A10" s="11" t="s">
        <v>295</v>
      </c>
      <c r="B10" s="12" t="s">
        <v>353</v>
      </c>
      <c r="C10" s="10"/>
      <c r="D10" s="10">
        <v>43779</v>
      </c>
      <c r="E10" s="10">
        <f t="shared" si="0"/>
        <v>43781</v>
      </c>
      <c r="F10" s="10">
        <f t="shared" si="1"/>
        <v>43782</v>
      </c>
      <c r="G10" s="10">
        <f t="shared" ref="G10:I13" si="4">F10</f>
        <v>43782</v>
      </c>
      <c r="H10" s="10">
        <f t="shared" si="4"/>
        <v>43782</v>
      </c>
      <c r="I10" s="10">
        <f t="shared" si="4"/>
        <v>43782</v>
      </c>
      <c r="J10" s="10">
        <f t="shared" si="2"/>
        <v>43783</v>
      </c>
      <c r="K10" s="13" t="s">
        <v>354</v>
      </c>
      <c r="L10" s="10">
        <f t="shared" si="3"/>
        <v>43785</v>
      </c>
      <c r="M10" s="10"/>
    </row>
    <row r="11" spans="1:250" ht="17.100000000000001" hidden="1" customHeight="1">
      <c r="A11" s="108" t="s">
        <v>295</v>
      </c>
      <c r="B11" s="109" t="s">
        <v>513</v>
      </c>
      <c r="C11" s="10"/>
      <c r="D11" s="10">
        <v>43786</v>
      </c>
      <c r="E11" s="10">
        <f t="shared" si="0"/>
        <v>43788</v>
      </c>
      <c r="F11" s="10">
        <f t="shared" si="1"/>
        <v>43789</v>
      </c>
      <c r="G11" s="10">
        <f t="shared" si="4"/>
        <v>43789</v>
      </c>
      <c r="H11" s="10">
        <f t="shared" si="4"/>
        <v>43789</v>
      </c>
      <c r="I11" s="10">
        <f t="shared" si="4"/>
        <v>43789</v>
      </c>
      <c r="J11" s="10">
        <f t="shared" si="2"/>
        <v>43790</v>
      </c>
      <c r="K11" s="13" t="s">
        <v>436</v>
      </c>
      <c r="L11" s="10">
        <f t="shared" si="3"/>
        <v>43792</v>
      </c>
      <c r="M11" s="10"/>
    </row>
    <row r="12" spans="1:250" ht="17.100000000000001" hidden="1" customHeight="1">
      <c r="A12" s="86" t="s">
        <v>437</v>
      </c>
      <c r="B12" s="98" t="s">
        <v>438</v>
      </c>
      <c r="C12" s="10"/>
      <c r="D12" s="10">
        <v>43793</v>
      </c>
      <c r="E12" s="10">
        <f t="shared" si="0"/>
        <v>43795</v>
      </c>
      <c r="F12" s="10">
        <f t="shared" si="1"/>
        <v>43796</v>
      </c>
      <c r="G12" s="10">
        <f t="shared" si="4"/>
        <v>43796</v>
      </c>
      <c r="H12" s="10">
        <f t="shared" si="4"/>
        <v>43796</v>
      </c>
      <c r="I12" s="10">
        <f t="shared" si="4"/>
        <v>43796</v>
      </c>
      <c r="J12" s="10">
        <f t="shared" si="2"/>
        <v>43797</v>
      </c>
      <c r="K12" s="13" t="s">
        <v>439</v>
      </c>
      <c r="L12" s="10">
        <f t="shared" si="3"/>
        <v>43799</v>
      </c>
      <c r="M12" s="10"/>
    </row>
    <row r="13" spans="1:250" ht="17.100000000000001" hidden="1" customHeight="1">
      <c r="A13" s="104" t="s">
        <v>454</v>
      </c>
      <c r="B13" s="105" t="s">
        <v>453</v>
      </c>
      <c r="C13" s="10"/>
      <c r="D13" s="10">
        <v>43800</v>
      </c>
      <c r="E13" s="10">
        <f t="shared" si="0"/>
        <v>43802</v>
      </c>
      <c r="F13" s="10">
        <f t="shared" si="1"/>
        <v>43803</v>
      </c>
      <c r="G13" s="10">
        <f t="shared" si="4"/>
        <v>43803</v>
      </c>
      <c r="H13" s="10">
        <f t="shared" si="4"/>
        <v>43803</v>
      </c>
      <c r="I13" s="10">
        <f t="shared" si="4"/>
        <v>43803</v>
      </c>
      <c r="J13" s="10">
        <f t="shared" si="2"/>
        <v>43804</v>
      </c>
      <c r="K13" s="13" t="s">
        <v>355</v>
      </c>
      <c r="L13" s="10">
        <f t="shared" si="3"/>
        <v>43806</v>
      </c>
      <c r="M13" s="10"/>
    </row>
    <row r="14" spans="1:250" ht="17.100000000000001" hidden="1" customHeight="1">
      <c r="A14" s="101" t="s">
        <v>296</v>
      </c>
      <c r="B14" s="102" t="s">
        <v>514</v>
      </c>
      <c r="C14" s="10"/>
      <c r="D14" s="10">
        <v>43807</v>
      </c>
      <c r="E14" s="10">
        <f t="shared" ref="E14:E17" si="5">D14+2</f>
        <v>43809</v>
      </c>
      <c r="F14" s="10">
        <f t="shared" ref="F14:F17" si="6">E14+1</f>
        <v>43810</v>
      </c>
      <c r="G14" s="10">
        <f t="shared" ref="G14:I17" si="7">F14</f>
        <v>43810</v>
      </c>
      <c r="H14" s="10">
        <f t="shared" si="7"/>
        <v>43810</v>
      </c>
      <c r="I14" s="10">
        <f t="shared" si="7"/>
        <v>43810</v>
      </c>
      <c r="J14" s="10">
        <f t="shared" ref="J14:J17" si="8">I14+1</f>
        <v>43811</v>
      </c>
      <c r="K14" s="81" t="s">
        <v>530</v>
      </c>
      <c r="L14" s="10">
        <f t="shared" si="3"/>
        <v>43813</v>
      </c>
      <c r="M14" s="10"/>
    </row>
    <row r="15" spans="1:250" ht="17.100000000000001" hidden="1" customHeight="1">
      <c r="A15" s="11" t="s">
        <v>295</v>
      </c>
      <c r="B15" s="12" t="s">
        <v>455</v>
      </c>
      <c r="C15" s="10"/>
      <c r="D15" s="10">
        <v>43814</v>
      </c>
      <c r="E15" s="10">
        <f t="shared" si="5"/>
        <v>43816</v>
      </c>
      <c r="F15" s="10">
        <f t="shared" si="6"/>
        <v>43817</v>
      </c>
      <c r="G15" s="10">
        <f t="shared" si="7"/>
        <v>43817</v>
      </c>
      <c r="H15" s="10">
        <f t="shared" si="7"/>
        <v>43817</v>
      </c>
      <c r="I15" s="10">
        <f t="shared" si="7"/>
        <v>43817</v>
      </c>
      <c r="J15" s="10">
        <f t="shared" si="8"/>
        <v>43818</v>
      </c>
      <c r="K15" s="13" t="s">
        <v>456</v>
      </c>
      <c r="L15" s="10">
        <f t="shared" si="3"/>
        <v>43820</v>
      </c>
      <c r="M15" s="10"/>
    </row>
    <row r="16" spans="1:250" ht="17.100000000000001" hidden="1" customHeight="1">
      <c r="A16" s="11" t="s">
        <v>352</v>
      </c>
      <c r="B16" s="12" t="s">
        <v>457</v>
      </c>
      <c r="C16" s="10"/>
      <c r="D16" s="10">
        <v>43821</v>
      </c>
      <c r="E16" s="10">
        <f t="shared" si="5"/>
        <v>43823</v>
      </c>
      <c r="F16" s="10">
        <f t="shared" si="6"/>
        <v>43824</v>
      </c>
      <c r="G16" s="10">
        <f t="shared" si="7"/>
        <v>43824</v>
      </c>
      <c r="H16" s="10">
        <f t="shared" si="7"/>
        <v>43824</v>
      </c>
      <c r="I16" s="10">
        <f t="shared" si="7"/>
        <v>43824</v>
      </c>
      <c r="J16" s="10">
        <f t="shared" si="8"/>
        <v>43825</v>
      </c>
      <c r="K16" s="13" t="s">
        <v>458</v>
      </c>
      <c r="L16" s="10">
        <f t="shared" si="3"/>
        <v>43827</v>
      </c>
      <c r="M16" s="10"/>
    </row>
    <row r="17" spans="1:17" ht="16.8" hidden="1" customHeight="1">
      <c r="A17" s="11" t="s">
        <v>295</v>
      </c>
      <c r="B17" s="12" t="s">
        <v>459</v>
      </c>
      <c r="C17" s="10"/>
      <c r="D17" s="10">
        <v>43828</v>
      </c>
      <c r="E17" s="10">
        <f t="shared" si="5"/>
        <v>43830</v>
      </c>
      <c r="F17" s="10">
        <f t="shared" si="6"/>
        <v>43831</v>
      </c>
      <c r="G17" s="10">
        <f t="shared" si="7"/>
        <v>43831</v>
      </c>
      <c r="H17" s="10">
        <f t="shared" si="7"/>
        <v>43831</v>
      </c>
      <c r="I17" s="10">
        <f t="shared" si="7"/>
        <v>43831</v>
      </c>
      <c r="J17" s="10">
        <f t="shared" si="8"/>
        <v>43832</v>
      </c>
      <c r="K17" s="13" t="s">
        <v>460</v>
      </c>
      <c r="L17" s="10">
        <f t="shared" si="3"/>
        <v>43834</v>
      </c>
      <c r="M17" s="10"/>
      <c r="N17" s="110"/>
    </row>
    <row r="18" spans="1:17" ht="16.8" hidden="1" customHeight="1">
      <c r="A18" s="137" t="s">
        <v>685</v>
      </c>
      <c r="B18" s="30"/>
      <c r="C18" s="10"/>
      <c r="D18" s="10"/>
      <c r="E18" s="10"/>
      <c r="F18" s="10"/>
      <c r="G18" s="10"/>
      <c r="H18" s="10"/>
      <c r="I18" s="10">
        <v>43473</v>
      </c>
      <c r="J18" s="10">
        <f t="shared" ref="J18:J19" si="9">I18+1</f>
        <v>43474</v>
      </c>
      <c r="K18" s="30"/>
      <c r="L18" s="10">
        <f t="shared" si="3"/>
        <v>43476</v>
      </c>
      <c r="M18" s="10"/>
      <c r="N18" s="110"/>
    </row>
    <row r="19" spans="1:17" ht="16.8" hidden="1" customHeight="1">
      <c r="A19" s="137" t="s">
        <v>685</v>
      </c>
      <c r="B19" s="30"/>
      <c r="C19" s="10"/>
      <c r="D19" s="10"/>
      <c r="E19" s="10"/>
      <c r="F19" s="10"/>
      <c r="G19" s="10"/>
      <c r="H19" s="10"/>
      <c r="I19" s="10">
        <v>43480</v>
      </c>
      <c r="J19" s="10">
        <f t="shared" si="9"/>
        <v>43481</v>
      </c>
      <c r="K19" s="30"/>
      <c r="L19" s="10">
        <f t="shared" si="3"/>
        <v>43483</v>
      </c>
      <c r="M19" s="10"/>
      <c r="N19" s="110"/>
    </row>
    <row r="20" spans="1:17" ht="16.8" hidden="1" customHeight="1">
      <c r="A20" s="137" t="s">
        <v>685</v>
      </c>
      <c r="B20" s="30"/>
      <c r="C20" s="10"/>
      <c r="D20" s="10"/>
      <c r="E20" s="10"/>
      <c r="F20" s="10"/>
      <c r="G20" s="10"/>
      <c r="H20" s="10"/>
      <c r="I20" s="10">
        <v>43487</v>
      </c>
      <c r="J20" s="10">
        <f t="shared" ref="J20" si="10">I20+1</f>
        <v>43488</v>
      </c>
      <c r="K20" s="30"/>
      <c r="L20" s="10">
        <f t="shared" si="3"/>
        <v>43490</v>
      </c>
      <c r="M20" s="10"/>
      <c r="N20" s="110"/>
    </row>
    <row r="21" spans="1:17" ht="17.100000000000001" hidden="1" customHeight="1"/>
    <row r="22" spans="1:17" ht="17.100000000000001" hidden="1" customHeight="1">
      <c r="A22" s="14" t="s">
        <v>282</v>
      </c>
      <c r="B22" s="288" t="s">
        <v>283</v>
      </c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</row>
    <row r="23" spans="1:17" ht="16.2" hidden="1" customHeight="1">
      <c r="A23" s="90" t="s">
        <v>284</v>
      </c>
      <c r="B23" s="363" t="s">
        <v>288</v>
      </c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3"/>
      <c r="N23" s="1"/>
      <c r="O23" s="1"/>
      <c r="P23" s="1"/>
      <c r="Q23" s="1"/>
    </row>
    <row r="24" spans="1:17" ht="16.2" hidden="1" customHeight="1">
      <c r="A24" s="90" t="s">
        <v>284</v>
      </c>
      <c r="B24" s="363" t="s">
        <v>289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</row>
    <row r="25" spans="1:17" ht="17.100000000000001" hidden="1" customHeight="1">
      <c r="A25" s="15" t="s">
        <v>285</v>
      </c>
      <c r="B25" s="292" t="s">
        <v>286</v>
      </c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</row>
    <row r="26" spans="1:17" ht="17.100000000000001" hidden="1" customHeight="1">
      <c r="A26" s="16" t="s">
        <v>287</v>
      </c>
      <c r="B26" s="292" t="s">
        <v>290</v>
      </c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</row>
    <row r="27" spans="1:17" s="89" customFormat="1" ht="17.100000000000001" hidden="1" customHeight="1">
      <c r="A27" s="444" t="s">
        <v>930</v>
      </c>
      <c r="B27" s="444"/>
      <c r="C27" s="444"/>
      <c r="D27" s="444"/>
      <c r="E27" s="444"/>
      <c r="F27" s="444"/>
      <c r="G27" s="444"/>
      <c r="H27" s="444"/>
      <c r="I27" s="444"/>
      <c r="J27" s="444"/>
      <c r="K27" s="444"/>
      <c r="L27" s="444"/>
      <c r="M27" s="444"/>
    </row>
    <row r="28" spans="1:17" ht="17.100000000000001" hidden="1" customHeight="1">
      <c r="A28" s="173" t="s">
        <v>1</v>
      </c>
      <c r="B28" s="173" t="s">
        <v>2</v>
      </c>
      <c r="C28" s="271" t="s">
        <v>933</v>
      </c>
      <c r="D28" s="271"/>
      <c r="E28" s="271" t="s">
        <v>876</v>
      </c>
      <c r="F28" s="271"/>
      <c r="G28" s="273" t="s">
        <v>908</v>
      </c>
      <c r="H28" s="277"/>
      <c r="I28" s="173" t="s">
        <v>2</v>
      </c>
      <c r="J28" s="271" t="s">
        <v>933</v>
      </c>
      <c r="K28" s="271"/>
      <c r="L28" s="271" t="s">
        <v>876</v>
      </c>
      <c r="M28" s="271"/>
    </row>
    <row r="29" spans="1:17" ht="17.100000000000001" hidden="1" customHeight="1">
      <c r="A29" s="278" t="s">
        <v>3</v>
      </c>
      <c r="B29" s="278" t="s">
        <v>4</v>
      </c>
      <c r="C29" s="272" t="s">
        <v>517</v>
      </c>
      <c r="D29" s="272"/>
      <c r="E29" s="272" t="s">
        <v>877</v>
      </c>
      <c r="F29" s="272"/>
      <c r="G29" s="275" t="s">
        <v>10</v>
      </c>
      <c r="H29" s="276"/>
      <c r="I29" s="278" t="s">
        <v>4</v>
      </c>
      <c r="J29" s="272" t="s">
        <v>517</v>
      </c>
      <c r="K29" s="272"/>
      <c r="L29" s="272" t="s">
        <v>877</v>
      </c>
      <c r="M29" s="272"/>
      <c r="N29" s="71"/>
      <c r="O29" s="71"/>
      <c r="P29" s="71"/>
      <c r="Q29" s="71"/>
    </row>
    <row r="30" spans="1:17" ht="17.100000000000001" hidden="1" customHeight="1">
      <c r="A30" s="281"/>
      <c r="B30" s="281"/>
      <c r="C30" s="278" t="s">
        <v>5</v>
      </c>
      <c r="D30" s="278"/>
      <c r="E30" s="278" t="s">
        <v>5</v>
      </c>
      <c r="F30" s="278"/>
      <c r="G30" s="278" t="s">
        <v>5</v>
      </c>
      <c r="H30" s="278"/>
      <c r="I30" s="281"/>
      <c r="J30" s="278" t="s">
        <v>5</v>
      </c>
      <c r="K30" s="278"/>
      <c r="L30" s="272" t="s">
        <v>5</v>
      </c>
      <c r="M30" s="272"/>
      <c r="N30" s="71"/>
      <c r="O30" s="71"/>
      <c r="P30" s="71"/>
      <c r="Q30" s="71"/>
    </row>
    <row r="31" spans="1:17" ht="26.4" hidden="1">
      <c r="A31" s="174"/>
      <c r="B31" s="175"/>
      <c r="C31" s="96" t="s">
        <v>878</v>
      </c>
      <c r="D31" s="96" t="s">
        <v>910</v>
      </c>
      <c r="E31" s="96" t="s">
        <v>879</v>
      </c>
      <c r="F31" s="96" t="s">
        <v>911</v>
      </c>
      <c r="G31" s="96" t="s">
        <v>880</v>
      </c>
      <c r="H31" s="96" t="s">
        <v>909</v>
      </c>
      <c r="I31" s="41"/>
      <c r="J31" s="96" t="s">
        <v>878</v>
      </c>
      <c r="K31" s="96" t="s">
        <v>910</v>
      </c>
      <c r="L31" s="96" t="s">
        <v>879</v>
      </c>
      <c r="M31" s="96" t="s">
        <v>911</v>
      </c>
      <c r="N31" s="177"/>
      <c r="O31" s="177"/>
      <c r="P31" s="177"/>
      <c r="Q31" s="177"/>
    </row>
    <row r="32" spans="1:17" ht="17.100000000000001" hidden="1" customHeight="1">
      <c r="A32" s="30" t="s">
        <v>573</v>
      </c>
      <c r="B32" s="30" t="s">
        <v>881</v>
      </c>
      <c r="C32" s="10"/>
      <c r="D32" s="10"/>
      <c r="E32" s="10">
        <v>43882</v>
      </c>
      <c r="F32" s="10">
        <v>43882</v>
      </c>
      <c r="G32" s="10">
        <v>43884</v>
      </c>
      <c r="H32" s="10">
        <f t="shared" ref="H32:H37" si="11">G32+1</f>
        <v>43885</v>
      </c>
      <c r="I32" s="13"/>
      <c r="J32" s="10"/>
      <c r="K32" s="10"/>
      <c r="L32" s="10"/>
      <c r="M32" s="10"/>
      <c r="N32" s="71"/>
      <c r="O32" s="71"/>
      <c r="P32" s="71"/>
      <c r="Q32" s="71"/>
    </row>
    <row r="33" spans="1:17" ht="17.100000000000001" hidden="1" customHeight="1">
      <c r="A33" s="30" t="s">
        <v>577</v>
      </c>
      <c r="B33" s="30" t="s">
        <v>882</v>
      </c>
      <c r="C33" s="10"/>
      <c r="D33" s="10"/>
      <c r="E33" s="10">
        <v>43888</v>
      </c>
      <c r="F33" s="10">
        <v>43888</v>
      </c>
      <c r="G33" s="10">
        <v>43890</v>
      </c>
      <c r="H33" s="10">
        <f t="shared" si="11"/>
        <v>43891</v>
      </c>
      <c r="I33" s="13"/>
      <c r="J33" s="10"/>
      <c r="K33" s="10"/>
      <c r="L33" s="10"/>
      <c r="M33" s="10"/>
      <c r="N33" s="71"/>
      <c r="O33" s="71"/>
      <c r="P33" s="71"/>
      <c r="Q33" s="71"/>
    </row>
    <row r="34" spans="1:17" ht="17.100000000000001" hidden="1" customHeight="1">
      <c r="A34" s="30" t="s">
        <v>883</v>
      </c>
      <c r="B34" s="30" t="s">
        <v>882</v>
      </c>
      <c r="C34" s="10"/>
      <c r="D34" s="10"/>
      <c r="E34" s="10">
        <v>43895</v>
      </c>
      <c r="F34" s="10">
        <f t="shared" ref="F34" si="12">E34+1</f>
        <v>43896</v>
      </c>
      <c r="G34" s="10">
        <v>43898</v>
      </c>
      <c r="H34" s="10">
        <f t="shared" si="11"/>
        <v>43899</v>
      </c>
      <c r="I34" s="13"/>
      <c r="J34" s="10"/>
      <c r="K34" s="10"/>
      <c r="L34" s="10"/>
      <c r="M34" s="10"/>
    </row>
    <row r="35" spans="1:17" ht="17.100000000000001" hidden="1" customHeight="1">
      <c r="A35" s="119" t="s">
        <v>635</v>
      </c>
      <c r="B35" s="30"/>
      <c r="C35" s="10"/>
      <c r="D35" s="10"/>
      <c r="E35" s="10">
        <v>43901</v>
      </c>
      <c r="F35" s="10">
        <v>43901</v>
      </c>
      <c r="G35" s="10">
        <v>43903</v>
      </c>
      <c r="H35" s="10">
        <f t="shared" si="11"/>
        <v>43904</v>
      </c>
      <c r="I35" s="13"/>
      <c r="J35" s="10"/>
      <c r="K35" s="10"/>
      <c r="L35" s="10"/>
      <c r="M35" s="10"/>
    </row>
    <row r="36" spans="1:17" ht="17.100000000000001" hidden="1" customHeight="1">
      <c r="A36" s="181" t="s">
        <v>931</v>
      </c>
      <c r="B36" s="12"/>
      <c r="C36" s="10"/>
      <c r="D36" s="10"/>
      <c r="E36" s="10">
        <v>43910</v>
      </c>
      <c r="F36" s="10">
        <v>43911</v>
      </c>
      <c r="G36" s="10">
        <v>43913</v>
      </c>
      <c r="H36" s="10">
        <f t="shared" si="11"/>
        <v>43914</v>
      </c>
      <c r="I36" s="13"/>
      <c r="J36" s="10"/>
      <c r="K36" s="10"/>
      <c r="L36" s="10"/>
      <c r="M36" s="10"/>
    </row>
    <row r="37" spans="1:17" ht="17.100000000000001" hidden="1" customHeight="1">
      <c r="A37" s="119" t="s">
        <v>635</v>
      </c>
      <c r="B37" s="12"/>
      <c r="C37" s="10"/>
      <c r="D37" s="10"/>
      <c r="E37" s="10">
        <v>43916</v>
      </c>
      <c r="F37" s="10">
        <v>43916</v>
      </c>
      <c r="G37" s="10">
        <v>43918</v>
      </c>
      <c r="H37" s="10">
        <f t="shared" si="11"/>
        <v>43919</v>
      </c>
      <c r="I37" s="13"/>
      <c r="J37" s="10"/>
      <c r="K37" s="10"/>
      <c r="L37" s="10"/>
      <c r="M37" s="10"/>
    </row>
    <row r="38" spans="1:17" ht="17.100000000000001" hidden="1" customHeight="1">
      <c r="A38" s="11" t="s">
        <v>884</v>
      </c>
      <c r="B38" s="12" t="s">
        <v>885</v>
      </c>
      <c r="C38" s="10">
        <v>43923</v>
      </c>
      <c r="D38" s="10">
        <f>C38</f>
        <v>43923</v>
      </c>
      <c r="E38" s="10">
        <f>D38+1</f>
        <v>43924</v>
      </c>
      <c r="F38" s="10">
        <f>E38</f>
        <v>43924</v>
      </c>
      <c r="G38" s="10">
        <f>F38+2</f>
        <v>43926</v>
      </c>
      <c r="H38" s="10">
        <f>G38+1</f>
        <v>43927</v>
      </c>
      <c r="I38" s="13" t="s">
        <v>886</v>
      </c>
      <c r="J38" s="10">
        <v>43930</v>
      </c>
      <c r="K38" s="10">
        <f>J38</f>
        <v>43930</v>
      </c>
      <c r="L38" s="10">
        <v>43931</v>
      </c>
      <c r="M38" s="10">
        <f>L38</f>
        <v>43931</v>
      </c>
    </row>
    <row r="39" spans="1:17" ht="17.100000000000001" hidden="1" customHeight="1">
      <c r="A39" s="11" t="s">
        <v>887</v>
      </c>
      <c r="B39" s="12" t="s">
        <v>888</v>
      </c>
      <c r="C39" s="10">
        <v>43930</v>
      </c>
      <c r="D39" s="10">
        <f>C39</f>
        <v>43930</v>
      </c>
      <c r="E39" s="10">
        <f>D39+1</f>
        <v>43931</v>
      </c>
      <c r="F39" s="10">
        <f>E39</f>
        <v>43931</v>
      </c>
      <c r="G39" s="10">
        <f>F39+2</f>
        <v>43933</v>
      </c>
      <c r="H39" s="10">
        <f>G39+1</f>
        <v>43934</v>
      </c>
      <c r="I39" s="13" t="s">
        <v>889</v>
      </c>
      <c r="J39" s="10">
        <v>43937</v>
      </c>
      <c r="K39" s="10">
        <f>J39</f>
        <v>43937</v>
      </c>
      <c r="L39" s="10">
        <v>43938</v>
      </c>
      <c r="M39" s="10">
        <f>L39</f>
        <v>43938</v>
      </c>
    </row>
    <row r="40" spans="1:17" ht="17.100000000000001" hidden="1" customHeight="1">
      <c r="A40" s="11" t="s">
        <v>887</v>
      </c>
      <c r="B40" s="12" t="s">
        <v>890</v>
      </c>
      <c r="C40" s="10">
        <v>43937</v>
      </c>
      <c r="D40" s="10">
        <f t="shared" ref="D40:D44" si="13">C40</f>
        <v>43937</v>
      </c>
      <c r="E40" s="10">
        <f t="shared" ref="E40:E44" si="14">D40+1</f>
        <v>43938</v>
      </c>
      <c r="F40" s="10">
        <f t="shared" ref="F40:F44" si="15">E40</f>
        <v>43938</v>
      </c>
      <c r="G40" s="10">
        <f t="shared" ref="G40:G44" si="16">F40+2</f>
        <v>43940</v>
      </c>
      <c r="H40" s="10">
        <f t="shared" ref="H40:H44" si="17">G40+1</f>
        <v>43941</v>
      </c>
      <c r="I40" s="13" t="s">
        <v>891</v>
      </c>
      <c r="J40" s="10">
        <v>43944</v>
      </c>
      <c r="K40" s="10">
        <f t="shared" ref="K40:K44" si="18">J40</f>
        <v>43944</v>
      </c>
      <c r="L40" s="10">
        <v>43945</v>
      </c>
      <c r="M40" s="10">
        <f t="shared" ref="M40:M44" si="19">L40</f>
        <v>43945</v>
      </c>
    </row>
    <row r="41" spans="1:17" ht="17.100000000000001" hidden="1" customHeight="1">
      <c r="A41" s="11" t="s">
        <v>887</v>
      </c>
      <c r="B41" s="12" t="s">
        <v>837</v>
      </c>
      <c r="C41" s="10">
        <v>43944</v>
      </c>
      <c r="D41" s="10">
        <f t="shared" si="13"/>
        <v>43944</v>
      </c>
      <c r="E41" s="10">
        <f t="shared" si="14"/>
        <v>43945</v>
      </c>
      <c r="F41" s="10">
        <f t="shared" si="15"/>
        <v>43945</v>
      </c>
      <c r="G41" s="10">
        <f t="shared" si="16"/>
        <v>43947</v>
      </c>
      <c r="H41" s="10">
        <f t="shared" si="17"/>
        <v>43948</v>
      </c>
      <c r="I41" s="13" t="s">
        <v>833</v>
      </c>
      <c r="J41" s="10">
        <v>43951</v>
      </c>
      <c r="K41" s="10">
        <f t="shared" si="18"/>
        <v>43951</v>
      </c>
      <c r="L41" s="10">
        <v>43952</v>
      </c>
      <c r="M41" s="10">
        <f t="shared" si="19"/>
        <v>43952</v>
      </c>
    </row>
    <row r="42" spans="1:17" ht="17.100000000000001" hidden="1" customHeight="1">
      <c r="A42" s="11" t="s">
        <v>887</v>
      </c>
      <c r="B42" s="12" t="s">
        <v>838</v>
      </c>
      <c r="C42" s="10">
        <v>43951</v>
      </c>
      <c r="D42" s="10">
        <f t="shared" si="13"/>
        <v>43951</v>
      </c>
      <c r="E42" s="10">
        <f t="shared" si="14"/>
        <v>43952</v>
      </c>
      <c r="F42" s="10">
        <f t="shared" si="15"/>
        <v>43952</v>
      </c>
      <c r="G42" s="10">
        <f t="shared" si="16"/>
        <v>43954</v>
      </c>
      <c r="H42" s="10">
        <f t="shared" si="17"/>
        <v>43955</v>
      </c>
      <c r="I42" s="13" t="s">
        <v>834</v>
      </c>
      <c r="J42" s="193" t="s">
        <v>1046</v>
      </c>
      <c r="K42" s="193" t="str">
        <f t="shared" si="18"/>
        <v>OMIT</v>
      </c>
      <c r="L42" s="193" t="s">
        <v>1047</v>
      </c>
      <c r="M42" s="193" t="str">
        <f t="shared" si="19"/>
        <v>OMIT</v>
      </c>
    </row>
    <row r="43" spans="1:17" ht="17.100000000000001" hidden="1" customHeight="1">
      <c r="A43" s="11" t="s">
        <v>884</v>
      </c>
      <c r="B43" s="12" t="s">
        <v>865</v>
      </c>
      <c r="C43" s="451" t="s">
        <v>1045</v>
      </c>
      <c r="D43" s="452"/>
      <c r="E43" s="452"/>
      <c r="F43" s="452"/>
      <c r="G43" s="452"/>
      <c r="H43" s="453"/>
      <c r="I43" s="13" t="s">
        <v>864</v>
      </c>
      <c r="J43" s="451" t="s">
        <v>1045</v>
      </c>
      <c r="K43" s="452"/>
      <c r="L43" s="452"/>
      <c r="M43" s="453"/>
    </row>
    <row r="44" spans="1:17" ht="17.100000000000001" hidden="1" customHeight="1">
      <c r="A44" s="11" t="s">
        <v>884</v>
      </c>
      <c r="B44" s="12" t="s">
        <v>867</v>
      </c>
      <c r="C44" s="10">
        <v>43965</v>
      </c>
      <c r="D44" s="10">
        <f t="shared" si="13"/>
        <v>43965</v>
      </c>
      <c r="E44" s="10">
        <f t="shared" si="14"/>
        <v>43966</v>
      </c>
      <c r="F44" s="10">
        <f t="shared" si="15"/>
        <v>43966</v>
      </c>
      <c r="G44" s="10">
        <f t="shared" si="16"/>
        <v>43968</v>
      </c>
      <c r="H44" s="10">
        <f t="shared" si="17"/>
        <v>43969</v>
      </c>
      <c r="I44" s="13" t="s">
        <v>866</v>
      </c>
      <c r="J44" s="10">
        <v>43972</v>
      </c>
      <c r="K44" s="10">
        <f t="shared" si="18"/>
        <v>43972</v>
      </c>
      <c r="L44" s="10">
        <v>43973</v>
      </c>
      <c r="M44" s="10">
        <f t="shared" si="19"/>
        <v>43973</v>
      </c>
    </row>
    <row r="45" spans="1:17" ht="17.100000000000001" hidden="1" customHeight="1">
      <c r="A45" s="11" t="s">
        <v>884</v>
      </c>
      <c r="B45" s="12" t="s">
        <v>1019</v>
      </c>
      <c r="C45" s="10">
        <v>43972</v>
      </c>
      <c r="D45" s="10">
        <f t="shared" ref="D45:D48" si="20">C45</f>
        <v>43972</v>
      </c>
      <c r="E45" s="10">
        <f t="shared" ref="E45:E48" si="21">D45+1</f>
        <v>43973</v>
      </c>
      <c r="F45" s="10">
        <f t="shared" ref="F45:F48" si="22">E45</f>
        <v>43973</v>
      </c>
      <c r="G45" s="10">
        <f t="shared" ref="G45:G48" si="23">F45+2</f>
        <v>43975</v>
      </c>
      <c r="H45" s="10">
        <f t="shared" ref="H45:H48" si="24">G45+1</f>
        <v>43976</v>
      </c>
      <c r="I45" s="13" t="s">
        <v>1020</v>
      </c>
      <c r="J45" s="10">
        <v>43979</v>
      </c>
      <c r="K45" s="10">
        <f t="shared" ref="K45:K48" si="25">J45</f>
        <v>43979</v>
      </c>
      <c r="L45" s="10">
        <v>43980</v>
      </c>
      <c r="M45" s="10">
        <f t="shared" ref="M45:M48" si="26">L45</f>
        <v>43980</v>
      </c>
    </row>
    <row r="46" spans="1:17" ht="17.100000000000001" hidden="1" customHeight="1">
      <c r="A46" s="11" t="s">
        <v>884</v>
      </c>
      <c r="B46" s="12" t="s">
        <v>1021</v>
      </c>
      <c r="C46" s="10">
        <v>43979</v>
      </c>
      <c r="D46" s="10">
        <f t="shared" si="20"/>
        <v>43979</v>
      </c>
      <c r="E46" s="10">
        <f t="shared" si="21"/>
        <v>43980</v>
      </c>
      <c r="F46" s="10">
        <f t="shared" si="22"/>
        <v>43980</v>
      </c>
      <c r="G46" s="10">
        <f t="shared" si="23"/>
        <v>43982</v>
      </c>
      <c r="H46" s="10">
        <f t="shared" si="24"/>
        <v>43983</v>
      </c>
      <c r="I46" s="13" t="s">
        <v>1022</v>
      </c>
      <c r="J46" s="10">
        <v>43986</v>
      </c>
      <c r="K46" s="10">
        <f t="shared" si="25"/>
        <v>43986</v>
      </c>
      <c r="L46" s="10">
        <v>43987</v>
      </c>
      <c r="M46" s="10">
        <f t="shared" si="26"/>
        <v>43987</v>
      </c>
    </row>
    <row r="47" spans="1:17" ht="17.100000000000001" hidden="1" customHeight="1">
      <c r="A47" s="11" t="s">
        <v>884</v>
      </c>
      <c r="B47" s="12" t="s">
        <v>1023</v>
      </c>
      <c r="C47" s="10">
        <v>43986</v>
      </c>
      <c r="D47" s="10">
        <f t="shared" si="20"/>
        <v>43986</v>
      </c>
      <c r="E47" s="10">
        <f t="shared" si="21"/>
        <v>43987</v>
      </c>
      <c r="F47" s="10">
        <f t="shared" si="22"/>
        <v>43987</v>
      </c>
      <c r="G47" s="10">
        <f t="shared" si="23"/>
        <v>43989</v>
      </c>
      <c r="H47" s="10">
        <f t="shared" si="24"/>
        <v>43990</v>
      </c>
      <c r="I47" s="13" t="s">
        <v>1024</v>
      </c>
      <c r="J47" s="10">
        <v>43993</v>
      </c>
      <c r="K47" s="10">
        <f t="shared" si="25"/>
        <v>43993</v>
      </c>
      <c r="L47" s="10">
        <v>43994</v>
      </c>
      <c r="M47" s="10">
        <f t="shared" si="26"/>
        <v>43994</v>
      </c>
    </row>
    <row r="48" spans="1:17" ht="17.100000000000001" hidden="1" customHeight="1">
      <c r="A48" s="11" t="s">
        <v>884</v>
      </c>
      <c r="B48" s="12" t="s">
        <v>1025</v>
      </c>
      <c r="C48" s="10">
        <v>43993</v>
      </c>
      <c r="D48" s="10">
        <f t="shared" si="20"/>
        <v>43993</v>
      </c>
      <c r="E48" s="10">
        <f t="shared" si="21"/>
        <v>43994</v>
      </c>
      <c r="F48" s="10">
        <f t="shared" si="22"/>
        <v>43994</v>
      </c>
      <c r="G48" s="10">
        <f t="shared" si="23"/>
        <v>43996</v>
      </c>
      <c r="H48" s="10">
        <f t="shared" si="24"/>
        <v>43997</v>
      </c>
      <c r="I48" s="13" t="s">
        <v>1026</v>
      </c>
      <c r="J48" s="10">
        <v>44000</v>
      </c>
      <c r="K48" s="10">
        <f t="shared" si="25"/>
        <v>44000</v>
      </c>
      <c r="L48" s="10">
        <v>44001</v>
      </c>
      <c r="M48" s="10">
        <f t="shared" si="26"/>
        <v>44001</v>
      </c>
    </row>
    <row r="49" spans="1:25" ht="17.100000000000001" hidden="1" customHeight="1">
      <c r="A49" s="11" t="s">
        <v>884</v>
      </c>
      <c r="B49" s="12" t="s">
        <v>1078</v>
      </c>
      <c r="C49" s="10">
        <v>44000</v>
      </c>
      <c r="D49" s="10">
        <f t="shared" ref="D49" si="27">C49</f>
        <v>44000</v>
      </c>
      <c r="E49" s="10">
        <f t="shared" ref="E49" si="28">D49+1</f>
        <v>44001</v>
      </c>
      <c r="F49" s="10">
        <f t="shared" ref="F49" si="29">E49</f>
        <v>44001</v>
      </c>
      <c r="G49" s="10">
        <f t="shared" ref="G49" si="30">F49+2</f>
        <v>44003</v>
      </c>
      <c r="H49" s="10">
        <f t="shared" ref="H49" si="31">G49+1</f>
        <v>44004</v>
      </c>
      <c r="I49" s="13" t="s">
        <v>1077</v>
      </c>
      <c r="J49" s="10">
        <v>44007</v>
      </c>
      <c r="K49" s="10">
        <f t="shared" ref="K49" si="32">J49</f>
        <v>44007</v>
      </c>
      <c r="L49" s="97" t="s">
        <v>1225</v>
      </c>
      <c r="M49" s="97" t="s">
        <v>1226</v>
      </c>
    </row>
    <row r="50" spans="1:25" s="89" customFormat="1" ht="17.100000000000001" hidden="1" customHeight="1">
      <c r="A50" s="444" t="s">
        <v>1170</v>
      </c>
      <c r="B50" s="444"/>
      <c r="C50" s="444"/>
      <c r="D50" s="444"/>
      <c r="E50" s="444"/>
      <c r="F50" s="444"/>
      <c r="G50" s="444"/>
      <c r="H50" s="444"/>
      <c r="I50" s="444"/>
      <c r="J50" s="444"/>
      <c r="K50" s="444"/>
      <c r="L50" s="444"/>
      <c r="M50" s="444"/>
      <c r="N50" s="444"/>
      <c r="O50" s="444"/>
      <c r="P50" s="444"/>
      <c r="Q50" s="444"/>
    </row>
    <row r="51" spans="1:25" ht="17.100000000000001" hidden="1" customHeight="1">
      <c r="A51" s="200" t="s">
        <v>1</v>
      </c>
      <c r="B51" s="200" t="s">
        <v>2</v>
      </c>
      <c r="C51" s="271" t="s">
        <v>1171</v>
      </c>
      <c r="D51" s="271"/>
      <c r="E51" s="271" t="s">
        <v>1172</v>
      </c>
      <c r="F51" s="271"/>
      <c r="G51" s="271" t="s">
        <v>1173</v>
      </c>
      <c r="H51" s="271"/>
      <c r="I51" s="273" t="s">
        <v>1174</v>
      </c>
      <c r="J51" s="277"/>
      <c r="K51" s="200" t="s">
        <v>2</v>
      </c>
      <c r="L51" s="271" t="s">
        <v>1171</v>
      </c>
      <c r="M51" s="271"/>
      <c r="N51" s="271" t="s">
        <v>1172</v>
      </c>
      <c r="O51" s="271"/>
      <c r="P51" s="271" t="s">
        <v>1173</v>
      </c>
      <c r="Q51" s="271"/>
    </row>
    <row r="52" spans="1:25" ht="17.100000000000001" hidden="1" customHeight="1">
      <c r="A52" s="278" t="s">
        <v>3</v>
      </c>
      <c r="B52" s="278" t="s">
        <v>4</v>
      </c>
      <c r="C52" s="272" t="s">
        <v>1175</v>
      </c>
      <c r="D52" s="272"/>
      <c r="E52" s="272" t="s">
        <v>1176</v>
      </c>
      <c r="F52" s="272"/>
      <c r="G52" s="272" t="s">
        <v>1177</v>
      </c>
      <c r="H52" s="272"/>
      <c r="I52" s="275" t="s">
        <v>10</v>
      </c>
      <c r="J52" s="276"/>
      <c r="K52" s="278" t="s">
        <v>4</v>
      </c>
      <c r="L52" s="272" t="s">
        <v>1175</v>
      </c>
      <c r="M52" s="272"/>
      <c r="N52" s="272" t="s">
        <v>1176</v>
      </c>
      <c r="O52" s="272"/>
      <c r="P52" s="272" t="s">
        <v>1177</v>
      </c>
      <c r="Q52" s="272"/>
      <c r="R52" s="71"/>
      <c r="S52" s="71"/>
      <c r="T52" s="71"/>
      <c r="U52" s="71"/>
    </row>
    <row r="53" spans="1:25" ht="17.100000000000001" hidden="1" customHeight="1">
      <c r="A53" s="281"/>
      <c r="B53" s="281"/>
      <c r="C53" s="278" t="s">
        <v>5</v>
      </c>
      <c r="D53" s="278"/>
      <c r="E53" s="278" t="s">
        <v>5</v>
      </c>
      <c r="F53" s="278"/>
      <c r="G53" s="278" t="s">
        <v>5</v>
      </c>
      <c r="H53" s="278"/>
      <c r="I53" s="278" t="s">
        <v>5</v>
      </c>
      <c r="J53" s="278"/>
      <c r="K53" s="281"/>
      <c r="L53" s="278" t="s">
        <v>5</v>
      </c>
      <c r="M53" s="278"/>
      <c r="N53" s="272" t="s">
        <v>5</v>
      </c>
      <c r="O53" s="272"/>
      <c r="P53" s="278" t="s">
        <v>5</v>
      </c>
      <c r="Q53" s="278"/>
      <c r="R53" s="71"/>
      <c r="S53" s="71"/>
      <c r="T53" s="71"/>
      <c r="U53" s="71"/>
    </row>
    <row r="54" spans="1:25" ht="26.4" hidden="1">
      <c r="A54" s="201"/>
      <c r="B54" s="202"/>
      <c r="C54" s="96" t="s">
        <v>1178</v>
      </c>
      <c r="D54" s="96" t="s">
        <v>1179</v>
      </c>
      <c r="E54" s="96" t="s">
        <v>1180</v>
      </c>
      <c r="F54" s="96" t="s">
        <v>1181</v>
      </c>
      <c r="G54" s="96" t="s">
        <v>1182</v>
      </c>
      <c r="H54" s="96" t="s">
        <v>1183</v>
      </c>
      <c r="I54" s="96" t="s">
        <v>1184</v>
      </c>
      <c r="J54" s="96" t="s">
        <v>1185</v>
      </c>
      <c r="K54" s="41"/>
      <c r="L54" s="96" t="s">
        <v>1178</v>
      </c>
      <c r="M54" s="96" t="s">
        <v>1179</v>
      </c>
      <c r="N54" s="96" t="s">
        <v>1180</v>
      </c>
      <c r="O54" s="96" t="s">
        <v>1181</v>
      </c>
      <c r="P54" s="96" t="s">
        <v>1182</v>
      </c>
      <c r="Q54" s="96" t="s">
        <v>1183</v>
      </c>
      <c r="R54" s="177"/>
      <c r="S54" s="177"/>
      <c r="T54" s="177"/>
      <c r="U54" s="177"/>
    </row>
    <row r="55" spans="1:25" ht="17.100000000000001" hidden="1" customHeight="1">
      <c r="A55" s="11" t="s">
        <v>1186</v>
      </c>
      <c r="B55" s="12" t="s">
        <v>1080</v>
      </c>
      <c r="C55" s="10">
        <v>44007</v>
      </c>
      <c r="D55" s="10">
        <f t="shared" ref="D55:D59" si="33">C55</f>
        <v>44007</v>
      </c>
      <c r="E55" s="10">
        <f t="shared" ref="E55:E58" si="34">D55+1</f>
        <v>44008</v>
      </c>
      <c r="F55" s="10">
        <f t="shared" ref="F55:G58" si="35">E55</f>
        <v>44008</v>
      </c>
      <c r="G55" s="10">
        <f>F55</f>
        <v>44008</v>
      </c>
      <c r="H55" s="10">
        <f t="shared" ref="H55:H58" si="36">G55</f>
        <v>44008</v>
      </c>
      <c r="I55" s="10">
        <f>H55+2</f>
        <v>44010</v>
      </c>
      <c r="J55" s="10">
        <f t="shared" ref="J55:J59" si="37">I55+1</f>
        <v>44011</v>
      </c>
      <c r="K55" s="13" t="s">
        <v>1079</v>
      </c>
      <c r="L55" s="97" t="s">
        <v>1239</v>
      </c>
      <c r="M55" s="10">
        <v>44014</v>
      </c>
      <c r="N55" s="10">
        <v>44015</v>
      </c>
      <c r="O55" s="10">
        <f t="shared" ref="O55:O59" si="38">N55</f>
        <v>44015</v>
      </c>
      <c r="P55" s="10">
        <v>44015</v>
      </c>
      <c r="Q55" s="10">
        <f t="shared" ref="Q55:Q59" si="39">P55</f>
        <v>44015</v>
      </c>
    </row>
    <row r="56" spans="1:25" ht="17.100000000000001" hidden="1" customHeight="1">
      <c r="A56" s="11" t="s">
        <v>1186</v>
      </c>
      <c r="B56" s="12" t="s">
        <v>1082</v>
      </c>
      <c r="C56" s="10">
        <v>44014</v>
      </c>
      <c r="D56" s="10">
        <f t="shared" si="33"/>
        <v>44014</v>
      </c>
      <c r="E56" s="10">
        <f t="shared" si="34"/>
        <v>44015</v>
      </c>
      <c r="F56" s="10">
        <f t="shared" si="35"/>
        <v>44015</v>
      </c>
      <c r="G56" s="10">
        <f>F56</f>
        <v>44015</v>
      </c>
      <c r="H56" s="10">
        <f t="shared" si="36"/>
        <v>44015</v>
      </c>
      <c r="I56" s="10">
        <f>H56+2</f>
        <v>44017</v>
      </c>
      <c r="J56" s="10">
        <f t="shared" si="37"/>
        <v>44018</v>
      </c>
      <c r="K56" s="13" t="s">
        <v>1081</v>
      </c>
      <c r="L56" s="10">
        <v>44021</v>
      </c>
      <c r="M56" s="10">
        <f t="shared" ref="M56:M59" si="40">L56</f>
        <v>44021</v>
      </c>
      <c r="N56" s="10">
        <v>44022</v>
      </c>
      <c r="O56" s="10">
        <f t="shared" si="38"/>
        <v>44022</v>
      </c>
      <c r="P56" s="10">
        <v>44022</v>
      </c>
      <c r="Q56" s="10">
        <f t="shared" si="39"/>
        <v>44022</v>
      </c>
    </row>
    <row r="57" spans="1:25" ht="15.6" hidden="1">
      <c r="A57" s="11" t="s">
        <v>1186</v>
      </c>
      <c r="B57" s="12" t="s">
        <v>1084</v>
      </c>
      <c r="C57" s="10">
        <v>44021</v>
      </c>
      <c r="D57" s="10">
        <f t="shared" si="33"/>
        <v>44021</v>
      </c>
      <c r="E57" s="10">
        <f t="shared" si="34"/>
        <v>44022</v>
      </c>
      <c r="F57" s="10">
        <f t="shared" si="35"/>
        <v>44022</v>
      </c>
      <c r="G57" s="10">
        <f t="shared" si="35"/>
        <v>44022</v>
      </c>
      <c r="H57" s="10">
        <f t="shared" si="36"/>
        <v>44022</v>
      </c>
      <c r="I57" s="10">
        <f t="shared" ref="I57:I58" si="41">H57+2</f>
        <v>44024</v>
      </c>
      <c r="J57" s="10">
        <f t="shared" si="37"/>
        <v>44025</v>
      </c>
      <c r="K57" s="13" t="s">
        <v>1083</v>
      </c>
      <c r="L57" s="10">
        <v>44028</v>
      </c>
      <c r="M57" s="10">
        <f t="shared" si="40"/>
        <v>44028</v>
      </c>
      <c r="N57" s="10">
        <v>44029</v>
      </c>
      <c r="O57" s="10">
        <f t="shared" si="38"/>
        <v>44029</v>
      </c>
      <c r="P57" s="10">
        <v>44029</v>
      </c>
      <c r="Q57" s="10">
        <f t="shared" si="39"/>
        <v>44029</v>
      </c>
    </row>
    <row r="58" spans="1:25" ht="15.6" hidden="1">
      <c r="A58" s="11" t="s">
        <v>1186</v>
      </c>
      <c r="B58" s="12" t="s">
        <v>1187</v>
      </c>
      <c r="C58" s="10">
        <v>44028</v>
      </c>
      <c r="D58" s="10">
        <f t="shared" si="33"/>
        <v>44028</v>
      </c>
      <c r="E58" s="10">
        <f t="shared" si="34"/>
        <v>44029</v>
      </c>
      <c r="F58" s="10">
        <f t="shared" si="35"/>
        <v>44029</v>
      </c>
      <c r="G58" s="10">
        <f t="shared" si="35"/>
        <v>44029</v>
      </c>
      <c r="H58" s="10">
        <f t="shared" si="36"/>
        <v>44029</v>
      </c>
      <c r="I58" s="10">
        <f t="shared" si="41"/>
        <v>44031</v>
      </c>
      <c r="J58" s="10">
        <f t="shared" si="37"/>
        <v>44032</v>
      </c>
      <c r="K58" s="13" t="s">
        <v>1188</v>
      </c>
      <c r="L58" s="10">
        <v>44035</v>
      </c>
      <c r="M58" s="10">
        <f t="shared" si="40"/>
        <v>44035</v>
      </c>
      <c r="N58" s="319" t="s">
        <v>1427</v>
      </c>
      <c r="O58" s="321"/>
      <c r="P58" s="319" t="s">
        <v>1428</v>
      </c>
      <c r="Q58" s="321"/>
    </row>
    <row r="59" spans="1:25" ht="15.6" hidden="1">
      <c r="A59" s="11" t="s">
        <v>1186</v>
      </c>
      <c r="B59" s="12" t="s">
        <v>1189</v>
      </c>
      <c r="C59" s="10">
        <v>44035</v>
      </c>
      <c r="D59" s="10">
        <f t="shared" si="33"/>
        <v>44035</v>
      </c>
      <c r="E59" s="319" t="s">
        <v>1429</v>
      </c>
      <c r="F59" s="321"/>
      <c r="G59" s="319" t="s">
        <v>1430</v>
      </c>
      <c r="H59" s="321"/>
      <c r="I59" s="10">
        <v>44038</v>
      </c>
      <c r="J59" s="10">
        <f t="shared" si="37"/>
        <v>44039</v>
      </c>
      <c r="K59" s="13" t="s">
        <v>1190</v>
      </c>
      <c r="L59" s="10">
        <v>44042</v>
      </c>
      <c r="M59" s="10">
        <f t="shared" si="40"/>
        <v>44042</v>
      </c>
      <c r="N59" s="10">
        <v>44043</v>
      </c>
      <c r="O59" s="10">
        <f t="shared" si="38"/>
        <v>44043</v>
      </c>
      <c r="P59" s="10">
        <v>44043</v>
      </c>
      <c r="Q59" s="10">
        <f t="shared" si="39"/>
        <v>44043</v>
      </c>
    </row>
    <row r="60" spans="1:25" ht="15.6" hidden="1">
      <c r="A60" s="11" t="s">
        <v>1186</v>
      </c>
      <c r="B60" s="12" t="s">
        <v>1191</v>
      </c>
      <c r="C60" s="10">
        <v>44042</v>
      </c>
      <c r="D60" s="10">
        <f>C60</f>
        <v>44042</v>
      </c>
      <c r="E60" s="10">
        <f>D60+1</f>
        <v>44043</v>
      </c>
      <c r="F60" s="10">
        <f>E60</f>
        <v>44043</v>
      </c>
      <c r="G60" s="10">
        <f>F60</f>
        <v>44043</v>
      </c>
      <c r="H60" s="10">
        <f>G60</f>
        <v>44043</v>
      </c>
      <c r="I60" s="10">
        <f>H60+2</f>
        <v>44045</v>
      </c>
      <c r="J60" s="10">
        <f>I60+1</f>
        <v>44046</v>
      </c>
      <c r="K60" s="13" t="s">
        <v>1192</v>
      </c>
      <c r="L60" s="303" t="s">
        <v>1459</v>
      </c>
      <c r="M60" s="305"/>
      <c r="N60" s="319" t="s">
        <v>1445</v>
      </c>
      <c r="O60" s="321"/>
      <c r="P60" s="407" t="s">
        <v>1460</v>
      </c>
      <c r="Q60" s="408"/>
    </row>
    <row r="61" spans="1:25" s="89" customFormat="1" ht="15.6" hidden="1">
      <c r="A61" s="444" t="s">
        <v>1457</v>
      </c>
      <c r="B61" s="444"/>
      <c r="C61" s="444"/>
      <c r="D61" s="444"/>
      <c r="E61" s="444"/>
      <c r="F61" s="444"/>
      <c r="G61" s="444"/>
      <c r="H61" s="444"/>
      <c r="I61" s="444"/>
      <c r="J61" s="444"/>
      <c r="K61" s="444"/>
      <c r="L61" s="444"/>
      <c r="M61" s="444"/>
      <c r="N61" s="444"/>
      <c r="O61" s="444"/>
      <c r="P61" s="444"/>
      <c r="Q61" s="444"/>
      <c r="R61" s="444"/>
      <c r="S61" s="444"/>
      <c r="T61" s="444"/>
      <c r="U61" s="444"/>
    </row>
    <row r="62" spans="1:25" ht="15.6" hidden="1">
      <c r="A62" s="237" t="s">
        <v>1</v>
      </c>
      <c r="B62" s="237" t="s">
        <v>2</v>
      </c>
      <c r="C62" s="406" t="s">
        <v>6</v>
      </c>
      <c r="D62" s="338"/>
      <c r="E62" s="271" t="s">
        <v>933</v>
      </c>
      <c r="F62" s="271"/>
      <c r="G62" s="271" t="s">
        <v>280</v>
      </c>
      <c r="H62" s="271"/>
      <c r="I62" s="271" t="s">
        <v>1173</v>
      </c>
      <c r="J62" s="271"/>
      <c r="K62" s="273" t="s">
        <v>908</v>
      </c>
      <c r="L62" s="277"/>
      <c r="M62" s="237" t="s">
        <v>2</v>
      </c>
      <c r="N62" s="406" t="s">
        <v>6</v>
      </c>
      <c r="O62" s="338"/>
      <c r="P62" s="271" t="s">
        <v>933</v>
      </c>
      <c r="Q62" s="271"/>
      <c r="R62" s="271" t="s">
        <v>280</v>
      </c>
      <c r="S62" s="271"/>
      <c r="T62" s="271" t="s">
        <v>1173</v>
      </c>
      <c r="U62" s="271"/>
    </row>
    <row r="63" spans="1:25" ht="15.6" hidden="1">
      <c r="A63" s="278" t="s">
        <v>3</v>
      </c>
      <c r="B63" s="278" t="s">
        <v>4</v>
      </c>
      <c r="C63" s="338" t="s">
        <v>9</v>
      </c>
      <c r="D63" s="338"/>
      <c r="E63" s="272" t="s">
        <v>319</v>
      </c>
      <c r="F63" s="272"/>
      <c r="G63" s="272" t="s">
        <v>877</v>
      </c>
      <c r="H63" s="272"/>
      <c r="I63" s="272" t="s">
        <v>1177</v>
      </c>
      <c r="J63" s="272"/>
      <c r="K63" s="275" t="s">
        <v>10</v>
      </c>
      <c r="L63" s="276"/>
      <c r="M63" s="278" t="s">
        <v>4</v>
      </c>
      <c r="N63" s="338" t="s">
        <v>9</v>
      </c>
      <c r="O63" s="338"/>
      <c r="P63" s="272" t="s">
        <v>319</v>
      </c>
      <c r="Q63" s="272"/>
      <c r="R63" s="272" t="s">
        <v>877</v>
      </c>
      <c r="S63" s="272"/>
      <c r="T63" s="272" t="s">
        <v>1177</v>
      </c>
      <c r="U63" s="272"/>
      <c r="V63" s="71"/>
      <c r="W63" s="71"/>
      <c r="X63" s="71"/>
      <c r="Y63" s="71"/>
    </row>
    <row r="64" spans="1:25" ht="15.6" hidden="1">
      <c r="A64" s="281"/>
      <c r="B64" s="281"/>
      <c r="C64" s="344" t="s">
        <v>5</v>
      </c>
      <c r="D64" s="344"/>
      <c r="E64" s="278" t="s">
        <v>5</v>
      </c>
      <c r="F64" s="278"/>
      <c r="G64" s="278" t="s">
        <v>5</v>
      </c>
      <c r="H64" s="278"/>
      <c r="I64" s="278" t="s">
        <v>5</v>
      </c>
      <c r="J64" s="278"/>
      <c r="K64" s="278" t="s">
        <v>5</v>
      </c>
      <c r="L64" s="278"/>
      <c r="M64" s="281"/>
      <c r="N64" s="344" t="s">
        <v>5</v>
      </c>
      <c r="O64" s="344"/>
      <c r="P64" s="278" t="s">
        <v>5</v>
      </c>
      <c r="Q64" s="278"/>
      <c r="R64" s="272" t="s">
        <v>5</v>
      </c>
      <c r="S64" s="272"/>
      <c r="T64" s="278" t="s">
        <v>5</v>
      </c>
      <c r="U64" s="278"/>
      <c r="V64" s="71"/>
      <c r="W64" s="71"/>
      <c r="X64" s="71"/>
      <c r="Y64" s="71"/>
    </row>
    <row r="65" spans="1:25" ht="31.8" hidden="1" customHeight="1">
      <c r="A65" s="238"/>
      <c r="B65" s="239"/>
      <c r="C65" s="24" t="s">
        <v>1453</v>
      </c>
      <c r="D65" s="24" t="s">
        <v>1452</v>
      </c>
      <c r="E65" s="96" t="s">
        <v>1178</v>
      </c>
      <c r="F65" s="96" t="s">
        <v>1179</v>
      </c>
      <c r="G65" s="96" t="s">
        <v>1180</v>
      </c>
      <c r="H65" s="96" t="s">
        <v>1181</v>
      </c>
      <c r="I65" s="96" t="s">
        <v>1182</v>
      </c>
      <c r="J65" s="96" t="s">
        <v>1183</v>
      </c>
      <c r="K65" s="96" t="s">
        <v>880</v>
      </c>
      <c r="L65" s="96" t="s">
        <v>909</v>
      </c>
      <c r="M65" s="41"/>
      <c r="N65" s="24" t="s">
        <v>1453</v>
      </c>
      <c r="O65" s="24" t="s">
        <v>1452</v>
      </c>
      <c r="P65" s="96" t="s">
        <v>1178</v>
      </c>
      <c r="Q65" s="96" t="s">
        <v>1179</v>
      </c>
      <c r="R65" s="96" t="s">
        <v>1180</v>
      </c>
      <c r="S65" s="96" t="s">
        <v>1181</v>
      </c>
      <c r="T65" s="96" t="s">
        <v>1182</v>
      </c>
      <c r="U65" s="96" t="s">
        <v>1183</v>
      </c>
      <c r="V65" s="177"/>
      <c r="W65" s="177"/>
      <c r="X65" s="177"/>
      <c r="Y65" s="177"/>
    </row>
    <row r="66" spans="1:25" ht="15.6" hidden="1">
      <c r="A66" s="11" t="s">
        <v>1461</v>
      </c>
      <c r="B66" s="12" t="s">
        <v>1198</v>
      </c>
      <c r="C66" s="445"/>
      <c r="D66" s="447"/>
      <c r="E66" s="358" t="s">
        <v>1462</v>
      </c>
      <c r="F66" s="359"/>
      <c r="G66" s="445" t="s">
        <v>1463</v>
      </c>
      <c r="H66" s="447"/>
      <c r="I66" s="407" t="s">
        <v>1464</v>
      </c>
      <c r="J66" s="408"/>
      <c r="K66" s="26">
        <v>44053</v>
      </c>
      <c r="L66" s="26">
        <v>44054</v>
      </c>
      <c r="M66" s="13" t="s">
        <v>1197</v>
      </c>
      <c r="N66" s="241" t="s">
        <v>1465</v>
      </c>
      <c r="O66" s="241" t="s">
        <v>1465</v>
      </c>
      <c r="P66" s="26">
        <v>44056</v>
      </c>
      <c r="Q66" s="26">
        <v>44057</v>
      </c>
      <c r="R66" s="392" t="s">
        <v>1466</v>
      </c>
      <c r="S66" s="393"/>
      <c r="T66" s="392" t="s">
        <v>1467</v>
      </c>
      <c r="U66" s="393"/>
    </row>
    <row r="67" spans="1:25" ht="15.6" hidden="1">
      <c r="A67" s="11" t="s">
        <v>1468</v>
      </c>
      <c r="B67" s="12" t="s">
        <v>1287</v>
      </c>
      <c r="C67" s="241" t="s">
        <v>1465</v>
      </c>
      <c r="D67" s="241" t="s">
        <v>1465</v>
      </c>
      <c r="E67" s="26">
        <v>44056</v>
      </c>
      <c r="F67" s="26">
        <v>44057</v>
      </c>
      <c r="G67" s="392" t="s">
        <v>1466</v>
      </c>
      <c r="H67" s="393"/>
      <c r="I67" s="392" t="s">
        <v>1467</v>
      </c>
      <c r="J67" s="393"/>
      <c r="K67" s="26">
        <v>44060</v>
      </c>
      <c r="L67" s="26">
        <v>44060</v>
      </c>
      <c r="M67" s="13" t="s">
        <v>1288</v>
      </c>
      <c r="N67" s="392" t="s">
        <v>1528</v>
      </c>
      <c r="O67" s="393"/>
      <c r="P67" s="392" t="s">
        <v>1529</v>
      </c>
      <c r="Q67" s="393"/>
      <c r="R67" s="392" t="s">
        <v>1530</v>
      </c>
      <c r="S67" s="393"/>
      <c r="T67" s="392" t="s">
        <v>1531</v>
      </c>
      <c r="U67" s="393"/>
    </row>
    <row r="68" spans="1:25" ht="15.6" hidden="1">
      <c r="A68" s="11" t="s">
        <v>1533</v>
      </c>
      <c r="B68" s="12" t="s">
        <v>1289</v>
      </c>
      <c r="C68" s="392" t="s">
        <v>1534</v>
      </c>
      <c r="D68" s="393"/>
      <c r="E68" s="392" t="s">
        <v>1535</v>
      </c>
      <c r="F68" s="393"/>
      <c r="G68" s="392" t="s">
        <v>1536</v>
      </c>
      <c r="H68" s="393"/>
      <c r="I68" s="392" t="s">
        <v>1537</v>
      </c>
      <c r="J68" s="393"/>
      <c r="K68" s="26">
        <v>44068</v>
      </c>
      <c r="L68" s="26">
        <v>44068</v>
      </c>
      <c r="M68" s="13" t="s">
        <v>1290</v>
      </c>
      <c r="N68" s="13" t="s">
        <v>1538</v>
      </c>
      <c r="O68" s="13" t="s">
        <v>1539</v>
      </c>
      <c r="P68" s="392" t="s">
        <v>1540</v>
      </c>
      <c r="Q68" s="393"/>
      <c r="R68" s="442" t="s">
        <v>1550</v>
      </c>
      <c r="S68" s="443"/>
      <c r="T68" s="392" t="s">
        <v>1551</v>
      </c>
      <c r="U68" s="393"/>
    </row>
    <row r="69" spans="1:25" ht="15.6" hidden="1">
      <c r="A69" s="11" t="s">
        <v>1541</v>
      </c>
      <c r="B69" s="12" t="s">
        <v>1291</v>
      </c>
      <c r="C69" s="13" t="s">
        <v>1542</v>
      </c>
      <c r="D69" s="13" t="s">
        <v>1539</v>
      </c>
      <c r="E69" s="392" t="s">
        <v>1540</v>
      </c>
      <c r="F69" s="393"/>
      <c r="G69" s="442" t="s">
        <v>1550</v>
      </c>
      <c r="H69" s="443"/>
      <c r="I69" s="392" t="s">
        <v>1551</v>
      </c>
      <c r="J69" s="393"/>
      <c r="K69" s="26">
        <v>44075</v>
      </c>
      <c r="L69" s="26">
        <v>44075</v>
      </c>
      <c r="M69" s="13" t="s">
        <v>1292</v>
      </c>
      <c r="N69" s="240" t="s">
        <v>1554</v>
      </c>
      <c r="O69" s="240" t="s">
        <v>1555</v>
      </c>
      <c r="P69" s="26">
        <v>44077</v>
      </c>
      <c r="Q69" s="26">
        <f t="shared" ref="Q69:Q70" si="42">P69</f>
        <v>44077</v>
      </c>
      <c r="R69" s="392" t="s">
        <v>1556</v>
      </c>
      <c r="S69" s="393"/>
      <c r="T69" s="392" t="s">
        <v>1557</v>
      </c>
      <c r="U69" s="393"/>
    </row>
    <row r="70" spans="1:25" ht="15.6" hidden="1">
      <c r="A70" s="11" t="s">
        <v>1541</v>
      </c>
      <c r="B70" s="12" t="s">
        <v>1293</v>
      </c>
      <c r="C70" s="240" t="s">
        <v>1554</v>
      </c>
      <c r="D70" s="240" t="s">
        <v>1555</v>
      </c>
      <c r="E70" s="26">
        <v>44077</v>
      </c>
      <c r="F70" s="26">
        <f t="shared" ref="F70" si="43">E70</f>
        <v>44077</v>
      </c>
      <c r="G70" s="392" t="s">
        <v>1556</v>
      </c>
      <c r="H70" s="393"/>
      <c r="I70" s="392" t="s">
        <v>1557</v>
      </c>
      <c r="J70" s="393"/>
      <c r="K70" s="26">
        <v>44080</v>
      </c>
      <c r="L70" s="26">
        <f t="shared" ref="L70" si="44">K70+1</f>
        <v>44081</v>
      </c>
      <c r="M70" s="13" t="s">
        <v>1294</v>
      </c>
      <c r="N70" s="240">
        <f t="shared" ref="N70" si="45">L70+2</f>
        <v>44083</v>
      </c>
      <c r="O70" s="240">
        <f t="shared" ref="O70" si="46">N70+1</f>
        <v>44084</v>
      </c>
      <c r="P70" s="26">
        <v>44084</v>
      </c>
      <c r="Q70" s="26">
        <f t="shared" si="42"/>
        <v>44084</v>
      </c>
      <c r="R70" s="442" t="s">
        <v>1550</v>
      </c>
      <c r="S70" s="443"/>
      <c r="T70" s="26">
        <v>44085</v>
      </c>
      <c r="U70" s="26">
        <f t="shared" ref="U70" si="47">T70</f>
        <v>44085</v>
      </c>
    </row>
    <row r="71" spans="1:25" ht="15.6" hidden="1">
      <c r="A71" s="11" t="s">
        <v>884</v>
      </c>
      <c r="B71" s="12" t="s">
        <v>1342</v>
      </c>
      <c r="C71" s="26">
        <v>44083</v>
      </c>
      <c r="D71" s="26">
        <f t="shared" ref="D71" si="48">C71+1</f>
        <v>44084</v>
      </c>
      <c r="E71" s="26">
        <v>44084</v>
      </c>
      <c r="F71" s="26">
        <f t="shared" ref="F71" si="49">E71</f>
        <v>44084</v>
      </c>
      <c r="G71" s="442" t="s">
        <v>1550</v>
      </c>
      <c r="H71" s="443"/>
      <c r="I71" s="26">
        <v>44085</v>
      </c>
      <c r="J71" s="26">
        <f t="shared" ref="J71" si="50">I71</f>
        <v>44085</v>
      </c>
      <c r="K71" s="26">
        <f t="shared" ref="K71" si="51">J71+2</f>
        <v>44087</v>
      </c>
      <c r="L71" s="26">
        <f t="shared" ref="L71:L74" si="52">K71+1</f>
        <v>44088</v>
      </c>
      <c r="M71" s="13" t="s">
        <v>1341</v>
      </c>
      <c r="N71" s="392" t="s">
        <v>1568</v>
      </c>
      <c r="O71" s="393"/>
      <c r="P71" s="442" t="s">
        <v>1550</v>
      </c>
      <c r="Q71" s="443"/>
      <c r="R71" s="392" t="s">
        <v>1569</v>
      </c>
      <c r="S71" s="393"/>
      <c r="T71" s="392" t="s">
        <v>1570</v>
      </c>
      <c r="U71" s="393"/>
    </row>
    <row r="72" spans="1:25" ht="15.6" hidden="1">
      <c r="A72" s="11" t="s">
        <v>884</v>
      </c>
      <c r="B72" s="12" t="s">
        <v>1344</v>
      </c>
      <c r="C72" s="392" t="s">
        <v>1568</v>
      </c>
      <c r="D72" s="393"/>
      <c r="E72" s="442" t="s">
        <v>1550</v>
      </c>
      <c r="F72" s="443"/>
      <c r="G72" s="392" t="s">
        <v>1569</v>
      </c>
      <c r="H72" s="393"/>
      <c r="I72" s="392" t="s">
        <v>1618</v>
      </c>
      <c r="J72" s="393"/>
      <c r="K72" s="26">
        <v>44097</v>
      </c>
      <c r="L72" s="26">
        <v>44097</v>
      </c>
      <c r="M72" s="13" t="s">
        <v>1343</v>
      </c>
      <c r="N72" s="392" t="s">
        <v>1619</v>
      </c>
      <c r="O72" s="393"/>
      <c r="P72" s="442" t="s">
        <v>1550</v>
      </c>
      <c r="Q72" s="443"/>
      <c r="R72" s="442" t="s">
        <v>1620</v>
      </c>
      <c r="S72" s="443"/>
      <c r="T72" s="392" t="s">
        <v>1621</v>
      </c>
      <c r="U72" s="393"/>
    </row>
    <row r="73" spans="1:25" ht="15.6" hidden="1">
      <c r="A73" s="11" t="s">
        <v>884</v>
      </c>
      <c r="B73" s="12" t="s">
        <v>1346</v>
      </c>
      <c r="C73" s="392" t="s">
        <v>1619</v>
      </c>
      <c r="D73" s="393"/>
      <c r="E73" s="442" t="s">
        <v>1550</v>
      </c>
      <c r="F73" s="443"/>
      <c r="G73" s="442" t="s">
        <v>1620</v>
      </c>
      <c r="H73" s="443"/>
      <c r="I73" s="392" t="s">
        <v>1621</v>
      </c>
      <c r="J73" s="393"/>
      <c r="K73" s="26">
        <v>44102</v>
      </c>
      <c r="L73" s="26">
        <v>44103</v>
      </c>
      <c r="M73" s="13" t="s">
        <v>1345</v>
      </c>
      <c r="N73" s="392" t="s">
        <v>1680</v>
      </c>
      <c r="O73" s="393"/>
      <c r="P73" s="392" t="s">
        <v>1681</v>
      </c>
      <c r="Q73" s="393"/>
      <c r="R73" s="392" t="s">
        <v>1683</v>
      </c>
      <c r="S73" s="393"/>
      <c r="T73" s="392" t="s">
        <v>1682</v>
      </c>
      <c r="U73" s="393"/>
    </row>
    <row r="74" spans="1:25" ht="15.6" hidden="1">
      <c r="A74" s="11" t="s">
        <v>884</v>
      </c>
      <c r="B74" s="12" t="s">
        <v>1348</v>
      </c>
      <c r="C74" s="392" t="s">
        <v>1680</v>
      </c>
      <c r="D74" s="393"/>
      <c r="E74" s="392" t="s">
        <v>1681</v>
      </c>
      <c r="F74" s="393"/>
      <c r="G74" s="392" t="s">
        <v>1683</v>
      </c>
      <c r="H74" s="393"/>
      <c r="I74" s="392" t="s">
        <v>1682</v>
      </c>
      <c r="J74" s="393"/>
      <c r="K74" s="26">
        <v>44109</v>
      </c>
      <c r="L74" s="26">
        <f t="shared" si="52"/>
        <v>44110</v>
      </c>
      <c r="M74" s="13" t="s">
        <v>1347</v>
      </c>
      <c r="N74" s="240" t="s">
        <v>1664</v>
      </c>
      <c r="O74" s="240" t="s">
        <v>1665</v>
      </c>
      <c r="P74" s="26" t="s">
        <v>1666</v>
      </c>
      <c r="Q74" s="26" t="s">
        <v>1667</v>
      </c>
      <c r="R74" s="26" t="s">
        <v>1665</v>
      </c>
      <c r="S74" s="26" t="s">
        <v>1668</v>
      </c>
      <c r="T74" s="67">
        <v>44113</v>
      </c>
      <c r="U74" s="69" t="s">
        <v>1697</v>
      </c>
    </row>
    <row r="75" spans="1:25" ht="15.6" hidden="1">
      <c r="A75" s="11" t="s">
        <v>884</v>
      </c>
      <c r="B75" s="12" t="s">
        <v>1350</v>
      </c>
      <c r="C75" s="445" t="s">
        <v>1669</v>
      </c>
      <c r="D75" s="446"/>
      <c r="E75" s="446"/>
      <c r="F75" s="446"/>
      <c r="G75" s="446"/>
      <c r="H75" s="446"/>
      <c r="I75" s="446"/>
      <c r="J75" s="446"/>
      <c r="K75" s="446"/>
      <c r="L75" s="447"/>
      <c r="M75" s="13" t="s">
        <v>1349</v>
      </c>
      <c r="N75" s="448" t="s">
        <v>1669</v>
      </c>
      <c r="O75" s="449"/>
      <c r="P75" s="449"/>
      <c r="Q75" s="449"/>
      <c r="R75" s="449"/>
      <c r="S75" s="449"/>
      <c r="T75" s="449"/>
      <c r="U75" s="450"/>
    </row>
    <row r="76" spans="1:25" s="89" customFormat="1" ht="15.6">
      <c r="A76" s="444" t="s">
        <v>1457</v>
      </c>
      <c r="B76" s="444"/>
      <c r="C76" s="444"/>
      <c r="D76" s="444"/>
      <c r="E76" s="444"/>
      <c r="F76" s="444"/>
      <c r="G76" s="444"/>
      <c r="H76" s="444"/>
      <c r="I76" s="444"/>
      <c r="J76" s="444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</row>
    <row r="77" spans="1:25" ht="15.6">
      <c r="A77" s="258" t="s">
        <v>1</v>
      </c>
      <c r="B77" s="258" t="s">
        <v>2</v>
      </c>
      <c r="C77" s="271" t="s">
        <v>280</v>
      </c>
      <c r="D77" s="271"/>
      <c r="E77" s="271" t="s">
        <v>1173</v>
      </c>
      <c r="F77" s="271"/>
      <c r="G77" s="271" t="s">
        <v>933</v>
      </c>
      <c r="H77" s="271"/>
      <c r="I77" s="406" t="s">
        <v>6</v>
      </c>
      <c r="J77" s="338"/>
      <c r="K77" s="273" t="s">
        <v>908</v>
      </c>
      <c r="L77" s="277"/>
      <c r="M77" s="258" t="s">
        <v>2</v>
      </c>
      <c r="N77" s="271" t="s">
        <v>280</v>
      </c>
      <c r="O77" s="271"/>
      <c r="P77" s="271" t="s">
        <v>1173</v>
      </c>
      <c r="Q77" s="271"/>
      <c r="R77" s="271" t="s">
        <v>933</v>
      </c>
      <c r="S77" s="271"/>
      <c r="T77" s="406" t="s">
        <v>6</v>
      </c>
      <c r="U77" s="338"/>
    </row>
    <row r="78" spans="1:25" ht="15.6">
      <c r="A78" s="278" t="s">
        <v>3</v>
      </c>
      <c r="B78" s="278" t="s">
        <v>4</v>
      </c>
      <c r="C78" s="272" t="s">
        <v>877</v>
      </c>
      <c r="D78" s="272"/>
      <c r="E78" s="272" t="s">
        <v>1177</v>
      </c>
      <c r="F78" s="272"/>
      <c r="G78" s="272" t="s">
        <v>319</v>
      </c>
      <c r="H78" s="272"/>
      <c r="I78" s="338" t="s">
        <v>9</v>
      </c>
      <c r="J78" s="338"/>
      <c r="K78" s="275" t="s">
        <v>10</v>
      </c>
      <c r="L78" s="276"/>
      <c r="M78" s="278" t="s">
        <v>4</v>
      </c>
      <c r="N78" s="272" t="s">
        <v>877</v>
      </c>
      <c r="O78" s="272"/>
      <c r="P78" s="272" t="s">
        <v>1177</v>
      </c>
      <c r="Q78" s="272"/>
      <c r="R78" s="272" t="s">
        <v>319</v>
      </c>
      <c r="S78" s="272"/>
      <c r="T78" s="338" t="s">
        <v>9</v>
      </c>
      <c r="U78" s="338"/>
      <c r="V78" s="71"/>
      <c r="W78" s="71"/>
      <c r="X78" s="71"/>
      <c r="Y78" s="71"/>
    </row>
    <row r="79" spans="1:25" ht="15.6">
      <c r="A79" s="281"/>
      <c r="B79" s="281"/>
      <c r="C79" s="278" t="s">
        <v>5</v>
      </c>
      <c r="D79" s="278"/>
      <c r="E79" s="278" t="s">
        <v>5</v>
      </c>
      <c r="F79" s="278"/>
      <c r="G79" s="278" t="s">
        <v>5</v>
      </c>
      <c r="H79" s="278"/>
      <c r="I79" s="278" t="s">
        <v>5</v>
      </c>
      <c r="J79" s="278"/>
      <c r="K79" s="278" t="s">
        <v>5</v>
      </c>
      <c r="L79" s="278"/>
      <c r="M79" s="281"/>
      <c r="N79" s="344" t="s">
        <v>5</v>
      </c>
      <c r="O79" s="344"/>
      <c r="P79" s="278" t="s">
        <v>5</v>
      </c>
      <c r="Q79" s="278"/>
      <c r="R79" s="272" t="s">
        <v>5</v>
      </c>
      <c r="S79" s="272"/>
      <c r="T79" s="278" t="s">
        <v>5</v>
      </c>
      <c r="U79" s="278"/>
      <c r="V79" s="71"/>
      <c r="W79" s="71"/>
      <c r="X79" s="71"/>
      <c r="Y79" s="71"/>
    </row>
    <row r="80" spans="1:25" ht="31.8" customHeight="1">
      <c r="A80" s="259"/>
      <c r="B80" s="260"/>
      <c r="C80" s="24" t="s">
        <v>1689</v>
      </c>
      <c r="D80" s="24" t="s">
        <v>1686</v>
      </c>
      <c r="E80" s="96" t="s">
        <v>1684</v>
      </c>
      <c r="F80" s="96" t="s">
        <v>1685</v>
      </c>
      <c r="G80" s="96" t="s">
        <v>1687</v>
      </c>
      <c r="H80" s="96" t="s">
        <v>1688</v>
      </c>
      <c r="I80" s="96" t="s">
        <v>1690</v>
      </c>
      <c r="J80" s="96" t="s">
        <v>1691</v>
      </c>
      <c r="K80" s="96" t="s">
        <v>880</v>
      </c>
      <c r="L80" s="96" t="s">
        <v>909</v>
      </c>
      <c r="M80" s="41"/>
      <c r="N80" s="24" t="s">
        <v>1689</v>
      </c>
      <c r="O80" s="24" t="s">
        <v>1686</v>
      </c>
      <c r="P80" s="96" t="s">
        <v>1684</v>
      </c>
      <c r="Q80" s="96" t="s">
        <v>1685</v>
      </c>
      <c r="R80" s="96" t="s">
        <v>1687</v>
      </c>
      <c r="S80" s="96" t="s">
        <v>1688</v>
      </c>
      <c r="T80" s="96" t="s">
        <v>1690</v>
      </c>
      <c r="U80" s="96" t="s">
        <v>1691</v>
      </c>
      <c r="V80" s="96" t="s">
        <v>880</v>
      </c>
      <c r="W80" s="96" t="s">
        <v>909</v>
      </c>
      <c r="X80" s="177"/>
      <c r="Y80" s="177"/>
    </row>
    <row r="81" spans="1:21" ht="15.6" hidden="1">
      <c r="A81" s="11" t="s">
        <v>1743</v>
      </c>
      <c r="B81" s="12" t="s">
        <v>1352</v>
      </c>
      <c r="C81" s="142" t="s">
        <v>1744</v>
      </c>
      <c r="D81" s="67">
        <v>44121</v>
      </c>
      <c r="E81" s="67">
        <v>44121</v>
      </c>
      <c r="F81" s="67">
        <v>44121</v>
      </c>
      <c r="G81" s="67">
        <v>44122</v>
      </c>
      <c r="H81" s="67">
        <v>44123</v>
      </c>
      <c r="I81" s="67" t="s">
        <v>1745</v>
      </c>
      <c r="J81" s="67" t="s">
        <v>1745</v>
      </c>
      <c r="K81" s="26">
        <v>44125</v>
      </c>
      <c r="L81" s="26">
        <v>44125</v>
      </c>
      <c r="M81" s="13" t="s">
        <v>1351</v>
      </c>
      <c r="N81" s="240">
        <v>44127</v>
      </c>
      <c r="O81" s="240">
        <v>44128</v>
      </c>
      <c r="P81" s="26">
        <f>O81</f>
        <v>44128</v>
      </c>
      <c r="Q81" s="26">
        <f t="shared" ref="Q81:Q88" si="53">P81</f>
        <v>44128</v>
      </c>
      <c r="R81" s="26">
        <f>Q81+1</f>
        <v>44129</v>
      </c>
      <c r="S81" s="26">
        <f t="shared" ref="S81:T88" si="54">R81</f>
        <v>44129</v>
      </c>
      <c r="T81" s="26">
        <f>S81</f>
        <v>44129</v>
      </c>
      <c r="U81" s="26">
        <f t="shared" ref="U81:U88" si="55">T81</f>
        <v>44129</v>
      </c>
    </row>
    <row r="82" spans="1:21" ht="15.6" hidden="1">
      <c r="A82" s="11" t="s">
        <v>1780</v>
      </c>
      <c r="B82" s="12" t="s">
        <v>1491</v>
      </c>
      <c r="C82" s="440" t="s">
        <v>1781</v>
      </c>
      <c r="D82" s="441"/>
      <c r="E82" s="392" t="s">
        <v>1782</v>
      </c>
      <c r="F82" s="393"/>
      <c r="G82" s="26">
        <v>44129</v>
      </c>
      <c r="H82" s="26">
        <v>44130</v>
      </c>
      <c r="I82" s="67" t="s">
        <v>1776</v>
      </c>
      <c r="J82" s="67" t="s">
        <v>1776</v>
      </c>
      <c r="K82" s="26">
        <v>44132</v>
      </c>
      <c r="L82" s="26">
        <v>44132</v>
      </c>
      <c r="M82" s="13" t="s">
        <v>1490</v>
      </c>
      <c r="N82" s="67" t="s">
        <v>1776</v>
      </c>
      <c r="O82" s="67" t="s">
        <v>1776</v>
      </c>
      <c r="P82" s="26">
        <v>44135</v>
      </c>
      <c r="Q82" s="26">
        <f t="shared" si="53"/>
        <v>44135</v>
      </c>
      <c r="R82" s="26">
        <f>Q82+1</f>
        <v>44136</v>
      </c>
      <c r="S82" s="26">
        <f t="shared" si="54"/>
        <v>44136</v>
      </c>
      <c r="T82" s="67" t="s">
        <v>1776</v>
      </c>
      <c r="U82" s="67" t="s">
        <v>1776</v>
      </c>
    </row>
    <row r="83" spans="1:21" ht="15.6">
      <c r="A83" s="11" t="s">
        <v>1780</v>
      </c>
      <c r="B83" s="12" t="s">
        <v>1493</v>
      </c>
      <c r="C83" s="67" t="s">
        <v>1776</v>
      </c>
      <c r="D83" s="67" t="s">
        <v>1776</v>
      </c>
      <c r="E83" s="26">
        <v>44135</v>
      </c>
      <c r="F83" s="26">
        <f t="shared" ref="F83" si="56">E83</f>
        <v>44135</v>
      </c>
      <c r="G83" s="26">
        <f>F83+1</f>
        <v>44136</v>
      </c>
      <c r="H83" s="26">
        <f t="shared" ref="H83" si="57">G83</f>
        <v>44136</v>
      </c>
      <c r="I83" s="67" t="s">
        <v>1776</v>
      </c>
      <c r="J83" s="67" t="s">
        <v>1776</v>
      </c>
      <c r="K83" s="26">
        <v>44138</v>
      </c>
      <c r="L83" s="26">
        <v>44138</v>
      </c>
      <c r="M83" s="13" t="s">
        <v>1492</v>
      </c>
      <c r="N83" s="440" t="s">
        <v>1777</v>
      </c>
      <c r="O83" s="441"/>
      <c r="P83" s="442" t="s">
        <v>1787</v>
      </c>
      <c r="Q83" s="443"/>
      <c r="R83" s="392" t="s">
        <v>1778</v>
      </c>
      <c r="S83" s="393"/>
      <c r="T83" s="392" t="s">
        <v>1779</v>
      </c>
      <c r="U83" s="393"/>
    </row>
    <row r="84" spans="1:21" ht="15.6">
      <c r="A84" s="11" t="s">
        <v>1780</v>
      </c>
      <c r="B84" s="12" t="s">
        <v>1572</v>
      </c>
      <c r="C84" s="440" t="s">
        <v>1777</v>
      </c>
      <c r="D84" s="441"/>
      <c r="E84" s="442" t="s">
        <v>1787</v>
      </c>
      <c r="F84" s="443"/>
      <c r="G84" s="392" t="s">
        <v>1778</v>
      </c>
      <c r="H84" s="393"/>
      <c r="I84" s="392" t="s">
        <v>1779</v>
      </c>
      <c r="J84" s="393"/>
      <c r="K84" s="26">
        <v>44144</v>
      </c>
      <c r="L84" s="26">
        <v>44144</v>
      </c>
      <c r="M84" s="13" t="s">
        <v>1571</v>
      </c>
      <c r="N84" s="268" t="s">
        <v>1802</v>
      </c>
      <c r="O84" s="268" t="str">
        <f t="shared" ref="O84" si="58">N84</f>
        <v>OMIT</v>
      </c>
      <c r="P84" s="26">
        <v>44147</v>
      </c>
      <c r="Q84" s="26">
        <f t="shared" ref="Q84" si="59">P84</f>
        <v>44147</v>
      </c>
      <c r="R84" s="26">
        <f t="shared" ref="R84" si="60">Q84+1</f>
        <v>44148</v>
      </c>
      <c r="S84" s="26">
        <f t="shared" ref="S84" si="61">R84</f>
        <v>44148</v>
      </c>
      <c r="T84" s="67" t="s">
        <v>1802</v>
      </c>
      <c r="U84" s="67" t="str">
        <f t="shared" ref="U84" si="62">T84</f>
        <v>OMIT</v>
      </c>
    </row>
    <row r="85" spans="1:21" ht="15.6">
      <c r="A85" s="11" t="s">
        <v>1746</v>
      </c>
      <c r="B85" s="12" t="s">
        <v>1574</v>
      </c>
      <c r="C85" s="268" t="s">
        <v>1802</v>
      </c>
      <c r="D85" s="268" t="str">
        <f t="shared" ref="D85" si="63">C85</f>
        <v>OMIT</v>
      </c>
      <c r="E85" s="26">
        <v>44147</v>
      </c>
      <c r="F85" s="26">
        <f t="shared" ref="F85" si="64">E85</f>
        <v>44147</v>
      </c>
      <c r="G85" s="26">
        <f t="shared" ref="G85" si="65">F85+1</f>
        <v>44148</v>
      </c>
      <c r="H85" s="26">
        <f t="shared" ref="H85" si="66">G85</f>
        <v>44148</v>
      </c>
      <c r="I85" s="67" t="s">
        <v>1802</v>
      </c>
      <c r="J85" s="67" t="str">
        <f t="shared" ref="J85" si="67">I85</f>
        <v>OMIT</v>
      </c>
      <c r="K85" s="26">
        <v>44150</v>
      </c>
      <c r="L85" s="26">
        <f t="shared" ref="L85" si="68">K85+1</f>
        <v>44151</v>
      </c>
      <c r="M85" s="13" t="s">
        <v>1573</v>
      </c>
      <c r="N85" s="240">
        <f t="shared" ref="N85:N88" si="69">L85+3</f>
        <v>44154</v>
      </c>
      <c r="O85" s="240">
        <f t="shared" ref="O85:P88" si="70">N85</f>
        <v>44154</v>
      </c>
      <c r="P85" s="26">
        <f t="shared" si="70"/>
        <v>44154</v>
      </c>
      <c r="Q85" s="26">
        <f t="shared" si="53"/>
        <v>44154</v>
      </c>
      <c r="R85" s="26">
        <f t="shared" ref="R85:R88" si="71">Q85+1</f>
        <v>44155</v>
      </c>
      <c r="S85" s="26">
        <f t="shared" si="54"/>
        <v>44155</v>
      </c>
      <c r="T85" s="26">
        <f t="shared" si="54"/>
        <v>44155</v>
      </c>
      <c r="U85" s="26">
        <f t="shared" si="55"/>
        <v>44155</v>
      </c>
    </row>
    <row r="86" spans="1:21" ht="15.6">
      <c r="A86" s="11" t="s">
        <v>1746</v>
      </c>
      <c r="B86" s="12" t="s">
        <v>1576</v>
      </c>
      <c r="C86" s="26">
        <v>44154</v>
      </c>
      <c r="D86" s="26">
        <f t="shared" ref="D86:E88" si="72">C86</f>
        <v>44154</v>
      </c>
      <c r="E86" s="26">
        <f t="shared" si="72"/>
        <v>44154</v>
      </c>
      <c r="F86" s="26">
        <f t="shared" ref="F86:F88" si="73">E86</f>
        <v>44154</v>
      </c>
      <c r="G86" s="26">
        <f t="shared" ref="G86:G88" si="74">F86+1</f>
        <v>44155</v>
      </c>
      <c r="H86" s="26">
        <f t="shared" ref="H86:J88" si="75">G86</f>
        <v>44155</v>
      </c>
      <c r="I86" s="26">
        <f t="shared" si="75"/>
        <v>44155</v>
      </c>
      <c r="J86" s="26">
        <f t="shared" si="75"/>
        <v>44155</v>
      </c>
      <c r="K86" s="26">
        <f t="shared" ref="K86:K88" si="76">J86+2</f>
        <v>44157</v>
      </c>
      <c r="L86" s="26">
        <f t="shared" ref="L86:L88" si="77">K86+1</f>
        <v>44158</v>
      </c>
      <c r="M86" s="13" t="s">
        <v>1575</v>
      </c>
      <c r="N86" s="240">
        <f t="shared" si="69"/>
        <v>44161</v>
      </c>
      <c r="O86" s="240">
        <f t="shared" si="70"/>
        <v>44161</v>
      </c>
      <c r="P86" s="26">
        <f t="shared" si="70"/>
        <v>44161</v>
      </c>
      <c r="Q86" s="26">
        <f t="shared" si="53"/>
        <v>44161</v>
      </c>
      <c r="R86" s="26">
        <f t="shared" si="71"/>
        <v>44162</v>
      </c>
      <c r="S86" s="26">
        <f t="shared" si="54"/>
        <v>44162</v>
      </c>
      <c r="T86" s="26">
        <f t="shared" si="54"/>
        <v>44162</v>
      </c>
      <c r="U86" s="26">
        <f t="shared" si="55"/>
        <v>44162</v>
      </c>
    </row>
    <row r="87" spans="1:21" ht="15.6">
      <c r="A87" s="11" t="s">
        <v>1746</v>
      </c>
      <c r="B87" s="12" t="s">
        <v>1578</v>
      </c>
      <c r="C87" s="26">
        <v>44161</v>
      </c>
      <c r="D87" s="26">
        <f t="shared" si="72"/>
        <v>44161</v>
      </c>
      <c r="E87" s="26">
        <f t="shared" si="72"/>
        <v>44161</v>
      </c>
      <c r="F87" s="26">
        <f t="shared" si="73"/>
        <v>44161</v>
      </c>
      <c r="G87" s="26">
        <f t="shared" si="74"/>
        <v>44162</v>
      </c>
      <c r="H87" s="26">
        <f t="shared" si="75"/>
        <v>44162</v>
      </c>
      <c r="I87" s="26">
        <f t="shared" si="75"/>
        <v>44162</v>
      </c>
      <c r="J87" s="26">
        <f t="shared" si="75"/>
        <v>44162</v>
      </c>
      <c r="K87" s="26">
        <f t="shared" si="76"/>
        <v>44164</v>
      </c>
      <c r="L87" s="26">
        <f t="shared" si="77"/>
        <v>44165</v>
      </c>
      <c r="M87" s="13" t="s">
        <v>1577</v>
      </c>
      <c r="N87" s="240">
        <f t="shared" si="69"/>
        <v>44168</v>
      </c>
      <c r="O87" s="240">
        <f t="shared" si="70"/>
        <v>44168</v>
      </c>
      <c r="P87" s="26">
        <f t="shared" si="70"/>
        <v>44168</v>
      </c>
      <c r="Q87" s="26">
        <f t="shared" si="53"/>
        <v>44168</v>
      </c>
      <c r="R87" s="26">
        <f t="shared" si="71"/>
        <v>44169</v>
      </c>
      <c r="S87" s="26">
        <f t="shared" si="54"/>
        <v>44169</v>
      </c>
      <c r="T87" s="26">
        <f t="shared" si="54"/>
        <v>44169</v>
      </c>
      <c r="U87" s="26">
        <f t="shared" si="55"/>
        <v>44169</v>
      </c>
    </row>
    <row r="88" spans="1:21" ht="15.6">
      <c r="A88" s="11" t="s">
        <v>1746</v>
      </c>
      <c r="B88" s="12" t="s">
        <v>1718</v>
      </c>
      <c r="C88" s="26">
        <v>44168</v>
      </c>
      <c r="D88" s="26">
        <f t="shared" si="72"/>
        <v>44168</v>
      </c>
      <c r="E88" s="26">
        <f t="shared" si="72"/>
        <v>44168</v>
      </c>
      <c r="F88" s="26">
        <f t="shared" si="73"/>
        <v>44168</v>
      </c>
      <c r="G88" s="26">
        <f t="shared" si="74"/>
        <v>44169</v>
      </c>
      <c r="H88" s="26">
        <f t="shared" si="75"/>
        <v>44169</v>
      </c>
      <c r="I88" s="26">
        <f t="shared" si="75"/>
        <v>44169</v>
      </c>
      <c r="J88" s="26">
        <f t="shared" si="75"/>
        <v>44169</v>
      </c>
      <c r="K88" s="26">
        <f t="shared" si="76"/>
        <v>44171</v>
      </c>
      <c r="L88" s="26">
        <f t="shared" si="77"/>
        <v>44172</v>
      </c>
      <c r="M88" s="13" t="s">
        <v>1717</v>
      </c>
      <c r="N88" s="240">
        <f t="shared" si="69"/>
        <v>44175</v>
      </c>
      <c r="O88" s="240">
        <f t="shared" si="70"/>
        <v>44175</v>
      </c>
      <c r="P88" s="26">
        <f t="shared" si="70"/>
        <v>44175</v>
      </c>
      <c r="Q88" s="26">
        <f t="shared" si="53"/>
        <v>44175</v>
      </c>
      <c r="R88" s="26">
        <f t="shared" si="71"/>
        <v>44176</v>
      </c>
      <c r="S88" s="26">
        <f t="shared" si="54"/>
        <v>44176</v>
      </c>
      <c r="T88" s="26">
        <f t="shared" si="54"/>
        <v>44176</v>
      </c>
      <c r="U88" s="26">
        <f t="shared" si="55"/>
        <v>44176</v>
      </c>
    </row>
    <row r="89" spans="1:21" ht="15.6">
      <c r="A89" s="11" t="s">
        <v>884</v>
      </c>
      <c r="B89" s="12" t="s">
        <v>1720</v>
      </c>
      <c r="C89" s="26">
        <v>44175</v>
      </c>
      <c r="D89" s="26">
        <f t="shared" ref="D89:D92" si="78">C89</f>
        <v>44175</v>
      </c>
      <c r="E89" s="26">
        <f t="shared" ref="E89:E92" si="79">D89</f>
        <v>44175</v>
      </c>
      <c r="F89" s="26">
        <f t="shared" ref="F89:F92" si="80">E89</f>
        <v>44175</v>
      </c>
      <c r="G89" s="26">
        <f t="shared" ref="G89:G92" si="81">F89+1</f>
        <v>44176</v>
      </c>
      <c r="H89" s="26">
        <f t="shared" ref="H89:H92" si="82">G89</f>
        <v>44176</v>
      </c>
      <c r="I89" s="26">
        <f t="shared" ref="I89:I92" si="83">H89</f>
        <v>44176</v>
      </c>
      <c r="J89" s="26">
        <f t="shared" ref="J89:J92" si="84">I89</f>
        <v>44176</v>
      </c>
      <c r="K89" s="26">
        <f t="shared" ref="K89:K92" si="85">J89+2</f>
        <v>44178</v>
      </c>
      <c r="L89" s="26">
        <f t="shared" ref="L89:L92" si="86">K89+1</f>
        <v>44179</v>
      </c>
      <c r="M89" s="13" t="s">
        <v>1719</v>
      </c>
      <c r="N89" s="240">
        <f t="shared" ref="N89:N92" si="87">L89+3</f>
        <v>44182</v>
      </c>
      <c r="O89" s="240">
        <f t="shared" ref="O89:O92" si="88">N89</f>
        <v>44182</v>
      </c>
      <c r="P89" s="26">
        <f t="shared" ref="P89:P92" si="89">O89</f>
        <v>44182</v>
      </c>
      <c r="Q89" s="26">
        <f t="shared" ref="Q89:Q92" si="90">P89</f>
        <v>44182</v>
      </c>
      <c r="R89" s="26">
        <f t="shared" ref="R89:R92" si="91">Q89+1</f>
        <v>44183</v>
      </c>
      <c r="S89" s="26">
        <f t="shared" ref="S89:S92" si="92">R89</f>
        <v>44183</v>
      </c>
      <c r="T89" s="26">
        <f t="shared" ref="T89:T92" si="93">S89</f>
        <v>44183</v>
      </c>
      <c r="U89" s="26">
        <f t="shared" ref="U89:U92" si="94">T89</f>
        <v>44183</v>
      </c>
    </row>
    <row r="90" spans="1:21" ht="15.6">
      <c r="A90" s="11" t="s">
        <v>884</v>
      </c>
      <c r="B90" s="12" t="s">
        <v>1803</v>
      </c>
      <c r="C90" s="26">
        <v>44182</v>
      </c>
      <c r="D90" s="26">
        <f t="shared" si="78"/>
        <v>44182</v>
      </c>
      <c r="E90" s="26">
        <f t="shared" si="79"/>
        <v>44182</v>
      </c>
      <c r="F90" s="26">
        <f t="shared" si="80"/>
        <v>44182</v>
      </c>
      <c r="G90" s="26">
        <f t="shared" si="81"/>
        <v>44183</v>
      </c>
      <c r="H90" s="26">
        <f t="shared" si="82"/>
        <v>44183</v>
      </c>
      <c r="I90" s="26">
        <f t="shared" si="83"/>
        <v>44183</v>
      </c>
      <c r="J90" s="26">
        <f t="shared" si="84"/>
        <v>44183</v>
      </c>
      <c r="K90" s="26">
        <f t="shared" si="85"/>
        <v>44185</v>
      </c>
      <c r="L90" s="26">
        <f t="shared" si="86"/>
        <v>44186</v>
      </c>
      <c r="M90" s="13" t="s">
        <v>1804</v>
      </c>
      <c r="N90" s="240">
        <f t="shared" si="87"/>
        <v>44189</v>
      </c>
      <c r="O90" s="240">
        <f t="shared" si="88"/>
        <v>44189</v>
      </c>
      <c r="P90" s="26">
        <f t="shared" si="89"/>
        <v>44189</v>
      </c>
      <c r="Q90" s="26">
        <f t="shared" si="90"/>
        <v>44189</v>
      </c>
      <c r="R90" s="26">
        <f t="shared" si="91"/>
        <v>44190</v>
      </c>
      <c r="S90" s="26">
        <f t="shared" si="92"/>
        <v>44190</v>
      </c>
      <c r="T90" s="26">
        <f t="shared" si="93"/>
        <v>44190</v>
      </c>
      <c r="U90" s="26">
        <f t="shared" si="94"/>
        <v>44190</v>
      </c>
    </row>
    <row r="91" spans="1:21" ht="15.6">
      <c r="A91" s="11" t="s">
        <v>884</v>
      </c>
      <c r="B91" s="12" t="s">
        <v>1805</v>
      </c>
      <c r="C91" s="26">
        <v>44189</v>
      </c>
      <c r="D91" s="26">
        <f t="shared" si="78"/>
        <v>44189</v>
      </c>
      <c r="E91" s="26">
        <f t="shared" si="79"/>
        <v>44189</v>
      </c>
      <c r="F91" s="26">
        <f t="shared" si="80"/>
        <v>44189</v>
      </c>
      <c r="G91" s="26">
        <f t="shared" si="81"/>
        <v>44190</v>
      </c>
      <c r="H91" s="26">
        <f t="shared" si="82"/>
        <v>44190</v>
      </c>
      <c r="I91" s="26">
        <f t="shared" si="83"/>
        <v>44190</v>
      </c>
      <c r="J91" s="26">
        <f t="shared" si="84"/>
        <v>44190</v>
      </c>
      <c r="K91" s="26">
        <f t="shared" si="85"/>
        <v>44192</v>
      </c>
      <c r="L91" s="26">
        <f t="shared" si="86"/>
        <v>44193</v>
      </c>
      <c r="M91" s="13" t="s">
        <v>1806</v>
      </c>
      <c r="N91" s="240">
        <f t="shared" si="87"/>
        <v>44196</v>
      </c>
      <c r="O91" s="240">
        <f t="shared" si="88"/>
        <v>44196</v>
      </c>
      <c r="P91" s="26">
        <f t="shared" si="89"/>
        <v>44196</v>
      </c>
      <c r="Q91" s="26">
        <f t="shared" si="90"/>
        <v>44196</v>
      </c>
      <c r="R91" s="26">
        <f t="shared" si="91"/>
        <v>44197</v>
      </c>
      <c r="S91" s="26">
        <f t="shared" si="92"/>
        <v>44197</v>
      </c>
      <c r="T91" s="26">
        <f t="shared" si="93"/>
        <v>44197</v>
      </c>
      <c r="U91" s="26">
        <f t="shared" si="94"/>
        <v>44197</v>
      </c>
    </row>
    <row r="92" spans="1:21" ht="15.6">
      <c r="A92" s="11" t="s">
        <v>884</v>
      </c>
      <c r="B92" s="12" t="s">
        <v>1807</v>
      </c>
      <c r="C92" s="26">
        <v>44196</v>
      </c>
      <c r="D92" s="26">
        <f t="shared" si="78"/>
        <v>44196</v>
      </c>
      <c r="E92" s="26">
        <f t="shared" si="79"/>
        <v>44196</v>
      </c>
      <c r="F92" s="26">
        <f t="shared" si="80"/>
        <v>44196</v>
      </c>
      <c r="G92" s="26">
        <f t="shared" si="81"/>
        <v>44197</v>
      </c>
      <c r="H92" s="26">
        <f t="shared" si="82"/>
        <v>44197</v>
      </c>
      <c r="I92" s="26">
        <f t="shared" si="83"/>
        <v>44197</v>
      </c>
      <c r="J92" s="26">
        <f t="shared" si="84"/>
        <v>44197</v>
      </c>
      <c r="K92" s="26">
        <f t="shared" si="85"/>
        <v>44199</v>
      </c>
      <c r="L92" s="26">
        <f t="shared" si="86"/>
        <v>44200</v>
      </c>
      <c r="M92" s="13" t="s">
        <v>1808</v>
      </c>
      <c r="N92" s="240">
        <f t="shared" si="87"/>
        <v>44203</v>
      </c>
      <c r="O92" s="240">
        <f t="shared" si="88"/>
        <v>44203</v>
      </c>
      <c r="P92" s="26">
        <f t="shared" si="89"/>
        <v>44203</v>
      </c>
      <c r="Q92" s="26">
        <f t="shared" si="90"/>
        <v>44203</v>
      </c>
      <c r="R92" s="26">
        <f t="shared" si="91"/>
        <v>44204</v>
      </c>
      <c r="S92" s="26">
        <f t="shared" si="92"/>
        <v>44204</v>
      </c>
      <c r="T92" s="26">
        <f t="shared" si="93"/>
        <v>44204</v>
      </c>
      <c r="U92" s="26">
        <f t="shared" si="94"/>
        <v>44204</v>
      </c>
    </row>
    <row r="93" spans="1:21" ht="15.6"/>
    <row r="94" spans="1:21" ht="15.6">
      <c r="A94" s="14" t="s">
        <v>170</v>
      </c>
      <c r="B94" s="288" t="s">
        <v>892</v>
      </c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</row>
    <row r="95" spans="1:21" ht="15.6">
      <c r="A95" s="15" t="s">
        <v>1455</v>
      </c>
      <c r="B95" s="289" t="s">
        <v>1456</v>
      </c>
      <c r="C95" s="290"/>
      <c r="D95" s="290"/>
      <c r="E95" s="290"/>
      <c r="F95" s="290"/>
      <c r="G95" s="290"/>
      <c r="H95" s="290"/>
      <c r="I95" s="290"/>
      <c r="J95" s="290"/>
      <c r="K95" s="290"/>
      <c r="L95" s="290"/>
      <c r="M95" s="290"/>
      <c r="N95" s="290"/>
      <c r="O95" s="290"/>
      <c r="P95" s="291"/>
    </row>
    <row r="96" spans="1:21" ht="15.6">
      <c r="A96" s="90" t="s">
        <v>141</v>
      </c>
      <c r="B96" s="363" t="s">
        <v>932</v>
      </c>
      <c r="C96" s="363"/>
      <c r="D96" s="363"/>
      <c r="E96" s="363"/>
      <c r="F96" s="363"/>
      <c r="G96" s="363"/>
      <c r="H96" s="363"/>
      <c r="I96" s="363"/>
      <c r="J96" s="363"/>
      <c r="K96" s="363"/>
      <c r="L96" s="363"/>
      <c r="M96" s="363"/>
      <c r="N96" s="363"/>
      <c r="O96" s="363"/>
      <c r="P96" s="363"/>
      <c r="Q96" s="1"/>
      <c r="R96" s="1"/>
      <c r="S96" s="1"/>
      <c r="T96" s="1"/>
      <c r="U96" s="1"/>
    </row>
    <row r="97" spans="1:16" ht="15.6">
      <c r="A97" s="15" t="s">
        <v>184</v>
      </c>
      <c r="B97" s="292" t="s">
        <v>286</v>
      </c>
      <c r="C97" s="292"/>
      <c r="D97" s="292"/>
      <c r="E97" s="292"/>
      <c r="F97" s="292"/>
      <c r="G97" s="292"/>
      <c r="H97" s="292"/>
      <c r="I97" s="292"/>
      <c r="J97" s="292"/>
      <c r="K97" s="292"/>
      <c r="L97" s="292"/>
      <c r="M97" s="292"/>
      <c r="N97" s="292"/>
      <c r="O97" s="292"/>
      <c r="P97" s="292"/>
    </row>
    <row r="98" spans="1:16" ht="15.6">
      <c r="A98" s="15" t="s">
        <v>1167</v>
      </c>
      <c r="B98" s="289" t="s">
        <v>1168</v>
      </c>
      <c r="C98" s="290"/>
      <c r="D98" s="290"/>
      <c r="E98" s="290"/>
      <c r="F98" s="290"/>
      <c r="G98" s="290"/>
      <c r="H98" s="290"/>
      <c r="I98" s="290"/>
      <c r="J98" s="290"/>
      <c r="K98" s="290"/>
      <c r="L98" s="290"/>
      <c r="M98" s="290"/>
      <c r="N98" s="290"/>
      <c r="O98" s="290"/>
      <c r="P98" s="291"/>
    </row>
    <row r="99" spans="1:16" ht="15.6">
      <c r="A99" s="16" t="s">
        <v>287</v>
      </c>
      <c r="B99" s="292" t="s">
        <v>893</v>
      </c>
      <c r="C99" s="292"/>
      <c r="D99" s="292"/>
      <c r="E99" s="292"/>
      <c r="F99" s="292"/>
      <c r="G99" s="292"/>
      <c r="H99" s="292"/>
      <c r="I99" s="292"/>
      <c r="J99" s="292"/>
      <c r="K99" s="292"/>
      <c r="L99" s="292"/>
      <c r="M99" s="292"/>
      <c r="N99" s="292"/>
      <c r="O99" s="292"/>
      <c r="P99" s="292"/>
    </row>
  </sheetData>
  <mergeCells count="211">
    <mergeCell ref="C73:D73"/>
    <mergeCell ref="E73:F73"/>
    <mergeCell ref="G73:H73"/>
    <mergeCell ref="I73:J73"/>
    <mergeCell ref="N71:O71"/>
    <mergeCell ref="P71:Q71"/>
    <mergeCell ref="R71:S71"/>
    <mergeCell ref="T71:U71"/>
    <mergeCell ref="C72:D72"/>
    <mergeCell ref="E72:F72"/>
    <mergeCell ref="G72:H72"/>
    <mergeCell ref="I72:J72"/>
    <mergeCell ref="N73:O73"/>
    <mergeCell ref="P73:Q73"/>
    <mergeCell ref="R73:S73"/>
    <mergeCell ref="T73:U73"/>
    <mergeCell ref="T66:U66"/>
    <mergeCell ref="G67:H67"/>
    <mergeCell ref="I67:J67"/>
    <mergeCell ref="G70:H70"/>
    <mergeCell ref="I70:J70"/>
    <mergeCell ref="N72:O72"/>
    <mergeCell ref="P72:Q72"/>
    <mergeCell ref="R72:S72"/>
    <mergeCell ref="T72:U72"/>
    <mergeCell ref="B99:P99"/>
    <mergeCell ref="B94:P94"/>
    <mergeCell ref="B95:P95"/>
    <mergeCell ref="B96:P96"/>
    <mergeCell ref="B97:P97"/>
    <mergeCell ref="B98:P98"/>
    <mergeCell ref="R67:S67"/>
    <mergeCell ref="T67:U67"/>
    <mergeCell ref="G68:H68"/>
    <mergeCell ref="I68:J68"/>
    <mergeCell ref="N67:O67"/>
    <mergeCell ref="P67:Q67"/>
    <mergeCell ref="C68:D68"/>
    <mergeCell ref="E68:F68"/>
    <mergeCell ref="P68:Q68"/>
    <mergeCell ref="R68:S68"/>
    <mergeCell ref="T68:U68"/>
    <mergeCell ref="E69:F69"/>
    <mergeCell ref="G69:H69"/>
    <mergeCell ref="I69:J69"/>
    <mergeCell ref="R69:S69"/>
    <mergeCell ref="R70:S70"/>
    <mergeCell ref="G71:H71"/>
    <mergeCell ref="T69:U69"/>
    <mergeCell ref="R64:S64"/>
    <mergeCell ref="C66:D66"/>
    <mergeCell ref="E66:F66"/>
    <mergeCell ref="G66:H66"/>
    <mergeCell ref="I66:J66"/>
    <mergeCell ref="C64:D64"/>
    <mergeCell ref="E64:F64"/>
    <mergeCell ref="G64:H64"/>
    <mergeCell ref="I64:J64"/>
    <mergeCell ref="K64:L64"/>
    <mergeCell ref="R66:S66"/>
    <mergeCell ref="N62:O62"/>
    <mergeCell ref="P62:Q62"/>
    <mergeCell ref="R62:S62"/>
    <mergeCell ref="T62:U62"/>
    <mergeCell ref="A63:A64"/>
    <mergeCell ref="B63:B64"/>
    <mergeCell ref="C63:D63"/>
    <mergeCell ref="E63:F63"/>
    <mergeCell ref="G63:H63"/>
    <mergeCell ref="I63:J63"/>
    <mergeCell ref="K63:L63"/>
    <mergeCell ref="M63:M64"/>
    <mergeCell ref="N63:O63"/>
    <mergeCell ref="P63:Q63"/>
    <mergeCell ref="R63:S63"/>
    <mergeCell ref="T63:U63"/>
    <mergeCell ref="C62:D62"/>
    <mergeCell ref="E62:F62"/>
    <mergeCell ref="G62:H62"/>
    <mergeCell ref="I62:J62"/>
    <mergeCell ref="K62:L62"/>
    <mergeCell ref="T64:U64"/>
    <mergeCell ref="N64:O64"/>
    <mergeCell ref="P64:Q64"/>
    <mergeCell ref="B1:Q1"/>
    <mergeCell ref="B2:P2"/>
    <mergeCell ref="A61:U61"/>
    <mergeCell ref="N58:O58"/>
    <mergeCell ref="P58:Q58"/>
    <mergeCell ref="E59:F59"/>
    <mergeCell ref="G59:H59"/>
    <mergeCell ref="B26:M26"/>
    <mergeCell ref="A27:M27"/>
    <mergeCell ref="C28:D28"/>
    <mergeCell ref="E28:F28"/>
    <mergeCell ref="G28:H28"/>
    <mergeCell ref="J28:K28"/>
    <mergeCell ref="L28:M28"/>
    <mergeCell ref="A29:A30"/>
    <mergeCell ref="B29:B30"/>
    <mergeCell ref="C29:D29"/>
    <mergeCell ref="E29:F29"/>
    <mergeCell ref="G29:H29"/>
    <mergeCell ref="B22:M22"/>
    <mergeCell ref="A4:M4"/>
    <mergeCell ref="C5:D5"/>
    <mergeCell ref="E5:F5"/>
    <mergeCell ref="G5:H5"/>
    <mergeCell ref="I5:J5"/>
    <mergeCell ref="L5:M5"/>
    <mergeCell ref="A6:A7"/>
    <mergeCell ref="B6:B7"/>
    <mergeCell ref="B23:M23"/>
    <mergeCell ref="B24:M24"/>
    <mergeCell ref="B25:M25"/>
    <mergeCell ref="C6:D6"/>
    <mergeCell ref="E6:F6"/>
    <mergeCell ref="G6:H6"/>
    <mergeCell ref="K6:K7"/>
    <mergeCell ref="L6:M6"/>
    <mergeCell ref="C7:D7"/>
    <mergeCell ref="E7:F7"/>
    <mergeCell ref="G7:H7"/>
    <mergeCell ref="I7:J7"/>
    <mergeCell ref="L7:M7"/>
    <mergeCell ref="I6:J6"/>
    <mergeCell ref="C53:D53"/>
    <mergeCell ref="E53:F53"/>
    <mergeCell ref="I29:I30"/>
    <mergeCell ref="J29:K29"/>
    <mergeCell ref="L29:M29"/>
    <mergeCell ref="C30:D30"/>
    <mergeCell ref="E30:F30"/>
    <mergeCell ref="G30:H30"/>
    <mergeCell ref="J30:K30"/>
    <mergeCell ref="L30:M30"/>
    <mergeCell ref="C43:H43"/>
    <mergeCell ref="J43:M43"/>
    <mergeCell ref="G53:H53"/>
    <mergeCell ref="I53:J53"/>
    <mergeCell ref="L60:M60"/>
    <mergeCell ref="N60:O60"/>
    <mergeCell ref="P60:Q60"/>
    <mergeCell ref="A50:Q50"/>
    <mergeCell ref="L53:M53"/>
    <mergeCell ref="N53:O53"/>
    <mergeCell ref="P53:Q53"/>
    <mergeCell ref="C51:D51"/>
    <mergeCell ref="E51:F51"/>
    <mergeCell ref="G51:H51"/>
    <mergeCell ref="I51:J51"/>
    <mergeCell ref="L51:M51"/>
    <mergeCell ref="N51:O51"/>
    <mergeCell ref="P51:Q51"/>
    <mergeCell ref="I52:J52"/>
    <mergeCell ref="K52:K53"/>
    <mergeCell ref="L52:M52"/>
    <mergeCell ref="N52:O52"/>
    <mergeCell ref="P52:Q52"/>
    <mergeCell ref="A52:A53"/>
    <mergeCell ref="B52:B53"/>
    <mergeCell ref="C52:D52"/>
    <mergeCell ref="E52:F52"/>
    <mergeCell ref="G52:H52"/>
    <mergeCell ref="C74:D74"/>
    <mergeCell ref="E74:F74"/>
    <mergeCell ref="G74:H74"/>
    <mergeCell ref="I74:J74"/>
    <mergeCell ref="A76:U76"/>
    <mergeCell ref="C77:D77"/>
    <mergeCell ref="E77:F77"/>
    <mergeCell ref="G77:H77"/>
    <mergeCell ref="I77:J77"/>
    <mergeCell ref="K77:L77"/>
    <mergeCell ref="N77:O77"/>
    <mergeCell ref="P77:Q77"/>
    <mergeCell ref="R77:S77"/>
    <mergeCell ref="T77:U77"/>
    <mergeCell ref="C75:L75"/>
    <mergeCell ref="N75:U75"/>
    <mergeCell ref="A78:A79"/>
    <mergeCell ref="B78:B79"/>
    <mergeCell ref="C78:D78"/>
    <mergeCell ref="E78:F78"/>
    <mergeCell ref="G78:H78"/>
    <mergeCell ref="I78:J78"/>
    <mergeCell ref="K78:L78"/>
    <mergeCell ref="M78:M79"/>
    <mergeCell ref="N78:O78"/>
    <mergeCell ref="P78:Q78"/>
    <mergeCell ref="R78:S78"/>
    <mergeCell ref="T78:U78"/>
    <mergeCell ref="C79:D79"/>
    <mergeCell ref="E79:F79"/>
    <mergeCell ref="G79:H79"/>
    <mergeCell ref="I79:J79"/>
    <mergeCell ref="K79:L79"/>
    <mergeCell ref="N79:O79"/>
    <mergeCell ref="P79:Q79"/>
    <mergeCell ref="R79:S79"/>
    <mergeCell ref="T79:U79"/>
    <mergeCell ref="N83:O83"/>
    <mergeCell ref="P83:Q83"/>
    <mergeCell ref="R83:S83"/>
    <mergeCell ref="T83:U83"/>
    <mergeCell ref="C84:D84"/>
    <mergeCell ref="E84:F84"/>
    <mergeCell ref="G84:H84"/>
    <mergeCell ref="I84:J84"/>
    <mergeCell ref="C82:D82"/>
    <mergeCell ref="E82:F82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V88"/>
  <sheetViews>
    <sheetView topLeftCell="A54" zoomScaleNormal="100" workbookViewId="0">
      <selection activeCell="A72" sqref="A72"/>
    </sheetView>
  </sheetViews>
  <sheetFormatPr defaultRowHeight="15.6"/>
  <cols>
    <col min="1" max="1" width="20.3984375" customWidth="1"/>
    <col min="2" max="21" width="7.5" customWidth="1"/>
  </cols>
  <sheetData>
    <row r="1" spans="1:256" ht="51" customHeight="1">
      <c r="B1" s="306" t="s">
        <v>53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49"/>
      <c r="S1" s="49"/>
      <c r="T1" s="50"/>
    </row>
    <row r="2" spans="1:256" ht="17.100000000000001" customHeight="1">
      <c r="B2" s="307" t="s">
        <v>54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51"/>
      <c r="S2" s="51"/>
      <c r="T2" s="51"/>
    </row>
    <row r="3" spans="1:256" ht="19.8" customHeight="1">
      <c r="A3" s="5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idden="1">
      <c r="A4" s="464" t="s">
        <v>238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66"/>
      <c r="U4" s="66"/>
    </row>
    <row r="5" spans="1:256" hidden="1">
      <c r="A5" s="43" t="s">
        <v>26</v>
      </c>
      <c r="B5" s="43" t="s">
        <v>27</v>
      </c>
      <c r="C5" s="465" t="s">
        <v>301</v>
      </c>
      <c r="D5" s="334"/>
      <c r="E5" s="465" t="s">
        <v>511</v>
      </c>
      <c r="F5" s="467"/>
      <c r="G5" s="465" t="s">
        <v>236</v>
      </c>
      <c r="H5" s="468"/>
      <c r="I5" s="43" t="s">
        <v>27</v>
      </c>
      <c r="J5" s="340" t="s">
        <v>198</v>
      </c>
      <c r="K5" s="337"/>
      <c r="L5" s="340" t="s">
        <v>198</v>
      </c>
      <c r="M5" s="337"/>
      <c r="N5" s="340" t="s">
        <v>237</v>
      </c>
      <c r="O5" s="337"/>
      <c r="P5" s="465" t="s">
        <v>38</v>
      </c>
      <c r="Q5" s="466"/>
      <c r="R5" s="465" t="s">
        <v>301</v>
      </c>
      <c r="S5" s="334"/>
      <c r="T5" s="93"/>
      <c r="U5" s="3"/>
    </row>
    <row r="6" spans="1:256" hidden="1">
      <c r="A6" s="20" t="s">
        <v>3</v>
      </c>
      <c r="B6" s="20" t="s">
        <v>4</v>
      </c>
      <c r="C6" s="330" t="s">
        <v>8</v>
      </c>
      <c r="D6" s="331"/>
      <c r="E6" s="330" t="s">
        <v>82</v>
      </c>
      <c r="F6" s="331"/>
      <c r="G6" s="330" t="s">
        <v>29</v>
      </c>
      <c r="H6" s="351"/>
      <c r="I6" s="20" t="s">
        <v>4</v>
      </c>
      <c r="J6" s="338" t="s">
        <v>234</v>
      </c>
      <c r="K6" s="338"/>
      <c r="L6" s="338" t="s">
        <v>235</v>
      </c>
      <c r="M6" s="338"/>
      <c r="N6" s="338" t="s">
        <v>29</v>
      </c>
      <c r="O6" s="338"/>
      <c r="P6" s="330" t="s">
        <v>80</v>
      </c>
      <c r="Q6" s="331"/>
      <c r="R6" s="338" t="s">
        <v>8</v>
      </c>
      <c r="S6" s="338"/>
      <c r="T6" s="94"/>
      <c r="U6" s="95"/>
    </row>
    <row r="7" spans="1:256" hidden="1">
      <c r="A7" s="21"/>
      <c r="B7" s="21"/>
      <c r="C7" s="455" t="s">
        <v>233</v>
      </c>
      <c r="D7" s="456"/>
      <c r="E7" s="455" t="s">
        <v>136</v>
      </c>
      <c r="F7" s="456"/>
      <c r="G7" s="455" t="s">
        <v>191</v>
      </c>
      <c r="H7" s="463"/>
      <c r="I7" s="21"/>
      <c r="J7" s="455" t="s">
        <v>133</v>
      </c>
      <c r="K7" s="456"/>
      <c r="L7" s="455" t="s">
        <v>300</v>
      </c>
      <c r="M7" s="456"/>
      <c r="N7" s="455" t="s">
        <v>131</v>
      </c>
      <c r="O7" s="456"/>
      <c r="P7" s="455" t="s">
        <v>133</v>
      </c>
      <c r="Q7" s="456"/>
      <c r="R7" s="455" t="s">
        <v>233</v>
      </c>
      <c r="S7" s="456"/>
      <c r="T7" s="94"/>
      <c r="U7" s="95"/>
    </row>
    <row r="8" spans="1:256" hidden="1">
      <c r="A8" s="106" t="s">
        <v>472</v>
      </c>
      <c r="B8" s="81" t="s">
        <v>462</v>
      </c>
      <c r="C8" s="26">
        <v>43790</v>
      </c>
      <c r="D8" s="26">
        <f t="shared" ref="D8:D10" si="0">C8+1</f>
        <v>43791</v>
      </c>
      <c r="E8" s="26">
        <f t="shared" ref="E8:E10" si="1">D8+1</f>
        <v>43792</v>
      </c>
      <c r="F8" s="26">
        <f t="shared" ref="F8:F10" si="2">E8+1</f>
        <v>43793</v>
      </c>
      <c r="G8" s="26">
        <f t="shared" ref="G8:G10" si="3">F8+6</f>
        <v>43799</v>
      </c>
      <c r="H8" s="26">
        <f t="shared" ref="H8:H10" si="4">G8</f>
        <v>43799</v>
      </c>
      <c r="I8" s="75" t="s">
        <v>463</v>
      </c>
      <c r="J8" s="26">
        <f t="shared" ref="J8:J10" si="5">H8+1</f>
        <v>43800</v>
      </c>
      <c r="K8" s="26">
        <f t="shared" ref="K8:K9" si="6">J8+1</f>
        <v>43801</v>
      </c>
      <c r="L8" s="26">
        <f t="shared" ref="L8:L9" si="7">K8</f>
        <v>43801</v>
      </c>
      <c r="M8" s="26">
        <f t="shared" ref="M8:M9" si="8">L8</f>
        <v>43801</v>
      </c>
      <c r="N8" s="26">
        <f t="shared" ref="N8:N9" si="9">M8+1</f>
        <v>43802</v>
      </c>
      <c r="O8" s="26">
        <f t="shared" ref="O8:O9" si="10">N8</f>
        <v>43802</v>
      </c>
      <c r="P8" s="83">
        <f t="shared" ref="P8:P9" si="11">O8+5</f>
        <v>43807</v>
      </c>
      <c r="Q8" s="83">
        <f t="shared" ref="Q8:Q9" si="12">P8+1</f>
        <v>43808</v>
      </c>
      <c r="R8" s="55">
        <f t="shared" ref="R8:R9" si="13">Q8+3</f>
        <v>43811</v>
      </c>
      <c r="S8" s="55">
        <f t="shared" ref="S8:S14" si="14">R8+1</f>
        <v>43812</v>
      </c>
      <c r="T8" s="92"/>
      <c r="U8" s="92"/>
    </row>
    <row r="9" spans="1:256" hidden="1">
      <c r="A9" s="107" t="s">
        <v>201</v>
      </c>
      <c r="B9" s="13" t="s">
        <v>348</v>
      </c>
      <c r="C9" s="26">
        <v>43797</v>
      </c>
      <c r="D9" s="26">
        <f t="shared" si="0"/>
        <v>43798</v>
      </c>
      <c r="E9" s="26">
        <f t="shared" si="1"/>
        <v>43799</v>
      </c>
      <c r="F9" s="26">
        <f t="shared" si="2"/>
        <v>43800</v>
      </c>
      <c r="G9" s="26">
        <f t="shared" si="3"/>
        <v>43806</v>
      </c>
      <c r="H9" s="26">
        <f t="shared" si="4"/>
        <v>43806</v>
      </c>
      <c r="I9" s="62" t="s">
        <v>349</v>
      </c>
      <c r="J9" s="26">
        <f t="shared" si="5"/>
        <v>43807</v>
      </c>
      <c r="K9" s="26">
        <f t="shared" si="6"/>
        <v>43808</v>
      </c>
      <c r="L9" s="26">
        <f t="shared" si="7"/>
        <v>43808</v>
      </c>
      <c r="M9" s="26">
        <f t="shared" si="8"/>
        <v>43808</v>
      </c>
      <c r="N9" s="26">
        <f t="shared" si="9"/>
        <v>43809</v>
      </c>
      <c r="O9" s="26">
        <f t="shared" si="10"/>
        <v>43809</v>
      </c>
      <c r="P9" s="83">
        <f t="shared" si="11"/>
        <v>43814</v>
      </c>
      <c r="Q9" s="83">
        <f t="shared" si="12"/>
        <v>43815</v>
      </c>
      <c r="R9" s="55">
        <f t="shared" si="13"/>
        <v>43818</v>
      </c>
      <c r="S9" s="55">
        <f t="shared" si="14"/>
        <v>43819</v>
      </c>
      <c r="T9" s="92"/>
      <c r="U9" s="92"/>
    </row>
    <row r="10" spans="1:256" hidden="1">
      <c r="A10" s="103" t="s">
        <v>297</v>
      </c>
      <c r="B10" s="13" t="s">
        <v>350</v>
      </c>
      <c r="C10" s="26">
        <v>43804</v>
      </c>
      <c r="D10" s="26">
        <f t="shared" si="0"/>
        <v>43805</v>
      </c>
      <c r="E10" s="26">
        <f t="shared" si="1"/>
        <v>43806</v>
      </c>
      <c r="F10" s="26">
        <f t="shared" si="2"/>
        <v>43807</v>
      </c>
      <c r="G10" s="26">
        <f t="shared" si="3"/>
        <v>43813</v>
      </c>
      <c r="H10" s="26">
        <f t="shared" si="4"/>
        <v>43813</v>
      </c>
      <c r="I10" s="62" t="s">
        <v>351</v>
      </c>
      <c r="J10" s="67">
        <f t="shared" si="5"/>
        <v>43814</v>
      </c>
      <c r="K10" s="69" t="s">
        <v>545</v>
      </c>
      <c r="L10" s="26"/>
      <c r="M10" s="26"/>
      <c r="N10" s="26"/>
      <c r="O10" s="26"/>
      <c r="P10" s="83"/>
      <c r="Q10" s="83"/>
      <c r="R10" s="55"/>
      <c r="S10" s="55"/>
      <c r="T10" s="92"/>
      <c r="U10" s="92"/>
    </row>
    <row r="11" spans="1:256" hidden="1">
      <c r="A11" s="107" t="s">
        <v>543</v>
      </c>
      <c r="B11" s="13"/>
      <c r="C11" s="26"/>
      <c r="D11" s="26"/>
      <c r="E11" s="26"/>
      <c r="F11" s="26"/>
      <c r="G11" s="26"/>
      <c r="H11" s="26"/>
      <c r="I11" s="62" t="s">
        <v>544</v>
      </c>
      <c r="J11" s="67" t="s">
        <v>546</v>
      </c>
      <c r="K11" s="67">
        <v>43814</v>
      </c>
      <c r="L11" s="67" t="s">
        <v>547</v>
      </c>
      <c r="M11" s="67" t="s">
        <v>548</v>
      </c>
      <c r="N11" s="26">
        <v>43816</v>
      </c>
      <c r="O11" s="26">
        <v>43816</v>
      </c>
      <c r="P11" s="83">
        <v>43821</v>
      </c>
      <c r="Q11" s="83">
        <v>43822</v>
      </c>
      <c r="R11" s="26">
        <v>43825</v>
      </c>
      <c r="S11" s="26">
        <f t="shared" ref="S11" si="15">R11+1</f>
        <v>43826</v>
      </c>
      <c r="T11" s="92"/>
      <c r="U11" s="92"/>
    </row>
    <row r="12" spans="1:256" hidden="1">
      <c r="A12" s="82" t="s">
        <v>461</v>
      </c>
      <c r="B12" s="13" t="s">
        <v>464</v>
      </c>
      <c r="C12" s="26">
        <v>43811</v>
      </c>
      <c r="D12" s="26">
        <f t="shared" ref="D12:F15" si="16">C12+1</f>
        <v>43812</v>
      </c>
      <c r="E12" s="26">
        <f t="shared" si="16"/>
        <v>43813</v>
      </c>
      <c r="F12" s="26">
        <f t="shared" si="16"/>
        <v>43814</v>
      </c>
      <c r="G12" s="67" t="s">
        <v>83</v>
      </c>
      <c r="H12" s="67" t="s">
        <v>83</v>
      </c>
      <c r="I12" s="62" t="s">
        <v>465</v>
      </c>
      <c r="J12" s="67" t="s">
        <v>83</v>
      </c>
      <c r="K12" s="67" t="s">
        <v>83</v>
      </c>
      <c r="L12" s="67" t="s">
        <v>83</v>
      </c>
      <c r="M12" s="67" t="s">
        <v>83</v>
      </c>
      <c r="N12" s="26">
        <v>43823</v>
      </c>
      <c r="O12" s="26">
        <f>N12</f>
        <v>43823</v>
      </c>
      <c r="P12" s="83">
        <f>O12+5</f>
        <v>43828</v>
      </c>
      <c r="Q12" s="83">
        <f>P12+1</f>
        <v>43829</v>
      </c>
      <c r="R12" s="55">
        <f>Q12+3</f>
        <v>43832</v>
      </c>
      <c r="S12" s="55">
        <f t="shared" si="14"/>
        <v>43833</v>
      </c>
      <c r="T12" s="92"/>
      <c r="U12" s="92"/>
    </row>
    <row r="13" spans="1:256" hidden="1">
      <c r="A13" s="103" t="s">
        <v>201</v>
      </c>
      <c r="B13" s="13" t="s">
        <v>445</v>
      </c>
      <c r="C13" s="26">
        <v>43818</v>
      </c>
      <c r="D13" s="26">
        <f t="shared" si="16"/>
        <v>43819</v>
      </c>
      <c r="E13" s="26">
        <f t="shared" si="16"/>
        <v>43820</v>
      </c>
      <c r="F13" s="26">
        <f t="shared" si="16"/>
        <v>43821</v>
      </c>
      <c r="G13" s="26">
        <f>F13+6</f>
        <v>43827</v>
      </c>
      <c r="H13" s="26">
        <f>G13</f>
        <v>43827</v>
      </c>
      <c r="I13" s="62" t="s">
        <v>446</v>
      </c>
      <c r="J13" s="26">
        <f>H13+1</f>
        <v>43828</v>
      </c>
      <c r="K13" s="26">
        <f>J13+1</f>
        <v>43829</v>
      </c>
      <c r="L13" s="26">
        <f t="shared" ref="L13:M15" si="17">K13</f>
        <v>43829</v>
      </c>
      <c r="M13" s="26">
        <f t="shared" si="17"/>
        <v>43829</v>
      </c>
      <c r="N13" s="26">
        <f>M13+1</f>
        <v>43830</v>
      </c>
      <c r="O13" s="26">
        <f>N13</f>
        <v>43830</v>
      </c>
      <c r="P13" s="83">
        <f>O13+5</f>
        <v>43835</v>
      </c>
      <c r="Q13" s="83">
        <f>P13+1</f>
        <v>43836</v>
      </c>
      <c r="R13" s="55">
        <f>Q13+3</f>
        <v>43839</v>
      </c>
      <c r="S13" s="55">
        <f t="shared" si="14"/>
        <v>43840</v>
      </c>
      <c r="T13" s="92"/>
      <c r="U13" s="92"/>
    </row>
    <row r="14" spans="1:256" hidden="1">
      <c r="A14" s="103" t="s">
        <v>543</v>
      </c>
      <c r="B14" s="13" t="s">
        <v>447</v>
      </c>
      <c r="C14" s="26">
        <v>43825</v>
      </c>
      <c r="D14" s="26">
        <f t="shared" si="16"/>
        <v>43826</v>
      </c>
      <c r="E14" s="26">
        <f t="shared" si="16"/>
        <v>43827</v>
      </c>
      <c r="F14" s="26">
        <f t="shared" si="16"/>
        <v>43828</v>
      </c>
      <c r="G14" s="26">
        <f>F14+6</f>
        <v>43834</v>
      </c>
      <c r="H14" s="26">
        <f>G14</f>
        <v>43834</v>
      </c>
      <c r="I14" s="62" t="s">
        <v>448</v>
      </c>
      <c r="J14" s="26">
        <f>H14+1</f>
        <v>43835</v>
      </c>
      <c r="K14" s="26">
        <f>J14+1</f>
        <v>43836</v>
      </c>
      <c r="L14" s="26">
        <f t="shared" si="17"/>
        <v>43836</v>
      </c>
      <c r="M14" s="26">
        <f t="shared" si="17"/>
        <v>43836</v>
      </c>
      <c r="N14" s="26">
        <f>M14+1</f>
        <v>43837</v>
      </c>
      <c r="O14" s="26">
        <f>N14</f>
        <v>43837</v>
      </c>
      <c r="P14" s="83">
        <f>O14+5</f>
        <v>43842</v>
      </c>
      <c r="Q14" s="83">
        <f>P14+1</f>
        <v>43843</v>
      </c>
      <c r="R14" s="55">
        <f>Q14+3</f>
        <v>43846</v>
      </c>
      <c r="S14" s="55">
        <f t="shared" si="14"/>
        <v>43847</v>
      </c>
      <c r="T14" s="92"/>
      <c r="U14" s="92"/>
    </row>
    <row r="15" spans="1:256" hidden="1">
      <c r="A15" s="82" t="s">
        <v>461</v>
      </c>
      <c r="B15" s="13" t="s">
        <v>217</v>
      </c>
      <c r="C15" s="26">
        <v>43832</v>
      </c>
      <c r="D15" s="26">
        <f t="shared" si="16"/>
        <v>43833</v>
      </c>
      <c r="E15" s="26">
        <f t="shared" si="16"/>
        <v>43834</v>
      </c>
      <c r="F15" s="26">
        <f t="shared" si="16"/>
        <v>43835</v>
      </c>
      <c r="G15" s="26">
        <f t="shared" ref="G15:G20" si="18">F15+6</f>
        <v>43841</v>
      </c>
      <c r="H15" s="26">
        <f t="shared" ref="H15:H20" si="19">G15</f>
        <v>43841</v>
      </c>
      <c r="I15" s="62" t="s">
        <v>475</v>
      </c>
      <c r="J15" s="26">
        <f t="shared" ref="J15" si="20">H15+1</f>
        <v>43842</v>
      </c>
      <c r="K15" s="26">
        <f t="shared" ref="K15:K20" si="21">J15+1</f>
        <v>43843</v>
      </c>
      <c r="L15" s="26">
        <f t="shared" si="17"/>
        <v>43843</v>
      </c>
      <c r="M15" s="26">
        <f t="shared" si="17"/>
        <v>43843</v>
      </c>
      <c r="N15" s="26">
        <f t="shared" ref="N15:N20" si="22">M15+1</f>
        <v>43844</v>
      </c>
      <c r="O15" s="26">
        <f t="shared" ref="O15:O20" si="23">N15</f>
        <v>43844</v>
      </c>
      <c r="P15" s="83">
        <f t="shared" ref="P15:P20" si="24">O15+5</f>
        <v>43849</v>
      </c>
      <c r="Q15" s="83">
        <f t="shared" ref="Q15:Q20" si="25">P15+1</f>
        <v>43850</v>
      </c>
      <c r="R15" s="55">
        <f t="shared" ref="R15:R20" si="26">Q15+3</f>
        <v>43853</v>
      </c>
      <c r="S15" s="55">
        <f t="shared" ref="S15:S20" si="27">R15+1</f>
        <v>43854</v>
      </c>
      <c r="T15" s="92"/>
      <c r="U15" s="92"/>
    </row>
    <row r="16" spans="1:256" hidden="1">
      <c r="A16" s="103" t="s">
        <v>201</v>
      </c>
      <c r="B16" s="13" t="s">
        <v>473</v>
      </c>
      <c r="C16" s="26">
        <v>43839</v>
      </c>
      <c r="D16" s="26">
        <f t="shared" ref="D16:F20" si="28">C16+1</f>
        <v>43840</v>
      </c>
      <c r="E16" s="26">
        <f t="shared" si="28"/>
        <v>43841</v>
      </c>
      <c r="F16" s="26">
        <f t="shared" si="28"/>
        <v>43842</v>
      </c>
      <c r="G16" s="26">
        <f t="shared" si="18"/>
        <v>43848</v>
      </c>
      <c r="H16" s="26">
        <f t="shared" si="19"/>
        <v>43848</v>
      </c>
      <c r="I16" s="62" t="s">
        <v>474</v>
      </c>
      <c r="J16" s="445" t="s">
        <v>605</v>
      </c>
      <c r="K16" s="446"/>
      <c r="L16" s="446"/>
      <c r="M16" s="446"/>
      <c r="N16" s="446"/>
      <c r="O16" s="446"/>
      <c r="P16" s="446"/>
      <c r="Q16" s="446"/>
      <c r="R16" s="446"/>
      <c r="S16" s="447"/>
      <c r="T16" s="92"/>
      <c r="U16" s="92"/>
    </row>
    <row r="17" spans="1:21" hidden="1">
      <c r="A17" s="103" t="s">
        <v>201</v>
      </c>
      <c r="B17" s="13"/>
      <c r="C17" s="26"/>
      <c r="D17" s="26"/>
      <c r="E17" s="26"/>
      <c r="F17" s="26"/>
      <c r="G17" s="26"/>
      <c r="H17" s="26"/>
      <c r="I17" s="118" t="s">
        <v>604</v>
      </c>
      <c r="J17" s="26">
        <v>43856</v>
      </c>
      <c r="K17" s="26">
        <f t="shared" ref="K17" si="29">J17+1</f>
        <v>43857</v>
      </c>
      <c r="L17" s="26">
        <f t="shared" ref="L17" si="30">K17</f>
        <v>43857</v>
      </c>
      <c r="M17" s="26">
        <f t="shared" ref="M17" si="31">L17</f>
        <v>43857</v>
      </c>
      <c r="N17" s="26">
        <f t="shared" ref="N17" si="32">M17+1</f>
        <v>43858</v>
      </c>
      <c r="O17" s="26">
        <f t="shared" ref="O17" si="33">N17</f>
        <v>43858</v>
      </c>
      <c r="P17" s="83">
        <f t="shared" ref="P17" si="34">O17+5</f>
        <v>43863</v>
      </c>
      <c r="Q17" s="83">
        <f t="shared" ref="Q17" si="35">P17+1</f>
        <v>43864</v>
      </c>
      <c r="R17" s="55">
        <f t="shared" ref="R17" si="36">Q17+3</f>
        <v>43867</v>
      </c>
      <c r="S17" s="55">
        <f t="shared" ref="S17" si="37">R17+1</f>
        <v>43868</v>
      </c>
      <c r="T17" s="92"/>
      <c r="U17" s="92"/>
    </row>
    <row r="18" spans="1:21" hidden="1">
      <c r="A18" s="103" t="s">
        <v>543</v>
      </c>
      <c r="B18" s="13" t="s">
        <v>476</v>
      </c>
      <c r="C18" s="26">
        <v>43846</v>
      </c>
      <c r="D18" s="26">
        <f t="shared" si="28"/>
        <v>43847</v>
      </c>
      <c r="E18" s="26">
        <f t="shared" si="28"/>
        <v>43848</v>
      </c>
      <c r="F18" s="26">
        <f t="shared" si="28"/>
        <v>43849</v>
      </c>
      <c r="G18" s="26">
        <f t="shared" si="18"/>
        <v>43855</v>
      </c>
      <c r="H18" s="26">
        <f t="shared" si="19"/>
        <v>43855</v>
      </c>
      <c r="I18" s="143"/>
      <c r="J18" s="67">
        <v>43856</v>
      </c>
      <c r="K18" s="67" t="s">
        <v>717</v>
      </c>
      <c r="L18" s="26"/>
      <c r="M18" s="26"/>
      <c r="N18" s="26"/>
      <c r="O18" s="26"/>
      <c r="P18" s="83"/>
      <c r="Q18" s="83"/>
      <c r="R18" s="55"/>
      <c r="S18" s="55"/>
      <c r="T18" s="92"/>
      <c r="U18" s="92"/>
    </row>
    <row r="19" spans="1:21" hidden="1">
      <c r="A19" s="144" t="s">
        <v>718</v>
      </c>
      <c r="B19" s="13"/>
      <c r="C19" s="26"/>
      <c r="D19" s="26"/>
      <c r="E19" s="26"/>
      <c r="F19" s="26"/>
      <c r="G19" s="26"/>
      <c r="H19" s="26"/>
      <c r="I19" s="142" t="s">
        <v>606</v>
      </c>
      <c r="J19" s="26">
        <v>43863</v>
      </c>
      <c r="K19" s="26">
        <f t="shared" ref="K19" si="38">J19+1</f>
        <v>43864</v>
      </c>
      <c r="L19" s="26">
        <f t="shared" ref="L19" si="39">K19</f>
        <v>43864</v>
      </c>
      <c r="M19" s="26">
        <f t="shared" ref="M19" si="40">L19</f>
        <v>43864</v>
      </c>
      <c r="N19" s="26">
        <f t="shared" ref="N19" si="41">M19+1</f>
        <v>43865</v>
      </c>
      <c r="O19" s="26">
        <f t="shared" ref="O19" si="42">N19</f>
        <v>43865</v>
      </c>
      <c r="P19" s="83">
        <f t="shared" ref="P19" si="43">O19+5</f>
        <v>43870</v>
      </c>
      <c r="Q19" s="83">
        <f t="shared" ref="Q19" si="44">P19+1</f>
        <v>43871</v>
      </c>
      <c r="R19" s="55">
        <f t="shared" ref="R19" si="45">Q19+3</f>
        <v>43874</v>
      </c>
      <c r="S19" s="55">
        <f t="shared" ref="S19" si="46">R19+1</f>
        <v>43875</v>
      </c>
      <c r="T19" s="92"/>
      <c r="U19" s="92"/>
    </row>
    <row r="20" spans="1:21" hidden="1">
      <c r="A20" s="82" t="s">
        <v>461</v>
      </c>
      <c r="B20" s="13" t="s">
        <v>477</v>
      </c>
      <c r="C20" s="26">
        <v>43853</v>
      </c>
      <c r="D20" s="26">
        <f t="shared" si="28"/>
        <v>43854</v>
      </c>
      <c r="E20" s="26">
        <f t="shared" si="28"/>
        <v>43855</v>
      </c>
      <c r="F20" s="26">
        <f t="shared" si="28"/>
        <v>43856</v>
      </c>
      <c r="G20" s="26">
        <f t="shared" si="18"/>
        <v>43862</v>
      </c>
      <c r="H20" s="26">
        <f t="shared" si="19"/>
        <v>43862</v>
      </c>
      <c r="I20" s="62" t="s">
        <v>478</v>
      </c>
      <c r="J20" s="26">
        <v>43870</v>
      </c>
      <c r="K20" s="26">
        <f t="shared" si="21"/>
        <v>43871</v>
      </c>
      <c r="L20" s="26">
        <f t="shared" ref="L20:M20" si="47">K20</f>
        <v>43871</v>
      </c>
      <c r="M20" s="26">
        <f t="shared" si="47"/>
        <v>43871</v>
      </c>
      <c r="N20" s="26">
        <f t="shared" si="22"/>
        <v>43872</v>
      </c>
      <c r="O20" s="26">
        <f t="shared" si="23"/>
        <v>43872</v>
      </c>
      <c r="P20" s="83">
        <f t="shared" si="24"/>
        <v>43877</v>
      </c>
      <c r="Q20" s="83">
        <f t="shared" si="25"/>
        <v>43878</v>
      </c>
      <c r="R20" s="55">
        <f t="shared" si="26"/>
        <v>43881</v>
      </c>
      <c r="S20" s="55">
        <f t="shared" si="27"/>
        <v>43882</v>
      </c>
      <c r="T20" s="92"/>
      <c r="U20" s="92"/>
    </row>
    <row r="21" spans="1:21" hidden="1">
      <c r="A21" s="103" t="s">
        <v>201</v>
      </c>
      <c r="B21" s="13" t="s">
        <v>479</v>
      </c>
      <c r="C21" s="445" t="s">
        <v>591</v>
      </c>
      <c r="D21" s="446"/>
      <c r="E21" s="446"/>
      <c r="F21" s="446"/>
      <c r="G21" s="446"/>
      <c r="H21" s="447"/>
      <c r="I21" s="62" t="s">
        <v>480</v>
      </c>
      <c r="J21" s="445" t="s">
        <v>607</v>
      </c>
      <c r="K21" s="446"/>
      <c r="L21" s="446"/>
      <c r="M21" s="446"/>
      <c r="N21" s="446"/>
      <c r="O21" s="446"/>
      <c r="P21" s="446"/>
      <c r="Q21" s="446"/>
      <c r="R21" s="446"/>
      <c r="S21" s="447"/>
      <c r="T21" s="92"/>
      <c r="U21" s="92"/>
    </row>
    <row r="22" spans="1:21" hidden="1">
      <c r="A22" s="145" t="s">
        <v>728</v>
      </c>
      <c r="B22" s="13"/>
      <c r="C22" s="26"/>
      <c r="D22" s="26"/>
      <c r="E22" s="26"/>
      <c r="F22" s="26"/>
      <c r="G22" s="26"/>
      <c r="H22" s="26"/>
      <c r="I22" s="62"/>
      <c r="J22" s="26"/>
      <c r="K22" s="26"/>
      <c r="L22" s="26"/>
      <c r="M22" s="26"/>
      <c r="N22" s="26"/>
      <c r="O22" s="26"/>
      <c r="P22" s="83"/>
      <c r="Q22" s="83"/>
      <c r="R22" s="55"/>
      <c r="S22" s="55"/>
      <c r="T22" s="92"/>
      <c r="U22" s="92"/>
    </row>
    <row r="23" spans="1:21" hidden="1">
      <c r="A23" s="103" t="s">
        <v>201</v>
      </c>
      <c r="B23" s="13" t="s">
        <v>481</v>
      </c>
      <c r="C23" s="26">
        <v>43874</v>
      </c>
      <c r="D23" s="26">
        <f t="shared" ref="D23:D26" si="48">C23+1</f>
        <v>43875</v>
      </c>
      <c r="E23" s="26">
        <f t="shared" ref="E23:E26" si="49">D23+1</f>
        <v>43876</v>
      </c>
      <c r="F23" s="26">
        <f t="shared" ref="F23:F26" si="50">E23+1</f>
        <v>43877</v>
      </c>
      <c r="G23" s="26">
        <f t="shared" ref="G23:G26" si="51">F23+6</f>
        <v>43883</v>
      </c>
      <c r="H23" s="26">
        <f t="shared" ref="H23:H26" si="52">G23</f>
        <v>43883</v>
      </c>
      <c r="I23" s="62" t="s">
        <v>482</v>
      </c>
      <c r="J23" s="26">
        <f t="shared" ref="J23:J26" si="53">H23+1</f>
        <v>43884</v>
      </c>
      <c r="K23" s="26">
        <f t="shared" ref="K23:K26" si="54">J23+1</f>
        <v>43885</v>
      </c>
      <c r="L23" s="26">
        <f t="shared" ref="L23:L26" si="55">K23</f>
        <v>43885</v>
      </c>
      <c r="M23" s="26">
        <f t="shared" ref="M23:M26" si="56">L23</f>
        <v>43885</v>
      </c>
      <c r="N23" s="26">
        <f t="shared" ref="N23:N26" si="57">M23+1</f>
        <v>43886</v>
      </c>
      <c r="O23" s="26">
        <f t="shared" ref="O23:O26" si="58">N23</f>
        <v>43886</v>
      </c>
      <c r="P23" s="83">
        <f t="shared" ref="P23:P26" si="59">O23+5</f>
        <v>43891</v>
      </c>
      <c r="Q23" s="83">
        <f t="shared" ref="Q23:Q26" si="60">P23+1</f>
        <v>43892</v>
      </c>
      <c r="R23" s="55">
        <f t="shared" ref="R23:R26" si="61">Q23+3</f>
        <v>43895</v>
      </c>
      <c r="S23" s="55">
        <f t="shared" ref="S23:S26" si="62">R23+1</f>
        <v>43896</v>
      </c>
      <c r="T23" s="92"/>
      <c r="U23" s="92"/>
    </row>
    <row r="24" spans="1:21" hidden="1">
      <c r="A24" s="103" t="s">
        <v>718</v>
      </c>
      <c r="B24" s="13" t="s">
        <v>608</v>
      </c>
      <c r="C24" s="26">
        <v>43881</v>
      </c>
      <c r="D24" s="26">
        <f t="shared" si="48"/>
        <v>43882</v>
      </c>
      <c r="E24" s="26">
        <f t="shared" si="49"/>
        <v>43883</v>
      </c>
      <c r="F24" s="26">
        <f t="shared" si="50"/>
        <v>43884</v>
      </c>
      <c r="G24" s="26">
        <f t="shared" si="51"/>
        <v>43890</v>
      </c>
      <c r="H24" s="26">
        <f t="shared" si="52"/>
        <v>43890</v>
      </c>
      <c r="I24" s="62" t="s">
        <v>609</v>
      </c>
      <c r="J24" s="26">
        <f t="shared" si="53"/>
        <v>43891</v>
      </c>
      <c r="K24" s="26">
        <f t="shared" si="54"/>
        <v>43892</v>
      </c>
      <c r="L24" s="26">
        <f t="shared" si="55"/>
        <v>43892</v>
      </c>
      <c r="M24" s="26">
        <f t="shared" si="56"/>
        <v>43892</v>
      </c>
      <c r="N24" s="26">
        <f t="shared" si="57"/>
        <v>43893</v>
      </c>
      <c r="O24" s="26">
        <f t="shared" si="58"/>
        <v>43893</v>
      </c>
      <c r="P24" s="83">
        <f t="shared" si="59"/>
        <v>43898</v>
      </c>
      <c r="Q24" s="83">
        <f t="shared" si="60"/>
        <v>43899</v>
      </c>
      <c r="R24" s="55">
        <f t="shared" si="61"/>
        <v>43902</v>
      </c>
      <c r="S24" s="55">
        <f t="shared" si="62"/>
        <v>43903</v>
      </c>
      <c r="T24" s="92"/>
      <c r="U24" s="92"/>
    </row>
    <row r="25" spans="1:21" hidden="1">
      <c r="A25" s="82" t="s">
        <v>461</v>
      </c>
      <c r="B25" s="13" t="s">
        <v>610</v>
      </c>
      <c r="C25" s="26">
        <v>43888</v>
      </c>
      <c r="D25" s="26">
        <f t="shared" si="48"/>
        <v>43889</v>
      </c>
      <c r="E25" s="26">
        <f t="shared" si="49"/>
        <v>43890</v>
      </c>
      <c r="F25" s="26">
        <f t="shared" si="50"/>
        <v>43891</v>
      </c>
      <c r="G25" s="26">
        <f t="shared" si="51"/>
        <v>43897</v>
      </c>
      <c r="H25" s="26">
        <f t="shared" si="52"/>
        <v>43897</v>
      </c>
      <c r="I25" s="62" t="s">
        <v>611</v>
      </c>
      <c r="J25" s="26">
        <f t="shared" si="53"/>
        <v>43898</v>
      </c>
      <c r="K25" s="26">
        <f t="shared" si="54"/>
        <v>43899</v>
      </c>
      <c r="L25" s="26">
        <f t="shared" si="55"/>
        <v>43899</v>
      </c>
      <c r="M25" s="26">
        <f t="shared" si="56"/>
        <v>43899</v>
      </c>
      <c r="N25" s="26">
        <f t="shared" si="57"/>
        <v>43900</v>
      </c>
      <c r="O25" s="26">
        <f t="shared" si="58"/>
        <v>43900</v>
      </c>
      <c r="P25" s="83">
        <f t="shared" si="59"/>
        <v>43905</v>
      </c>
      <c r="Q25" s="83">
        <f t="shared" si="60"/>
        <v>43906</v>
      </c>
      <c r="R25" s="55">
        <f t="shared" si="61"/>
        <v>43909</v>
      </c>
      <c r="S25" s="55">
        <f t="shared" si="62"/>
        <v>43910</v>
      </c>
      <c r="T25" s="92"/>
      <c r="U25" s="92"/>
    </row>
    <row r="26" spans="1:21" hidden="1">
      <c r="A26" s="103" t="s">
        <v>201</v>
      </c>
      <c r="B26" s="13" t="s">
        <v>612</v>
      </c>
      <c r="C26" s="26">
        <v>43895</v>
      </c>
      <c r="D26" s="26">
        <f t="shared" si="48"/>
        <v>43896</v>
      </c>
      <c r="E26" s="26">
        <f t="shared" si="49"/>
        <v>43897</v>
      </c>
      <c r="F26" s="26">
        <f t="shared" si="50"/>
        <v>43898</v>
      </c>
      <c r="G26" s="26">
        <f t="shared" si="51"/>
        <v>43904</v>
      </c>
      <c r="H26" s="26">
        <f t="shared" si="52"/>
        <v>43904</v>
      </c>
      <c r="I26" s="62" t="s">
        <v>613</v>
      </c>
      <c r="J26" s="26">
        <f t="shared" si="53"/>
        <v>43905</v>
      </c>
      <c r="K26" s="26">
        <f t="shared" si="54"/>
        <v>43906</v>
      </c>
      <c r="L26" s="26">
        <f t="shared" si="55"/>
        <v>43906</v>
      </c>
      <c r="M26" s="26">
        <f t="shared" si="56"/>
        <v>43906</v>
      </c>
      <c r="N26" s="26">
        <f t="shared" si="57"/>
        <v>43907</v>
      </c>
      <c r="O26" s="26">
        <f t="shared" si="58"/>
        <v>43907</v>
      </c>
      <c r="P26" s="83">
        <f t="shared" si="59"/>
        <v>43912</v>
      </c>
      <c r="Q26" s="83">
        <f t="shared" si="60"/>
        <v>43913</v>
      </c>
      <c r="R26" s="55">
        <f t="shared" si="61"/>
        <v>43916</v>
      </c>
      <c r="S26" s="55">
        <f t="shared" si="62"/>
        <v>43917</v>
      </c>
      <c r="T26" s="92"/>
      <c r="U26" s="92"/>
    </row>
    <row r="27" spans="1:21" hidden="1">
      <c r="A27" s="103" t="s">
        <v>718</v>
      </c>
      <c r="B27" s="13" t="s">
        <v>614</v>
      </c>
      <c r="C27" s="26">
        <v>43902</v>
      </c>
      <c r="D27" s="26">
        <f t="shared" ref="D27:D29" si="63">C27+1</f>
        <v>43903</v>
      </c>
      <c r="E27" s="26">
        <f t="shared" ref="E27:E29" si="64">D27+1</f>
        <v>43904</v>
      </c>
      <c r="F27" s="26">
        <f t="shared" ref="F27:F29" si="65">E27+1</f>
        <v>43905</v>
      </c>
      <c r="G27" s="26">
        <f t="shared" ref="G27:G29" si="66">F27+6</f>
        <v>43911</v>
      </c>
      <c r="H27" s="26">
        <f t="shared" ref="H27:H29" si="67">G27</f>
        <v>43911</v>
      </c>
      <c r="I27" s="62" t="s">
        <v>615</v>
      </c>
      <c r="J27" s="26">
        <f t="shared" ref="J27:J29" si="68">H27+1</f>
        <v>43912</v>
      </c>
      <c r="K27" s="26">
        <f t="shared" ref="K27:K29" si="69">J27+1</f>
        <v>43913</v>
      </c>
      <c r="L27" s="26">
        <f t="shared" ref="L27:L29" si="70">K27</f>
        <v>43913</v>
      </c>
      <c r="M27" s="26">
        <f t="shared" ref="M27:M29" si="71">L27</f>
        <v>43913</v>
      </c>
      <c r="N27" s="26">
        <f t="shared" ref="N27:N29" si="72">M27+1</f>
        <v>43914</v>
      </c>
      <c r="O27" s="26">
        <f t="shared" ref="O27:O29" si="73">N27</f>
        <v>43914</v>
      </c>
      <c r="P27" s="83">
        <f t="shared" ref="P27:P28" si="74">O27+5</f>
        <v>43919</v>
      </c>
      <c r="Q27" s="83">
        <f t="shared" ref="Q27:Q28" si="75">P27+1</f>
        <v>43920</v>
      </c>
      <c r="R27" s="55">
        <f t="shared" ref="R27:R28" si="76">Q27+3</f>
        <v>43923</v>
      </c>
      <c r="S27" s="55">
        <f t="shared" ref="S27:S29" si="77">R27+1</f>
        <v>43924</v>
      </c>
      <c r="T27" s="92"/>
      <c r="U27" s="92"/>
    </row>
    <row r="28" spans="1:21" hidden="1">
      <c r="A28" s="82" t="s">
        <v>461</v>
      </c>
      <c r="B28" s="13" t="s">
        <v>616</v>
      </c>
      <c r="C28" s="26">
        <v>43909</v>
      </c>
      <c r="D28" s="26">
        <f t="shared" si="63"/>
        <v>43910</v>
      </c>
      <c r="E28" s="26">
        <f t="shared" si="64"/>
        <v>43911</v>
      </c>
      <c r="F28" s="26">
        <f t="shared" si="65"/>
        <v>43912</v>
      </c>
      <c r="G28" s="26">
        <f t="shared" si="66"/>
        <v>43918</v>
      </c>
      <c r="H28" s="26">
        <f t="shared" si="67"/>
        <v>43918</v>
      </c>
      <c r="I28" s="62" t="s">
        <v>617</v>
      </c>
      <c r="J28" s="26">
        <f t="shared" si="68"/>
        <v>43919</v>
      </c>
      <c r="K28" s="26">
        <f t="shared" si="69"/>
        <v>43920</v>
      </c>
      <c r="L28" s="26">
        <f t="shared" si="70"/>
        <v>43920</v>
      </c>
      <c r="M28" s="26">
        <f t="shared" si="71"/>
        <v>43920</v>
      </c>
      <c r="N28" s="26">
        <f t="shared" si="72"/>
        <v>43921</v>
      </c>
      <c r="O28" s="26">
        <f t="shared" si="73"/>
        <v>43921</v>
      </c>
      <c r="P28" s="83">
        <f t="shared" si="74"/>
        <v>43926</v>
      </c>
      <c r="Q28" s="83">
        <f t="shared" si="75"/>
        <v>43927</v>
      </c>
      <c r="R28" s="55">
        <f t="shared" si="76"/>
        <v>43930</v>
      </c>
      <c r="S28" s="55">
        <f t="shared" si="77"/>
        <v>43931</v>
      </c>
      <c r="T28" s="92"/>
      <c r="U28" s="92"/>
    </row>
    <row r="29" spans="1:21" hidden="1">
      <c r="A29" s="103" t="s">
        <v>201</v>
      </c>
      <c r="B29" s="13" t="s">
        <v>618</v>
      </c>
      <c r="C29" s="26">
        <v>43916</v>
      </c>
      <c r="D29" s="26">
        <f t="shared" si="63"/>
        <v>43917</v>
      </c>
      <c r="E29" s="26">
        <f t="shared" si="64"/>
        <v>43918</v>
      </c>
      <c r="F29" s="26">
        <f t="shared" si="65"/>
        <v>43919</v>
      </c>
      <c r="G29" s="26">
        <f t="shared" si="66"/>
        <v>43925</v>
      </c>
      <c r="H29" s="26">
        <f t="shared" si="67"/>
        <v>43925</v>
      </c>
      <c r="I29" s="62" t="s">
        <v>619</v>
      </c>
      <c r="J29" s="26">
        <f t="shared" si="68"/>
        <v>43926</v>
      </c>
      <c r="K29" s="26">
        <f t="shared" si="69"/>
        <v>43927</v>
      </c>
      <c r="L29" s="26">
        <f t="shared" si="70"/>
        <v>43927</v>
      </c>
      <c r="M29" s="26">
        <f t="shared" si="71"/>
        <v>43927</v>
      </c>
      <c r="N29" s="26">
        <f t="shared" si="72"/>
        <v>43928</v>
      </c>
      <c r="O29" s="26">
        <f t="shared" si="73"/>
        <v>43928</v>
      </c>
      <c r="P29" s="189" t="s">
        <v>988</v>
      </c>
      <c r="Q29" s="189" t="s">
        <v>989</v>
      </c>
      <c r="R29" s="55">
        <v>43937</v>
      </c>
      <c r="S29" s="55">
        <f t="shared" si="77"/>
        <v>43938</v>
      </c>
      <c r="T29" s="92"/>
      <c r="U29" s="92"/>
    </row>
    <row r="30" spans="1:21" hidden="1">
      <c r="A30" s="103" t="s">
        <v>718</v>
      </c>
      <c r="B30" s="13" t="s">
        <v>782</v>
      </c>
      <c r="C30" s="26">
        <v>43923</v>
      </c>
      <c r="D30" s="26">
        <f t="shared" ref="D30:D34" si="78">C30+1</f>
        <v>43924</v>
      </c>
      <c r="E30" s="26">
        <f t="shared" ref="E30:E34" si="79">D30+1</f>
        <v>43925</v>
      </c>
      <c r="F30" s="26">
        <f t="shared" ref="F30:F34" si="80">E30+1</f>
        <v>43926</v>
      </c>
      <c r="G30" s="26">
        <f t="shared" ref="G30:G34" si="81">F30+6</f>
        <v>43932</v>
      </c>
      <c r="H30" s="26">
        <f t="shared" ref="H30:H34" si="82">G30</f>
        <v>43932</v>
      </c>
      <c r="I30" s="62" t="s">
        <v>783</v>
      </c>
      <c r="J30" s="26">
        <f t="shared" ref="J30:J34" si="83">H30+1</f>
        <v>43933</v>
      </c>
      <c r="K30" s="26">
        <f t="shared" ref="K30:K34" si="84">J30+1</f>
        <v>43934</v>
      </c>
      <c r="L30" s="26">
        <f t="shared" ref="L30:L34" si="85">K30</f>
        <v>43934</v>
      </c>
      <c r="M30" s="26">
        <f t="shared" ref="M30:M34" si="86">L30</f>
        <v>43934</v>
      </c>
      <c r="N30" s="26">
        <f t="shared" ref="N30:N34" si="87">M30+1</f>
        <v>43935</v>
      </c>
      <c r="O30" s="26">
        <f t="shared" ref="O30:O34" si="88">N30</f>
        <v>43935</v>
      </c>
      <c r="P30" s="189" t="s">
        <v>547</v>
      </c>
      <c r="Q30" s="189" t="s">
        <v>1039</v>
      </c>
      <c r="R30" s="55">
        <v>43944</v>
      </c>
      <c r="S30" s="55">
        <f t="shared" ref="S30:S34" si="89">R30+1</f>
        <v>43945</v>
      </c>
      <c r="T30" s="92"/>
      <c r="U30" s="92"/>
    </row>
    <row r="31" spans="1:21" hidden="1">
      <c r="A31" s="82" t="s">
        <v>461</v>
      </c>
      <c r="B31" s="81" t="s">
        <v>784</v>
      </c>
      <c r="C31" s="67">
        <v>43930</v>
      </c>
      <c r="D31" s="67">
        <f t="shared" si="78"/>
        <v>43931</v>
      </c>
      <c r="E31" s="67">
        <f t="shared" si="79"/>
        <v>43932</v>
      </c>
      <c r="F31" s="67">
        <f t="shared" si="80"/>
        <v>43933</v>
      </c>
      <c r="G31" s="26">
        <f t="shared" si="81"/>
        <v>43939</v>
      </c>
      <c r="H31" s="26">
        <f t="shared" si="82"/>
        <v>43939</v>
      </c>
      <c r="I31" s="62" t="s">
        <v>785</v>
      </c>
      <c r="J31" s="26">
        <f t="shared" si="83"/>
        <v>43940</v>
      </c>
      <c r="K31" s="26">
        <f t="shared" si="84"/>
        <v>43941</v>
      </c>
      <c r="L31" s="26">
        <f t="shared" si="85"/>
        <v>43941</v>
      </c>
      <c r="M31" s="26">
        <f t="shared" si="86"/>
        <v>43941</v>
      </c>
      <c r="N31" s="26">
        <f t="shared" si="87"/>
        <v>43942</v>
      </c>
      <c r="O31" s="26">
        <f t="shared" si="88"/>
        <v>43942</v>
      </c>
      <c r="P31" s="83">
        <f t="shared" ref="P31:P34" si="90">O31+5</f>
        <v>43947</v>
      </c>
      <c r="Q31" s="83">
        <f t="shared" ref="Q31:Q34" si="91">P31+1</f>
        <v>43948</v>
      </c>
      <c r="R31" s="55">
        <f t="shared" ref="R31:R34" si="92">Q31+3</f>
        <v>43951</v>
      </c>
      <c r="S31" s="55">
        <f t="shared" si="89"/>
        <v>43952</v>
      </c>
      <c r="T31" s="92"/>
      <c r="U31" s="92"/>
    </row>
    <row r="32" spans="1:21" hidden="1">
      <c r="A32" s="103" t="s">
        <v>201</v>
      </c>
      <c r="B32" s="13" t="s">
        <v>786</v>
      </c>
      <c r="C32" s="26">
        <v>43937</v>
      </c>
      <c r="D32" s="26">
        <f t="shared" si="78"/>
        <v>43938</v>
      </c>
      <c r="E32" s="26">
        <f t="shared" si="79"/>
        <v>43939</v>
      </c>
      <c r="F32" s="26">
        <f t="shared" si="80"/>
        <v>43940</v>
      </c>
      <c r="G32" s="26">
        <f t="shared" si="81"/>
        <v>43946</v>
      </c>
      <c r="H32" s="26">
        <f t="shared" si="82"/>
        <v>43946</v>
      </c>
      <c r="I32" s="62" t="s">
        <v>787</v>
      </c>
      <c r="J32" s="26">
        <f t="shared" si="83"/>
        <v>43947</v>
      </c>
      <c r="K32" s="26">
        <f t="shared" si="84"/>
        <v>43948</v>
      </c>
      <c r="L32" s="26">
        <f t="shared" si="85"/>
        <v>43948</v>
      </c>
      <c r="M32" s="26">
        <f t="shared" si="86"/>
        <v>43948</v>
      </c>
      <c r="N32" s="26">
        <f t="shared" si="87"/>
        <v>43949</v>
      </c>
      <c r="O32" s="26">
        <f t="shared" si="88"/>
        <v>43949</v>
      </c>
      <c r="P32" s="83">
        <f t="shared" si="90"/>
        <v>43954</v>
      </c>
      <c r="Q32" s="83">
        <f t="shared" si="91"/>
        <v>43955</v>
      </c>
      <c r="R32" s="55">
        <f t="shared" si="92"/>
        <v>43958</v>
      </c>
      <c r="S32" s="55">
        <f t="shared" si="89"/>
        <v>43959</v>
      </c>
      <c r="T32" s="92"/>
      <c r="U32" s="92"/>
    </row>
    <row r="33" spans="1:21" hidden="1">
      <c r="A33" s="103" t="s">
        <v>718</v>
      </c>
      <c r="B33" s="13" t="s">
        <v>788</v>
      </c>
      <c r="C33" s="26">
        <v>43944</v>
      </c>
      <c r="D33" s="26">
        <f t="shared" si="78"/>
        <v>43945</v>
      </c>
      <c r="E33" s="26">
        <f t="shared" si="79"/>
        <v>43946</v>
      </c>
      <c r="F33" s="26">
        <f t="shared" si="80"/>
        <v>43947</v>
      </c>
      <c r="G33" s="26">
        <f t="shared" si="81"/>
        <v>43953</v>
      </c>
      <c r="H33" s="26">
        <f t="shared" si="82"/>
        <v>43953</v>
      </c>
      <c r="I33" s="62" t="s">
        <v>789</v>
      </c>
      <c r="J33" s="26">
        <f t="shared" si="83"/>
        <v>43954</v>
      </c>
      <c r="K33" s="26">
        <f t="shared" si="84"/>
        <v>43955</v>
      </c>
      <c r="L33" s="26">
        <f t="shared" si="85"/>
        <v>43955</v>
      </c>
      <c r="M33" s="26">
        <f t="shared" si="86"/>
        <v>43955</v>
      </c>
      <c r="N33" s="26">
        <f t="shared" si="87"/>
        <v>43956</v>
      </c>
      <c r="O33" s="26">
        <f t="shared" si="88"/>
        <v>43956</v>
      </c>
      <c r="P33" s="83">
        <f t="shared" si="90"/>
        <v>43961</v>
      </c>
      <c r="Q33" s="83">
        <f t="shared" si="91"/>
        <v>43962</v>
      </c>
      <c r="R33" s="55">
        <f t="shared" si="92"/>
        <v>43965</v>
      </c>
      <c r="S33" s="55">
        <f t="shared" si="89"/>
        <v>43966</v>
      </c>
      <c r="T33" s="92"/>
      <c r="U33" s="92"/>
    </row>
    <row r="34" spans="1:21" hidden="1">
      <c r="A34" s="82" t="s">
        <v>461</v>
      </c>
      <c r="B34" s="13" t="s">
        <v>790</v>
      </c>
      <c r="C34" s="26">
        <v>43951</v>
      </c>
      <c r="D34" s="26">
        <f t="shared" si="78"/>
        <v>43952</v>
      </c>
      <c r="E34" s="26">
        <f t="shared" si="79"/>
        <v>43953</v>
      </c>
      <c r="F34" s="26">
        <f t="shared" si="80"/>
        <v>43954</v>
      </c>
      <c r="G34" s="26">
        <f t="shared" si="81"/>
        <v>43960</v>
      </c>
      <c r="H34" s="26">
        <f t="shared" si="82"/>
        <v>43960</v>
      </c>
      <c r="I34" s="62" t="s">
        <v>791</v>
      </c>
      <c r="J34" s="26">
        <f t="shared" si="83"/>
        <v>43961</v>
      </c>
      <c r="K34" s="26">
        <f t="shared" si="84"/>
        <v>43962</v>
      </c>
      <c r="L34" s="26">
        <f t="shared" si="85"/>
        <v>43962</v>
      </c>
      <c r="M34" s="26">
        <f t="shared" si="86"/>
        <v>43962</v>
      </c>
      <c r="N34" s="26">
        <f t="shared" si="87"/>
        <v>43963</v>
      </c>
      <c r="O34" s="26">
        <f t="shared" si="88"/>
        <v>43963</v>
      </c>
      <c r="P34" s="83">
        <f t="shared" si="90"/>
        <v>43968</v>
      </c>
      <c r="Q34" s="83">
        <f t="shared" si="91"/>
        <v>43969</v>
      </c>
      <c r="R34" s="55">
        <f t="shared" si="92"/>
        <v>43972</v>
      </c>
      <c r="S34" s="55">
        <f t="shared" si="89"/>
        <v>43973</v>
      </c>
      <c r="T34" s="92"/>
      <c r="U34" s="92"/>
    </row>
    <row r="35" spans="1:21" hidden="1">
      <c r="A35" s="103" t="s">
        <v>201</v>
      </c>
      <c r="B35" s="13" t="s">
        <v>934</v>
      </c>
      <c r="C35" s="26">
        <v>43958</v>
      </c>
      <c r="D35" s="26">
        <f t="shared" ref="D35:D37" si="93">C35+1</f>
        <v>43959</v>
      </c>
      <c r="E35" s="26">
        <f t="shared" ref="E35:E37" si="94">D35+1</f>
        <v>43960</v>
      </c>
      <c r="F35" s="26">
        <f t="shared" ref="F35:F37" si="95">E35+1</f>
        <v>43961</v>
      </c>
      <c r="G35" s="26">
        <f t="shared" ref="G35:G37" si="96">F35+6</f>
        <v>43967</v>
      </c>
      <c r="H35" s="26">
        <f t="shared" ref="H35:H37" si="97">G35</f>
        <v>43967</v>
      </c>
      <c r="I35" s="62" t="s">
        <v>935</v>
      </c>
      <c r="J35" s="26">
        <f t="shared" ref="J35:J37" si="98">H35+1</f>
        <v>43968</v>
      </c>
      <c r="K35" s="26">
        <f t="shared" ref="K35:K37" si="99">J35+1</f>
        <v>43969</v>
      </c>
      <c r="L35" s="26">
        <f t="shared" ref="L35:L37" si="100">K35</f>
        <v>43969</v>
      </c>
      <c r="M35" s="26">
        <f t="shared" ref="M35:M37" si="101">L35</f>
        <v>43969</v>
      </c>
      <c r="N35" s="26">
        <f t="shared" ref="N35:N37" si="102">M35+1</f>
        <v>43970</v>
      </c>
      <c r="O35" s="26">
        <f t="shared" ref="O35:O37" si="103">N35</f>
        <v>43970</v>
      </c>
      <c r="P35" s="83">
        <f t="shared" ref="P35:P37" si="104">O35+5</f>
        <v>43975</v>
      </c>
      <c r="Q35" s="83">
        <f t="shared" ref="Q35:Q37" si="105">P35+1</f>
        <v>43976</v>
      </c>
      <c r="R35" s="55">
        <f t="shared" ref="R35:R37" si="106">Q35+3</f>
        <v>43979</v>
      </c>
      <c r="S35" s="55">
        <f t="shared" ref="S35:S37" si="107">R35+1</f>
        <v>43980</v>
      </c>
      <c r="T35" s="92"/>
      <c r="U35" s="92"/>
    </row>
    <row r="36" spans="1:21" hidden="1">
      <c r="A36" s="103" t="s">
        <v>718</v>
      </c>
      <c r="B36" s="13" t="s">
        <v>936</v>
      </c>
      <c r="C36" s="26">
        <v>43965</v>
      </c>
      <c r="D36" s="26">
        <f t="shared" si="93"/>
        <v>43966</v>
      </c>
      <c r="E36" s="26">
        <f t="shared" si="94"/>
        <v>43967</v>
      </c>
      <c r="F36" s="26">
        <f t="shared" si="95"/>
        <v>43968</v>
      </c>
      <c r="G36" s="26">
        <f t="shared" si="96"/>
        <v>43974</v>
      </c>
      <c r="H36" s="26">
        <f t="shared" si="97"/>
        <v>43974</v>
      </c>
      <c r="I36" s="62" t="s">
        <v>937</v>
      </c>
      <c r="J36" s="26">
        <f t="shared" si="98"/>
        <v>43975</v>
      </c>
      <c r="K36" s="26">
        <f t="shared" si="99"/>
        <v>43976</v>
      </c>
      <c r="L36" s="26">
        <f t="shared" si="100"/>
        <v>43976</v>
      </c>
      <c r="M36" s="26">
        <f t="shared" si="101"/>
        <v>43976</v>
      </c>
      <c r="N36" s="26">
        <f t="shared" si="102"/>
        <v>43977</v>
      </c>
      <c r="O36" s="26">
        <f t="shared" si="103"/>
        <v>43977</v>
      </c>
      <c r="P36" s="83">
        <f t="shared" si="104"/>
        <v>43982</v>
      </c>
      <c r="Q36" s="83">
        <f t="shared" si="105"/>
        <v>43983</v>
      </c>
      <c r="R36" s="55">
        <f t="shared" si="106"/>
        <v>43986</v>
      </c>
      <c r="S36" s="55">
        <f t="shared" si="107"/>
        <v>43987</v>
      </c>
      <c r="T36" s="92"/>
      <c r="U36" s="92"/>
    </row>
    <row r="37" spans="1:21" hidden="1">
      <c r="A37" s="82" t="s">
        <v>461</v>
      </c>
      <c r="B37" s="13" t="s">
        <v>938</v>
      </c>
      <c r="C37" s="26">
        <v>43972</v>
      </c>
      <c r="D37" s="26">
        <f t="shared" si="93"/>
        <v>43973</v>
      </c>
      <c r="E37" s="26">
        <f t="shared" si="94"/>
        <v>43974</v>
      </c>
      <c r="F37" s="26">
        <f t="shared" si="95"/>
        <v>43975</v>
      </c>
      <c r="G37" s="26">
        <f t="shared" si="96"/>
        <v>43981</v>
      </c>
      <c r="H37" s="26">
        <f t="shared" si="97"/>
        <v>43981</v>
      </c>
      <c r="I37" s="62" t="s">
        <v>939</v>
      </c>
      <c r="J37" s="26">
        <f t="shared" si="98"/>
        <v>43982</v>
      </c>
      <c r="K37" s="26">
        <f t="shared" si="99"/>
        <v>43983</v>
      </c>
      <c r="L37" s="26">
        <f t="shared" si="100"/>
        <v>43983</v>
      </c>
      <c r="M37" s="26">
        <f t="shared" si="101"/>
        <v>43983</v>
      </c>
      <c r="N37" s="26">
        <f t="shared" si="102"/>
        <v>43984</v>
      </c>
      <c r="O37" s="26">
        <f t="shared" si="103"/>
        <v>43984</v>
      </c>
      <c r="P37" s="83">
        <f t="shared" si="104"/>
        <v>43989</v>
      </c>
      <c r="Q37" s="83">
        <f t="shared" si="105"/>
        <v>43990</v>
      </c>
      <c r="R37" s="55">
        <f t="shared" si="106"/>
        <v>43993</v>
      </c>
      <c r="S37" s="55">
        <f t="shared" si="107"/>
        <v>43994</v>
      </c>
      <c r="T37" s="92"/>
      <c r="U37" s="92"/>
    </row>
    <row r="38" spans="1:21" hidden="1">
      <c r="A38" s="103" t="s">
        <v>201</v>
      </c>
      <c r="B38" s="13" t="s">
        <v>940</v>
      </c>
      <c r="C38" s="26">
        <v>43979</v>
      </c>
      <c r="D38" s="26">
        <f t="shared" ref="D38:D40" si="108">C38+1</f>
        <v>43980</v>
      </c>
      <c r="E38" s="26">
        <f t="shared" ref="E38:E40" si="109">D38+1</f>
        <v>43981</v>
      </c>
      <c r="F38" s="26">
        <f t="shared" ref="F38:F40" si="110">E38+1</f>
        <v>43982</v>
      </c>
      <c r="G38" s="26">
        <f t="shared" ref="G38:G40" si="111">F38+6</f>
        <v>43988</v>
      </c>
      <c r="H38" s="26">
        <f t="shared" ref="H38:H40" si="112">G38</f>
        <v>43988</v>
      </c>
      <c r="I38" s="62" t="s">
        <v>941</v>
      </c>
      <c r="J38" s="26">
        <f t="shared" ref="J38:J40" si="113">H38+1</f>
        <v>43989</v>
      </c>
      <c r="K38" s="26">
        <f t="shared" ref="K38:K40" si="114">J38+1</f>
        <v>43990</v>
      </c>
      <c r="L38" s="26">
        <f t="shared" ref="L38:L40" si="115">K38</f>
        <v>43990</v>
      </c>
      <c r="M38" s="26">
        <f t="shared" ref="M38:M40" si="116">L38</f>
        <v>43990</v>
      </c>
      <c r="N38" s="26">
        <f t="shared" ref="N38:N40" si="117">M38+1</f>
        <v>43991</v>
      </c>
      <c r="O38" s="26">
        <f t="shared" ref="O38:O40" si="118">N38</f>
        <v>43991</v>
      </c>
      <c r="P38" s="83">
        <f t="shared" ref="P38:P40" si="119">O38+5</f>
        <v>43996</v>
      </c>
      <c r="Q38" s="83">
        <f t="shared" ref="Q38:Q40" si="120">P38+1</f>
        <v>43997</v>
      </c>
      <c r="R38" s="55">
        <f t="shared" ref="R38:R40" si="121">Q38+3</f>
        <v>44000</v>
      </c>
      <c r="S38" s="55">
        <f t="shared" ref="S38:S40" si="122">R38+1</f>
        <v>44001</v>
      </c>
      <c r="T38" s="92"/>
      <c r="U38" s="92"/>
    </row>
    <row r="39" spans="1:21" hidden="1">
      <c r="A39" s="103" t="s">
        <v>718</v>
      </c>
      <c r="B39" s="13" t="s">
        <v>942</v>
      </c>
      <c r="C39" s="26">
        <v>43986</v>
      </c>
      <c r="D39" s="26">
        <f t="shared" si="108"/>
        <v>43987</v>
      </c>
      <c r="E39" s="26">
        <f t="shared" si="109"/>
        <v>43988</v>
      </c>
      <c r="F39" s="26">
        <f t="shared" si="110"/>
        <v>43989</v>
      </c>
      <c r="G39" s="26">
        <f t="shared" si="111"/>
        <v>43995</v>
      </c>
      <c r="H39" s="26">
        <f t="shared" si="112"/>
        <v>43995</v>
      </c>
      <c r="I39" s="62" t="s">
        <v>943</v>
      </c>
      <c r="J39" s="26">
        <f t="shared" si="113"/>
        <v>43996</v>
      </c>
      <c r="K39" s="26">
        <f t="shared" si="114"/>
        <v>43997</v>
      </c>
      <c r="L39" s="26">
        <f t="shared" si="115"/>
        <v>43997</v>
      </c>
      <c r="M39" s="26">
        <f t="shared" si="116"/>
        <v>43997</v>
      </c>
      <c r="N39" s="26">
        <f t="shared" si="117"/>
        <v>43998</v>
      </c>
      <c r="O39" s="26">
        <f t="shared" si="118"/>
        <v>43998</v>
      </c>
      <c r="P39" s="83">
        <f t="shared" si="119"/>
        <v>44003</v>
      </c>
      <c r="Q39" s="83">
        <f t="shared" si="120"/>
        <v>44004</v>
      </c>
      <c r="R39" s="55">
        <f t="shared" si="121"/>
        <v>44007</v>
      </c>
      <c r="S39" s="55">
        <f t="shared" si="122"/>
        <v>44008</v>
      </c>
      <c r="T39" s="92"/>
      <c r="U39" s="92"/>
    </row>
    <row r="40" spans="1:21" hidden="1">
      <c r="A40" s="82" t="s">
        <v>461</v>
      </c>
      <c r="B40" s="13" t="s">
        <v>944</v>
      </c>
      <c r="C40" s="26">
        <v>43993</v>
      </c>
      <c r="D40" s="26">
        <f t="shared" si="108"/>
        <v>43994</v>
      </c>
      <c r="E40" s="26">
        <f t="shared" si="109"/>
        <v>43995</v>
      </c>
      <c r="F40" s="26">
        <f t="shared" si="110"/>
        <v>43996</v>
      </c>
      <c r="G40" s="26">
        <f t="shared" si="111"/>
        <v>44002</v>
      </c>
      <c r="H40" s="26">
        <f t="shared" si="112"/>
        <v>44002</v>
      </c>
      <c r="I40" s="62" t="s">
        <v>945</v>
      </c>
      <c r="J40" s="26">
        <f t="shared" si="113"/>
        <v>44003</v>
      </c>
      <c r="K40" s="26">
        <f t="shared" si="114"/>
        <v>44004</v>
      </c>
      <c r="L40" s="26">
        <f t="shared" si="115"/>
        <v>44004</v>
      </c>
      <c r="M40" s="26">
        <f t="shared" si="116"/>
        <v>44004</v>
      </c>
      <c r="N40" s="26">
        <f t="shared" si="117"/>
        <v>44005</v>
      </c>
      <c r="O40" s="26">
        <f t="shared" si="118"/>
        <v>44005</v>
      </c>
      <c r="P40" s="83">
        <f t="shared" si="119"/>
        <v>44010</v>
      </c>
      <c r="Q40" s="83">
        <f t="shared" si="120"/>
        <v>44011</v>
      </c>
      <c r="R40" s="55">
        <f t="shared" si="121"/>
        <v>44014</v>
      </c>
      <c r="S40" s="55">
        <f t="shared" si="122"/>
        <v>44015</v>
      </c>
      <c r="T40" s="92"/>
      <c r="U40" s="92"/>
    </row>
    <row r="41" spans="1:21" hidden="1">
      <c r="A41" s="103" t="s">
        <v>201</v>
      </c>
      <c r="B41" s="13" t="s">
        <v>1087</v>
      </c>
      <c r="C41" s="26">
        <v>44000</v>
      </c>
      <c r="D41" s="26">
        <f t="shared" ref="D41:D43" si="123">C41+1</f>
        <v>44001</v>
      </c>
      <c r="E41" s="26">
        <f t="shared" ref="E41:E43" si="124">D41+1</f>
        <v>44002</v>
      </c>
      <c r="F41" s="26">
        <f t="shared" ref="F41:F43" si="125">E41+1</f>
        <v>44003</v>
      </c>
      <c r="G41" s="26">
        <f t="shared" ref="G41:G43" si="126">F41+6</f>
        <v>44009</v>
      </c>
      <c r="H41" s="26">
        <f t="shared" ref="H41:H43" si="127">G41</f>
        <v>44009</v>
      </c>
      <c r="I41" s="62" t="s">
        <v>1088</v>
      </c>
      <c r="J41" s="26">
        <f t="shared" ref="J41:J43" si="128">H41+1</f>
        <v>44010</v>
      </c>
      <c r="K41" s="26">
        <f t="shared" ref="K41:K43" si="129">J41+1</f>
        <v>44011</v>
      </c>
      <c r="L41" s="26">
        <f t="shared" ref="L41:L43" si="130">K41</f>
        <v>44011</v>
      </c>
      <c r="M41" s="26">
        <f t="shared" ref="M41:M43" si="131">L41</f>
        <v>44011</v>
      </c>
      <c r="N41" s="26">
        <f t="shared" ref="N41:N43" si="132">M41+1</f>
        <v>44012</v>
      </c>
      <c r="O41" s="26">
        <f t="shared" ref="O41:O43" si="133">N41</f>
        <v>44012</v>
      </c>
      <c r="P41" s="83">
        <f t="shared" ref="P41:P43" si="134">O41+5</f>
        <v>44017</v>
      </c>
      <c r="Q41" s="83">
        <f t="shared" ref="Q41:Q43" si="135">P41+1</f>
        <v>44018</v>
      </c>
      <c r="R41" s="55">
        <f t="shared" ref="R41:R43" si="136">Q41+3</f>
        <v>44021</v>
      </c>
      <c r="S41" s="55">
        <f t="shared" ref="S41:S42" si="137">R41+1</f>
        <v>44022</v>
      </c>
      <c r="T41" s="92"/>
      <c r="U41" s="92"/>
    </row>
    <row r="42" spans="1:21" hidden="1">
      <c r="A42" s="103" t="s">
        <v>718</v>
      </c>
      <c r="B42" s="13" t="s">
        <v>1089</v>
      </c>
      <c r="C42" s="26">
        <v>44007</v>
      </c>
      <c r="D42" s="26">
        <f t="shared" si="123"/>
        <v>44008</v>
      </c>
      <c r="E42" s="26">
        <f t="shared" si="124"/>
        <v>44009</v>
      </c>
      <c r="F42" s="26">
        <f t="shared" si="125"/>
        <v>44010</v>
      </c>
      <c r="G42" s="26">
        <f t="shared" si="126"/>
        <v>44016</v>
      </c>
      <c r="H42" s="26">
        <f t="shared" si="127"/>
        <v>44016</v>
      </c>
      <c r="I42" s="62" t="s">
        <v>1090</v>
      </c>
      <c r="J42" s="26">
        <f t="shared" si="128"/>
        <v>44017</v>
      </c>
      <c r="K42" s="26">
        <f t="shared" si="129"/>
        <v>44018</v>
      </c>
      <c r="L42" s="26">
        <f t="shared" si="130"/>
        <v>44018</v>
      </c>
      <c r="M42" s="26">
        <f t="shared" si="131"/>
        <v>44018</v>
      </c>
      <c r="N42" s="26">
        <f t="shared" si="132"/>
        <v>44019</v>
      </c>
      <c r="O42" s="26">
        <f t="shared" si="133"/>
        <v>44019</v>
      </c>
      <c r="P42" s="83">
        <f t="shared" si="134"/>
        <v>44024</v>
      </c>
      <c r="Q42" s="83">
        <f t="shared" si="135"/>
        <v>44025</v>
      </c>
      <c r="R42" s="55">
        <f t="shared" si="136"/>
        <v>44028</v>
      </c>
      <c r="S42" s="55">
        <f t="shared" si="137"/>
        <v>44029</v>
      </c>
      <c r="T42" s="92"/>
      <c r="U42" s="92"/>
    </row>
    <row r="43" spans="1:21" hidden="1">
      <c r="A43" s="82" t="s">
        <v>461</v>
      </c>
      <c r="B43" s="13" t="s">
        <v>1091</v>
      </c>
      <c r="C43" s="26">
        <v>44014</v>
      </c>
      <c r="D43" s="26">
        <f t="shared" si="123"/>
        <v>44015</v>
      </c>
      <c r="E43" s="26">
        <f t="shared" si="124"/>
        <v>44016</v>
      </c>
      <c r="F43" s="26">
        <f t="shared" si="125"/>
        <v>44017</v>
      </c>
      <c r="G43" s="26">
        <f t="shared" si="126"/>
        <v>44023</v>
      </c>
      <c r="H43" s="26">
        <f t="shared" si="127"/>
        <v>44023</v>
      </c>
      <c r="I43" s="62" t="s">
        <v>1092</v>
      </c>
      <c r="J43" s="26">
        <f t="shared" si="128"/>
        <v>44024</v>
      </c>
      <c r="K43" s="26">
        <f t="shared" si="129"/>
        <v>44025</v>
      </c>
      <c r="L43" s="26">
        <f t="shared" si="130"/>
        <v>44025</v>
      </c>
      <c r="M43" s="26">
        <f t="shared" si="131"/>
        <v>44025</v>
      </c>
      <c r="N43" s="26">
        <f t="shared" si="132"/>
        <v>44026</v>
      </c>
      <c r="O43" s="26">
        <f t="shared" si="133"/>
        <v>44026</v>
      </c>
      <c r="P43" s="83">
        <f t="shared" si="134"/>
        <v>44031</v>
      </c>
      <c r="Q43" s="83">
        <f t="shared" si="135"/>
        <v>44032</v>
      </c>
      <c r="R43" s="67">
        <f t="shared" si="136"/>
        <v>44035</v>
      </c>
      <c r="S43" s="67" t="s">
        <v>1354</v>
      </c>
      <c r="T43" s="92"/>
      <c r="U43" s="92"/>
    </row>
    <row r="44" spans="1:21" hidden="1">
      <c r="A44" s="103" t="s">
        <v>201</v>
      </c>
      <c r="B44" s="13" t="s">
        <v>1093</v>
      </c>
      <c r="C44" s="26">
        <v>44021</v>
      </c>
      <c r="D44" s="26">
        <f t="shared" ref="D44:D45" si="138">C44+1</f>
        <v>44022</v>
      </c>
      <c r="E44" s="26">
        <f t="shared" ref="E44:E45" si="139">D44+1</f>
        <v>44023</v>
      </c>
      <c r="F44" s="26">
        <f t="shared" ref="F44:F45" si="140">E44+1</f>
        <v>44024</v>
      </c>
      <c r="G44" s="26">
        <f t="shared" ref="G44:G45" si="141">F44+6</f>
        <v>44030</v>
      </c>
      <c r="H44" s="26">
        <f t="shared" ref="H44:H45" si="142">G44</f>
        <v>44030</v>
      </c>
      <c r="I44" s="62" t="s">
        <v>1094</v>
      </c>
      <c r="J44" s="26">
        <f t="shared" ref="J44:J45" si="143">H44+1</f>
        <v>44031</v>
      </c>
      <c r="K44" s="26">
        <f t="shared" ref="K44:K45" si="144">J44+1</f>
        <v>44032</v>
      </c>
      <c r="L44" s="26">
        <f t="shared" ref="L44:L45" si="145">K44</f>
        <v>44032</v>
      </c>
      <c r="M44" s="26">
        <f t="shared" ref="M44:M45" si="146">L44</f>
        <v>44032</v>
      </c>
      <c r="N44" s="26">
        <f t="shared" ref="N44:N45" si="147">M44+1</f>
        <v>44033</v>
      </c>
      <c r="O44" s="26">
        <f t="shared" ref="O44:O45" si="148">N44</f>
        <v>44033</v>
      </c>
      <c r="P44" s="224">
        <f t="shared" ref="P44:P45" si="149">O44+5</f>
        <v>44038</v>
      </c>
      <c r="Q44" s="224" t="s">
        <v>1354</v>
      </c>
      <c r="R44" s="55"/>
      <c r="S44" s="55"/>
      <c r="T44" s="92"/>
      <c r="U44" s="92"/>
    </row>
    <row r="45" spans="1:21" hidden="1">
      <c r="A45" s="103" t="s">
        <v>718</v>
      </c>
      <c r="B45" s="13" t="s">
        <v>1095</v>
      </c>
      <c r="C45" s="26">
        <v>44028</v>
      </c>
      <c r="D45" s="26">
        <f t="shared" si="138"/>
        <v>44029</v>
      </c>
      <c r="E45" s="26">
        <f t="shared" si="139"/>
        <v>44030</v>
      </c>
      <c r="F45" s="26">
        <f t="shared" si="140"/>
        <v>44031</v>
      </c>
      <c r="G45" s="26">
        <f t="shared" si="141"/>
        <v>44037</v>
      </c>
      <c r="H45" s="26">
        <f t="shared" si="142"/>
        <v>44037</v>
      </c>
      <c r="I45" s="62" t="s">
        <v>1096</v>
      </c>
      <c r="J45" s="26">
        <f t="shared" si="143"/>
        <v>44038</v>
      </c>
      <c r="K45" s="26">
        <f t="shared" si="144"/>
        <v>44039</v>
      </c>
      <c r="L45" s="26">
        <f t="shared" si="145"/>
        <v>44039</v>
      </c>
      <c r="M45" s="26">
        <f t="shared" si="146"/>
        <v>44039</v>
      </c>
      <c r="N45" s="26">
        <f t="shared" si="147"/>
        <v>44040</v>
      </c>
      <c r="O45" s="26">
        <f t="shared" si="148"/>
        <v>44040</v>
      </c>
      <c r="P45" s="224">
        <f t="shared" si="149"/>
        <v>44045</v>
      </c>
      <c r="Q45" s="224" t="s">
        <v>1353</v>
      </c>
      <c r="R45" s="55"/>
      <c r="S45" s="55"/>
      <c r="T45" s="92"/>
      <c r="U45" s="92"/>
    </row>
    <row r="46" spans="1:21" hidden="1">
      <c r="A46" s="464" t="s">
        <v>1375</v>
      </c>
      <c r="B46" s="464"/>
      <c r="C46" s="464"/>
      <c r="D46" s="464"/>
      <c r="E46" s="464"/>
      <c r="F46" s="464"/>
      <c r="G46" s="464"/>
      <c r="H46" s="464"/>
      <c r="I46" s="464"/>
      <c r="J46" s="464"/>
      <c r="K46" s="464"/>
      <c r="L46" s="464"/>
      <c r="M46" s="464"/>
      <c r="N46" s="464"/>
      <c r="O46" s="66"/>
      <c r="P46" s="66"/>
      <c r="Q46" s="66"/>
      <c r="R46" s="66"/>
      <c r="S46" s="66"/>
      <c r="T46" s="66"/>
    </row>
    <row r="47" spans="1:21" hidden="1">
      <c r="A47" s="220" t="s">
        <v>26</v>
      </c>
      <c r="B47" s="220" t="s">
        <v>27</v>
      </c>
      <c r="C47" s="340" t="s">
        <v>1412</v>
      </c>
      <c r="D47" s="337"/>
      <c r="E47" s="340" t="s">
        <v>1376</v>
      </c>
      <c r="F47" s="336"/>
      <c r="G47" s="340" t="s">
        <v>236</v>
      </c>
      <c r="H47" s="340"/>
      <c r="I47" s="340" t="s">
        <v>198</v>
      </c>
      <c r="J47" s="337"/>
      <c r="K47" s="340" t="s">
        <v>198</v>
      </c>
      <c r="L47" s="337"/>
      <c r="M47" s="340" t="s">
        <v>1413</v>
      </c>
      <c r="N47" s="340"/>
      <c r="O47" s="229"/>
      <c r="P47" s="230"/>
      <c r="Q47" s="461"/>
      <c r="R47" s="462"/>
      <c r="S47" s="3"/>
      <c r="T47" s="3"/>
    </row>
    <row r="48" spans="1:21" hidden="1">
      <c r="A48" s="218" t="s">
        <v>3</v>
      </c>
      <c r="B48" s="218" t="s">
        <v>4</v>
      </c>
      <c r="C48" s="338" t="s">
        <v>8</v>
      </c>
      <c r="D48" s="338"/>
      <c r="E48" s="338" t="s">
        <v>82</v>
      </c>
      <c r="F48" s="338"/>
      <c r="G48" s="338" t="s">
        <v>29</v>
      </c>
      <c r="H48" s="338"/>
      <c r="I48" s="338" t="s">
        <v>234</v>
      </c>
      <c r="J48" s="338"/>
      <c r="K48" s="338" t="s">
        <v>235</v>
      </c>
      <c r="L48" s="338"/>
      <c r="M48" s="338" t="s">
        <v>29</v>
      </c>
      <c r="N48" s="338"/>
      <c r="O48" s="94"/>
      <c r="P48" s="95"/>
      <c r="Q48" s="469"/>
      <c r="R48" s="469"/>
      <c r="S48" s="95"/>
      <c r="T48" s="95"/>
    </row>
    <row r="49" spans="1:20" hidden="1">
      <c r="A49" s="218"/>
      <c r="B49" s="218"/>
      <c r="C49" s="338" t="s">
        <v>1355</v>
      </c>
      <c r="D49" s="338"/>
      <c r="E49" s="338" t="s">
        <v>1356</v>
      </c>
      <c r="F49" s="338"/>
      <c r="G49" s="338" t="s">
        <v>1357</v>
      </c>
      <c r="H49" s="338"/>
      <c r="I49" s="338" t="s">
        <v>1358</v>
      </c>
      <c r="J49" s="338"/>
      <c r="K49" s="338" t="s">
        <v>1359</v>
      </c>
      <c r="L49" s="338"/>
      <c r="M49" s="338" t="s">
        <v>1360</v>
      </c>
      <c r="N49" s="338"/>
      <c r="O49" s="94"/>
      <c r="P49" s="95"/>
      <c r="Q49" s="469"/>
      <c r="R49" s="469"/>
      <c r="S49" s="95"/>
      <c r="T49" s="95"/>
    </row>
    <row r="50" spans="1:20" hidden="1">
      <c r="A50" s="82" t="s">
        <v>1526</v>
      </c>
      <c r="B50" s="13" t="s">
        <v>1363</v>
      </c>
      <c r="C50" s="26">
        <v>44038</v>
      </c>
      <c r="D50" s="26">
        <f>C50</f>
        <v>44038</v>
      </c>
      <c r="E50" s="26">
        <f t="shared" ref="E50:F52" si="150">D50+1</f>
        <v>44039</v>
      </c>
      <c r="F50" s="26">
        <f t="shared" si="150"/>
        <v>44040</v>
      </c>
      <c r="G50" s="26">
        <f>F50+7</f>
        <v>44047</v>
      </c>
      <c r="H50" s="26">
        <f t="shared" ref="H50:H52" si="151">G50</f>
        <v>44047</v>
      </c>
      <c r="I50" s="26">
        <f t="shared" ref="I50:I65" si="152">H50+1</f>
        <v>44048</v>
      </c>
      <c r="J50" s="26">
        <f t="shared" ref="J50:J52" si="153">I50+1</f>
        <v>44049</v>
      </c>
      <c r="K50" s="26">
        <f t="shared" ref="K50:L52" si="154">J50</f>
        <v>44049</v>
      </c>
      <c r="L50" s="26">
        <f t="shared" si="154"/>
        <v>44049</v>
      </c>
      <c r="M50" s="26">
        <f t="shared" ref="M50:M52" si="155">L50+1</f>
        <v>44050</v>
      </c>
      <c r="N50" s="26">
        <f t="shared" ref="N50:N52" si="156">M50</f>
        <v>44050</v>
      </c>
      <c r="O50" s="223"/>
      <c r="P50" s="223"/>
      <c r="Q50" s="92"/>
      <c r="R50" s="92"/>
      <c r="S50" s="92"/>
      <c r="T50" s="92"/>
    </row>
    <row r="51" spans="1:20" hidden="1">
      <c r="A51" s="65" t="s">
        <v>297</v>
      </c>
      <c r="B51" s="13" t="s">
        <v>1364</v>
      </c>
      <c r="C51" s="26">
        <v>44045</v>
      </c>
      <c r="D51" s="26">
        <f>C51</f>
        <v>44045</v>
      </c>
      <c r="E51" s="26">
        <f>D51+1</f>
        <v>44046</v>
      </c>
      <c r="F51" s="26">
        <f t="shared" si="150"/>
        <v>44047</v>
      </c>
      <c r="G51" s="26">
        <f>F51+7</f>
        <v>44054</v>
      </c>
      <c r="H51" s="26">
        <f t="shared" si="151"/>
        <v>44054</v>
      </c>
      <c r="I51" s="26">
        <f t="shared" si="152"/>
        <v>44055</v>
      </c>
      <c r="J51" s="26">
        <f t="shared" si="153"/>
        <v>44056</v>
      </c>
      <c r="K51" s="26">
        <f t="shared" si="154"/>
        <v>44056</v>
      </c>
      <c r="L51" s="26">
        <f t="shared" si="154"/>
        <v>44056</v>
      </c>
      <c r="M51" s="26">
        <f t="shared" si="155"/>
        <v>44057</v>
      </c>
      <c r="N51" s="26">
        <f t="shared" si="156"/>
        <v>44057</v>
      </c>
      <c r="O51" s="223"/>
      <c r="P51" s="223"/>
      <c r="Q51" s="92"/>
      <c r="R51" s="92"/>
      <c r="S51" s="92"/>
      <c r="T51" s="92"/>
    </row>
    <row r="52" spans="1:20" hidden="1">
      <c r="A52" s="217" t="s">
        <v>1442</v>
      </c>
      <c r="B52" s="13" t="s">
        <v>1365</v>
      </c>
      <c r="C52" s="26">
        <v>44052</v>
      </c>
      <c r="D52" s="26">
        <f>C52</f>
        <v>44052</v>
      </c>
      <c r="E52" s="26">
        <f t="shared" ref="E52" si="157">D52+1</f>
        <v>44053</v>
      </c>
      <c r="F52" s="26">
        <f t="shared" si="150"/>
        <v>44054</v>
      </c>
      <c r="G52" s="26">
        <f>F52+7</f>
        <v>44061</v>
      </c>
      <c r="H52" s="26">
        <f t="shared" si="151"/>
        <v>44061</v>
      </c>
      <c r="I52" s="26">
        <f t="shared" si="152"/>
        <v>44062</v>
      </c>
      <c r="J52" s="26">
        <f t="shared" si="153"/>
        <v>44063</v>
      </c>
      <c r="K52" s="26">
        <f t="shared" si="154"/>
        <v>44063</v>
      </c>
      <c r="L52" s="26">
        <f t="shared" si="154"/>
        <v>44063</v>
      </c>
      <c r="M52" s="26">
        <f t="shared" si="155"/>
        <v>44064</v>
      </c>
      <c r="N52" s="26">
        <f t="shared" si="156"/>
        <v>44064</v>
      </c>
      <c r="O52" s="223"/>
      <c r="P52" s="223"/>
      <c r="Q52" s="92"/>
      <c r="R52" s="92"/>
      <c r="S52" s="92"/>
      <c r="T52" s="92"/>
    </row>
    <row r="53" spans="1:20" hidden="1">
      <c r="A53" s="106" t="s">
        <v>1440</v>
      </c>
      <c r="B53" s="13" t="s">
        <v>1366</v>
      </c>
      <c r="C53" s="26">
        <v>44059</v>
      </c>
      <c r="D53" s="26">
        <f>C53</f>
        <v>44059</v>
      </c>
      <c r="E53" s="26">
        <f>D53+1</f>
        <v>44060</v>
      </c>
      <c r="F53" s="26">
        <f>E53+1</f>
        <v>44061</v>
      </c>
      <c r="G53" s="26">
        <f>F53+7</f>
        <v>44068</v>
      </c>
      <c r="H53" s="26">
        <f>G53</f>
        <v>44068</v>
      </c>
      <c r="I53" s="26">
        <f t="shared" si="152"/>
        <v>44069</v>
      </c>
      <c r="J53" s="26">
        <f>I53+1</f>
        <v>44070</v>
      </c>
      <c r="K53" s="26">
        <f>J53</f>
        <v>44070</v>
      </c>
      <c r="L53" s="26">
        <f>K53</f>
        <v>44070</v>
      </c>
      <c r="M53" s="26">
        <f>L53+1</f>
        <v>44071</v>
      </c>
      <c r="N53" s="26">
        <f>M53</f>
        <v>44071</v>
      </c>
      <c r="O53" s="223"/>
      <c r="P53" s="223"/>
      <c r="Q53" s="92"/>
      <c r="R53" s="92"/>
      <c r="S53" s="92"/>
      <c r="T53" s="92"/>
    </row>
    <row r="54" spans="1:20">
      <c r="A54" s="464" t="s">
        <v>1375</v>
      </c>
      <c r="B54" s="464"/>
      <c r="C54" s="464"/>
      <c r="D54" s="464"/>
      <c r="E54" s="464"/>
      <c r="F54" s="464"/>
      <c r="G54" s="464"/>
      <c r="H54" s="464"/>
      <c r="I54" s="464"/>
      <c r="J54" s="464"/>
      <c r="K54" s="464"/>
      <c r="L54" s="464"/>
      <c r="M54" s="464"/>
      <c r="N54" s="464"/>
      <c r="O54" s="66"/>
      <c r="P54" s="66"/>
      <c r="Q54" s="66"/>
      <c r="R54" s="66"/>
      <c r="S54" s="66"/>
      <c r="T54" s="66"/>
    </row>
    <row r="55" spans="1:20">
      <c r="A55" s="243" t="s">
        <v>26</v>
      </c>
      <c r="B55" s="243" t="s">
        <v>27</v>
      </c>
      <c r="C55" s="340" t="s">
        <v>1412</v>
      </c>
      <c r="D55" s="337"/>
      <c r="E55" s="340" t="s">
        <v>196</v>
      </c>
      <c r="F55" s="336"/>
      <c r="G55" s="340" t="s">
        <v>1527</v>
      </c>
      <c r="H55" s="340"/>
      <c r="I55" s="340" t="s">
        <v>198</v>
      </c>
      <c r="J55" s="337"/>
      <c r="K55" s="340" t="s">
        <v>198</v>
      </c>
      <c r="L55" s="337"/>
      <c r="M55" s="340" t="s">
        <v>1527</v>
      </c>
      <c r="N55" s="340"/>
      <c r="O55" s="229"/>
      <c r="P55" s="230"/>
      <c r="Q55" s="461"/>
      <c r="R55" s="462"/>
      <c r="S55" s="3"/>
      <c r="T55" s="3"/>
    </row>
    <row r="56" spans="1:20">
      <c r="A56" s="242" t="s">
        <v>3</v>
      </c>
      <c r="B56" s="242" t="s">
        <v>4</v>
      </c>
      <c r="C56" s="338" t="s">
        <v>8</v>
      </c>
      <c r="D56" s="338"/>
      <c r="E56" s="338" t="s">
        <v>82</v>
      </c>
      <c r="F56" s="338"/>
      <c r="G56" s="338" t="s">
        <v>29</v>
      </c>
      <c r="H56" s="338"/>
      <c r="I56" s="338" t="s">
        <v>234</v>
      </c>
      <c r="J56" s="338"/>
      <c r="K56" s="338" t="s">
        <v>235</v>
      </c>
      <c r="L56" s="338"/>
      <c r="M56" s="338" t="s">
        <v>29</v>
      </c>
      <c r="N56" s="338"/>
      <c r="O56" s="94"/>
      <c r="P56" s="95"/>
      <c r="Q56" s="469"/>
      <c r="R56" s="469"/>
      <c r="S56" s="95"/>
      <c r="T56" s="95"/>
    </row>
    <row r="57" spans="1:20">
      <c r="A57" s="242"/>
      <c r="B57" s="242"/>
      <c r="C57" s="338" t="s">
        <v>1355</v>
      </c>
      <c r="D57" s="338"/>
      <c r="E57" s="338" t="s">
        <v>1356</v>
      </c>
      <c r="F57" s="338"/>
      <c r="G57" s="338" t="s">
        <v>131</v>
      </c>
      <c r="H57" s="338"/>
      <c r="I57" s="338" t="s">
        <v>338</v>
      </c>
      <c r="J57" s="338"/>
      <c r="K57" s="338" t="s">
        <v>1359</v>
      </c>
      <c r="L57" s="338"/>
      <c r="M57" s="338" t="s">
        <v>1360</v>
      </c>
      <c r="N57" s="338"/>
      <c r="O57" s="94"/>
      <c r="P57" s="95"/>
      <c r="Q57" s="469"/>
      <c r="R57" s="469"/>
      <c r="S57" s="95"/>
      <c r="T57" s="95"/>
    </row>
    <row r="58" spans="1:20" hidden="1">
      <c r="A58" s="65" t="s">
        <v>1362</v>
      </c>
      <c r="B58" s="13" t="s">
        <v>1367</v>
      </c>
      <c r="C58" s="26">
        <v>44066</v>
      </c>
      <c r="D58" s="26">
        <f t="shared" ref="D58:D65" si="158">C58</f>
        <v>44066</v>
      </c>
      <c r="E58" s="26">
        <f t="shared" ref="E58:F65" si="159">D58+1</f>
        <v>44067</v>
      </c>
      <c r="F58" s="26">
        <f t="shared" si="159"/>
        <v>44068</v>
      </c>
      <c r="G58" s="26">
        <f t="shared" ref="G58:G65" si="160">F58+7</f>
        <v>44075</v>
      </c>
      <c r="H58" s="26">
        <f t="shared" ref="H58:H65" si="161">G58</f>
        <v>44075</v>
      </c>
      <c r="I58" s="26">
        <f t="shared" si="152"/>
        <v>44076</v>
      </c>
      <c r="J58" s="26">
        <f t="shared" ref="J58:J65" si="162">I58+1</f>
        <v>44077</v>
      </c>
      <c r="K58" s="26">
        <f t="shared" ref="K58:L65" si="163">J58</f>
        <v>44077</v>
      </c>
      <c r="L58" s="26">
        <f t="shared" si="163"/>
        <v>44077</v>
      </c>
      <c r="M58" s="26">
        <f t="shared" ref="M58:M65" si="164">L58+1</f>
        <v>44078</v>
      </c>
      <c r="N58" s="26">
        <f t="shared" ref="N58:N65" si="165">M58</f>
        <v>44078</v>
      </c>
      <c r="O58" s="223"/>
      <c r="P58" s="223"/>
      <c r="Q58" s="92"/>
      <c r="R58" s="92"/>
      <c r="S58" s="92"/>
      <c r="T58" s="92"/>
    </row>
    <row r="59" spans="1:20" hidden="1">
      <c r="A59" s="217" t="s">
        <v>1397</v>
      </c>
      <c r="B59" s="13" t="s">
        <v>1368</v>
      </c>
      <c r="C59" s="26">
        <v>44073</v>
      </c>
      <c r="D59" s="26">
        <f t="shared" si="158"/>
        <v>44073</v>
      </c>
      <c r="E59" s="26">
        <f t="shared" si="159"/>
        <v>44074</v>
      </c>
      <c r="F59" s="26">
        <f t="shared" si="159"/>
        <v>44075</v>
      </c>
      <c r="G59" s="26">
        <f t="shared" si="160"/>
        <v>44082</v>
      </c>
      <c r="H59" s="26">
        <f t="shared" si="161"/>
        <v>44082</v>
      </c>
      <c r="I59" s="26">
        <f t="shared" si="152"/>
        <v>44083</v>
      </c>
      <c r="J59" s="26">
        <f t="shared" si="162"/>
        <v>44084</v>
      </c>
      <c r="K59" s="69" t="s">
        <v>1545</v>
      </c>
      <c r="L59" s="69" t="str">
        <f t="shared" si="163"/>
        <v>OMIT</v>
      </c>
      <c r="M59" s="26">
        <v>44085</v>
      </c>
      <c r="N59" s="26">
        <f t="shared" si="165"/>
        <v>44085</v>
      </c>
      <c r="O59" s="223"/>
      <c r="P59" s="223"/>
      <c r="Q59" s="92"/>
      <c r="R59" s="92"/>
      <c r="S59" s="92"/>
      <c r="T59" s="92"/>
    </row>
    <row r="60" spans="1:20" hidden="1">
      <c r="A60" s="82" t="s">
        <v>1361</v>
      </c>
      <c r="B60" s="13" t="s">
        <v>1369</v>
      </c>
      <c r="C60" s="26">
        <v>44080</v>
      </c>
      <c r="D60" s="26">
        <f t="shared" si="158"/>
        <v>44080</v>
      </c>
      <c r="E60" s="26">
        <f t="shared" si="159"/>
        <v>44081</v>
      </c>
      <c r="F60" s="26">
        <f t="shared" si="159"/>
        <v>44082</v>
      </c>
      <c r="G60" s="26">
        <f t="shared" si="160"/>
        <v>44089</v>
      </c>
      <c r="H60" s="26">
        <f t="shared" si="161"/>
        <v>44089</v>
      </c>
      <c r="I60" s="26">
        <f t="shared" si="152"/>
        <v>44090</v>
      </c>
      <c r="J60" s="26">
        <f t="shared" si="162"/>
        <v>44091</v>
      </c>
      <c r="K60" s="26">
        <f t="shared" si="163"/>
        <v>44091</v>
      </c>
      <c r="L60" s="26">
        <f t="shared" si="163"/>
        <v>44091</v>
      </c>
      <c r="M60" s="26">
        <f t="shared" si="164"/>
        <v>44092</v>
      </c>
      <c r="N60" s="26">
        <f t="shared" si="165"/>
        <v>44092</v>
      </c>
      <c r="O60" s="223"/>
      <c r="P60" s="223"/>
      <c r="Q60" s="92"/>
      <c r="R60" s="92"/>
      <c r="S60" s="92"/>
      <c r="T60" s="92"/>
    </row>
    <row r="61" spans="1:20" hidden="1">
      <c r="A61" s="65" t="s">
        <v>297</v>
      </c>
      <c r="B61" s="13" t="s">
        <v>1532</v>
      </c>
      <c r="C61" s="26">
        <v>44087</v>
      </c>
      <c r="D61" s="26">
        <f t="shared" si="158"/>
        <v>44087</v>
      </c>
      <c r="E61" s="26">
        <f t="shared" si="159"/>
        <v>44088</v>
      </c>
      <c r="F61" s="26">
        <f t="shared" si="159"/>
        <v>44089</v>
      </c>
      <c r="G61" s="26">
        <f t="shared" si="160"/>
        <v>44096</v>
      </c>
      <c r="H61" s="26">
        <f t="shared" si="161"/>
        <v>44096</v>
      </c>
      <c r="I61" s="26">
        <f t="shared" si="152"/>
        <v>44097</v>
      </c>
      <c r="J61" s="26">
        <f t="shared" si="162"/>
        <v>44098</v>
      </c>
      <c r="K61" s="26">
        <f t="shared" si="163"/>
        <v>44098</v>
      </c>
      <c r="L61" s="26">
        <f t="shared" si="163"/>
        <v>44098</v>
      </c>
      <c r="M61" s="26">
        <f t="shared" si="164"/>
        <v>44099</v>
      </c>
      <c r="N61" s="26">
        <f t="shared" si="165"/>
        <v>44099</v>
      </c>
      <c r="O61" s="223"/>
      <c r="P61" s="223"/>
      <c r="Q61" s="92"/>
      <c r="R61" s="92"/>
      <c r="S61" s="92"/>
      <c r="T61" s="92"/>
    </row>
    <row r="62" spans="1:20" hidden="1">
      <c r="A62" s="65" t="s">
        <v>1442</v>
      </c>
      <c r="B62" s="13" t="s">
        <v>1370</v>
      </c>
      <c r="C62" s="26">
        <v>44094</v>
      </c>
      <c r="D62" s="26">
        <f t="shared" si="158"/>
        <v>44094</v>
      </c>
      <c r="E62" s="26">
        <f t="shared" si="159"/>
        <v>44095</v>
      </c>
      <c r="F62" s="26">
        <f t="shared" si="159"/>
        <v>44096</v>
      </c>
      <c r="G62" s="26">
        <f t="shared" si="160"/>
        <v>44103</v>
      </c>
      <c r="H62" s="26">
        <f t="shared" si="161"/>
        <v>44103</v>
      </c>
      <c r="I62" s="26">
        <f t="shared" si="152"/>
        <v>44104</v>
      </c>
      <c r="J62" s="26">
        <f t="shared" si="162"/>
        <v>44105</v>
      </c>
      <c r="K62" s="26">
        <f t="shared" si="163"/>
        <v>44105</v>
      </c>
      <c r="L62" s="26">
        <f t="shared" si="163"/>
        <v>44105</v>
      </c>
      <c r="M62" s="26">
        <f t="shared" si="164"/>
        <v>44106</v>
      </c>
      <c r="N62" s="26">
        <f t="shared" si="165"/>
        <v>44106</v>
      </c>
      <c r="O62" s="223"/>
      <c r="P62" s="223"/>
      <c r="Q62" s="92"/>
      <c r="R62" s="92"/>
      <c r="S62" s="92"/>
      <c r="T62" s="92"/>
    </row>
    <row r="63" spans="1:20" hidden="1">
      <c r="A63" s="82" t="s">
        <v>1441</v>
      </c>
      <c r="B63" s="13" t="s">
        <v>1371</v>
      </c>
      <c r="C63" s="26">
        <v>44101</v>
      </c>
      <c r="D63" s="26">
        <f t="shared" si="158"/>
        <v>44101</v>
      </c>
      <c r="E63" s="26">
        <f t="shared" si="159"/>
        <v>44102</v>
      </c>
      <c r="F63" s="26">
        <f t="shared" si="159"/>
        <v>44103</v>
      </c>
      <c r="G63" s="26">
        <f t="shared" si="160"/>
        <v>44110</v>
      </c>
      <c r="H63" s="26">
        <f t="shared" si="161"/>
        <v>44110</v>
      </c>
      <c r="I63" s="26">
        <f t="shared" si="152"/>
        <v>44111</v>
      </c>
      <c r="J63" s="26">
        <f t="shared" si="162"/>
        <v>44112</v>
      </c>
      <c r="K63" s="26">
        <f t="shared" si="163"/>
        <v>44112</v>
      </c>
      <c r="L63" s="26">
        <f t="shared" si="163"/>
        <v>44112</v>
      </c>
      <c r="M63" s="26">
        <f t="shared" si="164"/>
        <v>44113</v>
      </c>
      <c r="N63" s="26">
        <f t="shared" si="165"/>
        <v>44113</v>
      </c>
      <c r="O63" s="223"/>
      <c r="P63" s="223"/>
      <c r="Q63" s="92"/>
      <c r="R63" s="92"/>
      <c r="S63" s="92"/>
      <c r="T63" s="92"/>
    </row>
    <row r="64" spans="1:20" hidden="1">
      <c r="A64" s="65" t="s">
        <v>1362</v>
      </c>
      <c r="B64" s="13" t="s">
        <v>1372</v>
      </c>
      <c r="C64" s="26">
        <v>44108</v>
      </c>
      <c r="D64" s="26">
        <f t="shared" si="158"/>
        <v>44108</v>
      </c>
      <c r="E64" s="26">
        <f t="shared" si="159"/>
        <v>44109</v>
      </c>
      <c r="F64" s="26">
        <f t="shared" si="159"/>
        <v>44110</v>
      </c>
      <c r="G64" s="26">
        <f t="shared" si="160"/>
        <v>44117</v>
      </c>
      <c r="H64" s="26">
        <f t="shared" si="161"/>
        <v>44117</v>
      </c>
      <c r="I64" s="26">
        <f t="shared" si="152"/>
        <v>44118</v>
      </c>
      <c r="J64" s="26">
        <f t="shared" si="162"/>
        <v>44119</v>
      </c>
      <c r="K64" s="26">
        <f t="shared" si="163"/>
        <v>44119</v>
      </c>
      <c r="L64" s="26">
        <f t="shared" si="163"/>
        <v>44119</v>
      </c>
      <c r="M64" s="26">
        <f t="shared" si="164"/>
        <v>44120</v>
      </c>
      <c r="N64" s="26">
        <f t="shared" si="165"/>
        <v>44120</v>
      </c>
      <c r="O64" s="223"/>
      <c r="P64" s="223"/>
      <c r="Q64" s="92"/>
      <c r="R64" s="92"/>
      <c r="S64" s="92"/>
      <c r="T64" s="92"/>
    </row>
    <row r="65" spans="1:20" hidden="1">
      <c r="A65" s="82" t="s">
        <v>1397</v>
      </c>
      <c r="B65" s="13" t="s">
        <v>1373</v>
      </c>
      <c r="C65" s="26">
        <v>44115</v>
      </c>
      <c r="D65" s="26">
        <f t="shared" si="158"/>
        <v>44115</v>
      </c>
      <c r="E65" s="26">
        <f t="shared" si="159"/>
        <v>44116</v>
      </c>
      <c r="F65" s="26">
        <f t="shared" si="159"/>
        <v>44117</v>
      </c>
      <c r="G65" s="26">
        <f t="shared" si="160"/>
        <v>44124</v>
      </c>
      <c r="H65" s="26">
        <f t="shared" si="161"/>
        <v>44124</v>
      </c>
      <c r="I65" s="26">
        <f t="shared" si="152"/>
        <v>44125</v>
      </c>
      <c r="J65" s="26">
        <f t="shared" si="162"/>
        <v>44126</v>
      </c>
      <c r="K65" s="26">
        <f t="shared" si="163"/>
        <v>44126</v>
      </c>
      <c r="L65" s="26">
        <f t="shared" si="163"/>
        <v>44126</v>
      </c>
      <c r="M65" s="26">
        <f t="shared" si="164"/>
        <v>44127</v>
      </c>
      <c r="N65" s="26">
        <f t="shared" si="165"/>
        <v>44127</v>
      </c>
      <c r="O65" s="223"/>
      <c r="P65" s="223"/>
      <c r="Q65" s="92"/>
      <c r="R65" s="92"/>
      <c r="S65" s="92"/>
      <c r="T65" s="92"/>
    </row>
    <row r="66" spans="1:20">
      <c r="A66" s="82" t="s">
        <v>1361</v>
      </c>
      <c r="B66" s="13" t="s">
        <v>1587</v>
      </c>
      <c r="C66" s="26">
        <v>44122</v>
      </c>
      <c r="D66" s="26">
        <f t="shared" ref="D66:D71" si="166">C66</f>
        <v>44122</v>
      </c>
      <c r="E66" s="26">
        <f t="shared" ref="E66:E71" si="167">D66+1</f>
        <v>44123</v>
      </c>
      <c r="F66" s="26">
        <f t="shared" ref="F66:F71" si="168">E66+1</f>
        <v>44124</v>
      </c>
      <c r="G66" s="26">
        <f t="shared" ref="G66:G71" si="169">F66+7</f>
        <v>44131</v>
      </c>
      <c r="H66" s="26">
        <f t="shared" ref="H66:H71" si="170">G66</f>
        <v>44131</v>
      </c>
      <c r="I66" s="26">
        <f t="shared" ref="I66:I71" si="171">H66+1</f>
        <v>44132</v>
      </c>
      <c r="J66" s="26">
        <f t="shared" ref="J66:J71" si="172">I66+1</f>
        <v>44133</v>
      </c>
      <c r="K66" s="26">
        <f t="shared" ref="K66" si="173">J66</f>
        <v>44133</v>
      </c>
      <c r="L66" s="26">
        <f t="shared" ref="L66" si="174">K66</f>
        <v>44133</v>
      </c>
      <c r="M66" s="26">
        <f t="shared" ref="M66" si="175">L66+1</f>
        <v>44134</v>
      </c>
      <c r="N66" s="26">
        <f t="shared" ref="N66:N69" si="176">M66</f>
        <v>44134</v>
      </c>
      <c r="O66" s="223"/>
      <c r="P66" s="223"/>
      <c r="Q66" s="92"/>
      <c r="R66" s="92"/>
      <c r="S66" s="92"/>
      <c r="T66" s="92"/>
    </row>
    <row r="67" spans="1:20">
      <c r="A67" s="65" t="s">
        <v>297</v>
      </c>
      <c r="B67" s="13" t="s">
        <v>1588</v>
      </c>
      <c r="C67" s="26">
        <v>44129</v>
      </c>
      <c r="D67" s="26">
        <f t="shared" si="166"/>
        <v>44129</v>
      </c>
      <c r="E67" s="26">
        <f t="shared" si="167"/>
        <v>44130</v>
      </c>
      <c r="F67" s="26">
        <f t="shared" si="168"/>
        <v>44131</v>
      </c>
      <c r="G67" s="26">
        <f t="shared" si="169"/>
        <v>44138</v>
      </c>
      <c r="H67" s="26">
        <f t="shared" si="170"/>
        <v>44138</v>
      </c>
      <c r="I67" s="26">
        <f t="shared" si="171"/>
        <v>44139</v>
      </c>
      <c r="J67" s="26">
        <f t="shared" si="172"/>
        <v>44140</v>
      </c>
      <c r="K67" s="69" t="s">
        <v>1749</v>
      </c>
      <c r="L67" s="69" t="s">
        <v>1750</v>
      </c>
      <c r="M67" s="26">
        <f>J67+1</f>
        <v>44141</v>
      </c>
      <c r="N67" s="26">
        <f t="shared" si="176"/>
        <v>44141</v>
      </c>
      <c r="O67" s="223"/>
      <c r="P67" s="223"/>
      <c r="Q67" s="92"/>
      <c r="R67" s="92"/>
      <c r="S67" s="92"/>
      <c r="T67" s="92"/>
    </row>
    <row r="68" spans="1:20">
      <c r="A68" s="65" t="s">
        <v>1442</v>
      </c>
      <c r="B68" s="13" t="s">
        <v>1589</v>
      </c>
      <c r="C68" s="26">
        <v>44136</v>
      </c>
      <c r="D68" s="26">
        <f t="shared" si="166"/>
        <v>44136</v>
      </c>
      <c r="E68" s="26">
        <f t="shared" si="167"/>
        <v>44137</v>
      </c>
      <c r="F68" s="26">
        <f t="shared" si="168"/>
        <v>44138</v>
      </c>
      <c r="G68" s="26">
        <f t="shared" si="169"/>
        <v>44145</v>
      </c>
      <c r="H68" s="26">
        <f t="shared" si="170"/>
        <v>44145</v>
      </c>
      <c r="I68" s="26">
        <f t="shared" si="171"/>
        <v>44146</v>
      </c>
      <c r="J68" s="26">
        <f t="shared" si="172"/>
        <v>44147</v>
      </c>
      <c r="K68" s="69" t="s">
        <v>1749</v>
      </c>
      <c r="L68" s="69" t="s">
        <v>1750</v>
      </c>
      <c r="M68" s="26">
        <f>J68+1</f>
        <v>44148</v>
      </c>
      <c r="N68" s="26">
        <f t="shared" si="176"/>
        <v>44148</v>
      </c>
      <c r="O68" s="223"/>
      <c r="P68" s="223"/>
      <c r="Q68" s="92"/>
      <c r="R68" s="92"/>
      <c r="S68" s="92"/>
      <c r="T68" s="92"/>
    </row>
    <row r="69" spans="1:20">
      <c r="A69" s="82" t="s">
        <v>1440</v>
      </c>
      <c r="B69" s="13" t="s">
        <v>1590</v>
      </c>
      <c r="C69" s="26">
        <v>44143</v>
      </c>
      <c r="D69" s="26">
        <f t="shared" si="166"/>
        <v>44143</v>
      </c>
      <c r="E69" s="26">
        <f t="shared" si="167"/>
        <v>44144</v>
      </c>
      <c r="F69" s="26">
        <f t="shared" si="168"/>
        <v>44145</v>
      </c>
      <c r="G69" s="26">
        <f t="shared" si="169"/>
        <v>44152</v>
      </c>
      <c r="H69" s="26">
        <f t="shared" si="170"/>
        <v>44152</v>
      </c>
      <c r="I69" s="26">
        <f t="shared" si="171"/>
        <v>44153</v>
      </c>
      <c r="J69" s="26">
        <f t="shared" si="172"/>
        <v>44154</v>
      </c>
      <c r="K69" s="69" t="s">
        <v>1749</v>
      </c>
      <c r="L69" s="69" t="s">
        <v>1750</v>
      </c>
      <c r="M69" s="26">
        <f>J69+1</f>
        <v>44155</v>
      </c>
      <c r="N69" s="26">
        <f t="shared" si="176"/>
        <v>44155</v>
      </c>
      <c r="O69" s="223"/>
      <c r="P69" s="223"/>
      <c r="Q69" s="92"/>
      <c r="R69" s="92"/>
      <c r="S69" s="92"/>
      <c r="T69" s="92"/>
    </row>
    <row r="70" spans="1:20">
      <c r="A70" s="65" t="s">
        <v>1362</v>
      </c>
      <c r="B70" s="13" t="s">
        <v>1591</v>
      </c>
      <c r="C70" s="26">
        <v>44150</v>
      </c>
      <c r="D70" s="26">
        <f t="shared" si="166"/>
        <v>44150</v>
      </c>
      <c r="E70" s="26">
        <f t="shared" si="167"/>
        <v>44151</v>
      </c>
      <c r="F70" s="26">
        <f t="shared" si="168"/>
        <v>44152</v>
      </c>
      <c r="G70" s="26">
        <f t="shared" si="169"/>
        <v>44159</v>
      </c>
      <c r="H70" s="26">
        <f t="shared" si="170"/>
        <v>44159</v>
      </c>
      <c r="I70" s="26">
        <f t="shared" si="171"/>
        <v>44160</v>
      </c>
      <c r="J70" s="26">
        <f t="shared" si="172"/>
        <v>44161</v>
      </c>
      <c r="K70" s="69" t="s">
        <v>1749</v>
      </c>
      <c r="L70" s="69" t="s">
        <v>1750</v>
      </c>
      <c r="M70" s="26">
        <f t="shared" ref="M70:M77" si="177">J70+1</f>
        <v>44162</v>
      </c>
      <c r="N70" s="26">
        <f t="shared" ref="N70:N77" si="178">M70</f>
        <v>44162</v>
      </c>
      <c r="O70" s="223"/>
      <c r="P70" s="223"/>
      <c r="Q70" s="92"/>
      <c r="R70" s="92"/>
      <c r="S70" s="92"/>
      <c r="T70" s="92"/>
    </row>
    <row r="71" spans="1:20">
      <c r="A71" s="82" t="s">
        <v>1397</v>
      </c>
      <c r="B71" s="13" t="s">
        <v>1592</v>
      </c>
      <c r="C71" s="26">
        <v>44157</v>
      </c>
      <c r="D71" s="26">
        <f t="shared" si="166"/>
        <v>44157</v>
      </c>
      <c r="E71" s="26">
        <f t="shared" si="167"/>
        <v>44158</v>
      </c>
      <c r="F71" s="26">
        <f t="shared" si="168"/>
        <v>44159</v>
      </c>
      <c r="G71" s="26">
        <f t="shared" si="169"/>
        <v>44166</v>
      </c>
      <c r="H71" s="26">
        <f t="shared" si="170"/>
        <v>44166</v>
      </c>
      <c r="I71" s="26">
        <f t="shared" si="171"/>
        <v>44167</v>
      </c>
      <c r="J71" s="26">
        <f t="shared" si="172"/>
        <v>44168</v>
      </c>
      <c r="K71" s="69" t="s">
        <v>1749</v>
      </c>
      <c r="L71" s="69" t="s">
        <v>1750</v>
      </c>
      <c r="M71" s="26">
        <f t="shared" si="177"/>
        <v>44169</v>
      </c>
      <c r="N71" s="26">
        <f t="shared" si="178"/>
        <v>44169</v>
      </c>
      <c r="O71" s="223"/>
      <c r="P71" s="223"/>
      <c r="Q71" s="92"/>
      <c r="R71" s="92"/>
      <c r="S71" s="92"/>
      <c r="T71" s="92"/>
    </row>
    <row r="72" spans="1:20">
      <c r="A72" s="106" t="s">
        <v>1788</v>
      </c>
      <c r="B72" s="13" t="s">
        <v>1725</v>
      </c>
      <c r="C72" s="26">
        <v>44164</v>
      </c>
      <c r="D72" s="26">
        <f t="shared" ref="D72:D77" si="179">C72</f>
        <v>44164</v>
      </c>
      <c r="E72" s="26">
        <f t="shared" ref="E72:E77" si="180">D72+1</f>
        <v>44165</v>
      </c>
      <c r="F72" s="26">
        <f t="shared" ref="F72:F77" si="181">E72+1</f>
        <v>44166</v>
      </c>
      <c r="G72" s="26">
        <f t="shared" ref="G72:G77" si="182">F72+7</f>
        <v>44173</v>
      </c>
      <c r="H72" s="26">
        <f t="shared" ref="H72:H77" si="183">G72</f>
        <v>44173</v>
      </c>
      <c r="I72" s="26">
        <f t="shared" ref="I72:I77" si="184">H72+1</f>
        <v>44174</v>
      </c>
      <c r="J72" s="26">
        <f t="shared" ref="J72:J77" si="185">I72+1</f>
        <v>44175</v>
      </c>
      <c r="K72" s="69" t="s">
        <v>1749</v>
      </c>
      <c r="L72" s="69" t="s">
        <v>1750</v>
      </c>
      <c r="M72" s="26">
        <f t="shared" si="177"/>
        <v>44176</v>
      </c>
      <c r="N72" s="26">
        <f t="shared" si="178"/>
        <v>44176</v>
      </c>
      <c r="O72" s="223"/>
      <c r="P72" s="223"/>
      <c r="Q72" s="92"/>
      <c r="R72" s="92"/>
      <c r="S72" s="92"/>
      <c r="T72" s="92"/>
    </row>
    <row r="73" spans="1:20">
      <c r="A73" s="65" t="s">
        <v>297</v>
      </c>
      <c r="B73" s="13" t="s">
        <v>1726</v>
      </c>
      <c r="C73" s="26">
        <v>44171</v>
      </c>
      <c r="D73" s="26">
        <f t="shared" si="179"/>
        <v>44171</v>
      </c>
      <c r="E73" s="26">
        <f t="shared" si="180"/>
        <v>44172</v>
      </c>
      <c r="F73" s="26">
        <f t="shared" si="181"/>
        <v>44173</v>
      </c>
      <c r="G73" s="26">
        <f t="shared" si="182"/>
        <v>44180</v>
      </c>
      <c r="H73" s="26">
        <f t="shared" si="183"/>
        <v>44180</v>
      </c>
      <c r="I73" s="26">
        <f t="shared" si="184"/>
        <v>44181</v>
      </c>
      <c r="J73" s="26">
        <f t="shared" si="185"/>
        <v>44182</v>
      </c>
      <c r="K73" s="69" t="s">
        <v>1749</v>
      </c>
      <c r="L73" s="69" t="s">
        <v>1750</v>
      </c>
      <c r="M73" s="26">
        <f t="shared" si="177"/>
        <v>44183</v>
      </c>
      <c r="N73" s="26">
        <f t="shared" si="178"/>
        <v>44183</v>
      </c>
      <c r="O73" s="223"/>
      <c r="P73" s="223"/>
      <c r="Q73" s="92"/>
      <c r="R73" s="92"/>
      <c r="S73" s="92"/>
      <c r="T73" s="92"/>
    </row>
    <row r="74" spans="1:20">
      <c r="A74" s="65" t="s">
        <v>1442</v>
      </c>
      <c r="B74" s="13" t="s">
        <v>1727</v>
      </c>
      <c r="C74" s="26">
        <v>44178</v>
      </c>
      <c r="D74" s="26">
        <f t="shared" si="179"/>
        <v>44178</v>
      </c>
      <c r="E74" s="26">
        <f t="shared" si="180"/>
        <v>44179</v>
      </c>
      <c r="F74" s="26">
        <f t="shared" si="181"/>
        <v>44180</v>
      </c>
      <c r="G74" s="26">
        <f t="shared" si="182"/>
        <v>44187</v>
      </c>
      <c r="H74" s="26">
        <f t="shared" si="183"/>
        <v>44187</v>
      </c>
      <c r="I74" s="26">
        <f t="shared" si="184"/>
        <v>44188</v>
      </c>
      <c r="J74" s="26">
        <f t="shared" si="185"/>
        <v>44189</v>
      </c>
      <c r="K74" s="69" t="s">
        <v>1749</v>
      </c>
      <c r="L74" s="69" t="s">
        <v>1750</v>
      </c>
      <c r="M74" s="26">
        <f t="shared" si="177"/>
        <v>44190</v>
      </c>
      <c r="N74" s="26">
        <f t="shared" si="178"/>
        <v>44190</v>
      </c>
      <c r="O74" s="223"/>
      <c r="P74" s="223"/>
      <c r="Q74" s="92"/>
      <c r="R74" s="92"/>
      <c r="S74" s="92"/>
      <c r="T74" s="92"/>
    </row>
    <row r="75" spans="1:20">
      <c r="A75" s="82" t="s">
        <v>1440</v>
      </c>
      <c r="B75" s="13" t="s">
        <v>1728</v>
      </c>
      <c r="C75" s="26">
        <v>44185</v>
      </c>
      <c r="D75" s="26">
        <f t="shared" si="179"/>
        <v>44185</v>
      </c>
      <c r="E75" s="26">
        <f t="shared" si="180"/>
        <v>44186</v>
      </c>
      <c r="F75" s="26">
        <f t="shared" si="181"/>
        <v>44187</v>
      </c>
      <c r="G75" s="26">
        <f t="shared" si="182"/>
        <v>44194</v>
      </c>
      <c r="H75" s="26">
        <f t="shared" si="183"/>
        <v>44194</v>
      </c>
      <c r="I75" s="26">
        <f t="shared" si="184"/>
        <v>44195</v>
      </c>
      <c r="J75" s="26">
        <f t="shared" si="185"/>
        <v>44196</v>
      </c>
      <c r="K75" s="69" t="s">
        <v>1749</v>
      </c>
      <c r="L75" s="69" t="s">
        <v>1750</v>
      </c>
      <c r="M75" s="26">
        <f t="shared" si="177"/>
        <v>44197</v>
      </c>
      <c r="N75" s="26">
        <f t="shared" si="178"/>
        <v>44197</v>
      </c>
      <c r="O75" s="223"/>
      <c r="P75" s="223"/>
      <c r="Q75" s="92"/>
      <c r="R75" s="92"/>
      <c r="S75" s="92"/>
      <c r="T75" s="92"/>
    </row>
    <row r="76" spans="1:20">
      <c r="A76" s="65" t="s">
        <v>1362</v>
      </c>
      <c r="B76" s="13" t="s">
        <v>1729</v>
      </c>
      <c r="C76" s="26">
        <v>44192</v>
      </c>
      <c r="D76" s="26">
        <f t="shared" si="179"/>
        <v>44192</v>
      </c>
      <c r="E76" s="26">
        <f t="shared" si="180"/>
        <v>44193</v>
      </c>
      <c r="F76" s="26">
        <f t="shared" si="181"/>
        <v>44194</v>
      </c>
      <c r="G76" s="26">
        <f t="shared" si="182"/>
        <v>44201</v>
      </c>
      <c r="H76" s="26">
        <f t="shared" si="183"/>
        <v>44201</v>
      </c>
      <c r="I76" s="26">
        <f t="shared" si="184"/>
        <v>44202</v>
      </c>
      <c r="J76" s="26">
        <f t="shared" si="185"/>
        <v>44203</v>
      </c>
      <c r="K76" s="69" t="s">
        <v>1749</v>
      </c>
      <c r="L76" s="69" t="s">
        <v>1750</v>
      </c>
      <c r="M76" s="26">
        <f t="shared" si="177"/>
        <v>44204</v>
      </c>
      <c r="N76" s="26">
        <f t="shared" si="178"/>
        <v>44204</v>
      </c>
      <c r="O76" s="223"/>
      <c r="P76" s="223"/>
      <c r="Q76" s="92"/>
      <c r="R76" s="92"/>
      <c r="S76" s="92"/>
      <c r="T76" s="92"/>
    </row>
    <row r="77" spans="1:20">
      <c r="A77" s="82" t="s">
        <v>718</v>
      </c>
      <c r="B77" s="13" t="s">
        <v>1730</v>
      </c>
      <c r="C77" s="26">
        <v>44199</v>
      </c>
      <c r="D77" s="26">
        <f t="shared" si="179"/>
        <v>44199</v>
      </c>
      <c r="E77" s="26">
        <f t="shared" si="180"/>
        <v>44200</v>
      </c>
      <c r="F77" s="26">
        <f t="shared" si="181"/>
        <v>44201</v>
      </c>
      <c r="G77" s="26">
        <f t="shared" si="182"/>
        <v>44208</v>
      </c>
      <c r="H77" s="26">
        <f t="shared" si="183"/>
        <v>44208</v>
      </c>
      <c r="I77" s="26">
        <f t="shared" si="184"/>
        <v>44209</v>
      </c>
      <c r="J77" s="26">
        <f t="shared" si="185"/>
        <v>44210</v>
      </c>
      <c r="K77" s="69" t="s">
        <v>1749</v>
      </c>
      <c r="L77" s="69" t="s">
        <v>1750</v>
      </c>
      <c r="M77" s="26">
        <f t="shared" si="177"/>
        <v>44211</v>
      </c>
      <c r="N77" s="26">
        <f t="shared" si="178"/>
        <v>44211</v>
      </c>
      <c r="O77" s="223"/>
      <c r="P77" s="223"/>
      <c r="Q77" s="92"/>
      <c r="R77" s="92"/>
      <c r="S77" s="92"/>
      <c r="T77" s="92"/>
    </row>
    <row r="78" spans="1:20">
      <c r="A78" s="4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20" ht="16.2">
      <c r="A79" s="42" t="s">
        <v>19</v>
      </c>
      <c r="B79" s="332" t="s">
        <v>30</v>
      </c>
      <c r="C79" s="332"/>
      <c r="D79" s="332"/>
      <c r="E79" s="332"/>
      <c r="F79" s="332"/>
      <c r="G79" s="332"/>
      <c r="H79" s="332"/>
      <c r="I79" s="332"/>
      <c r="J79" s="332"/>
      <c r="K79" s="332"/>
      <c r="L79" s="332"/>
      <c r="M79" s="1"/>
      <c r="N79" s="1"/>
      <c r="O79" s="1"/>
      <c r="P79" s="1"/>
      <c r="Q79" s="1"/>
      <c r="R79" s="1"/>
      <c r="S79" s="1"/>
    </row>
    <row r="80" spans="1:20" ht="16.2" hidden="1" customHeight="1">
      <c r="A80" s="45" t="s">
        <v>23</v>
      </c>
      <c r="B80" s="458" t="s">
        <v>239</v>
      </c>
      <c r="C80" s="459"/>
      <c r="D80" s="459"/>
      <c r="E80" s="459"/>
      <c r="F80" s="459"/>
      <c r="G80" s="459"/>
      <c r="H80" s="459"/>
      <c r="I80" s="459"/>
      <c r="J80" s="459"/>
      <c r="K80" s="459"/>
      <c r="L80" s="460"/>
      <c r="M80" s="1"/>
      <c r="N80" s="1"/>
      <c r="O80" s="1"/>
      <c r="P80" s="1"/>
      <c r="Q80" s="1"/>
      <c r="R80" s="1"/>
      <c r="S80" s="2"/>
    </row>
    <row r="81" spans="1:21" ht="16.2" customHeight="1">
      <c r="A81" s="74" t="s">
        <v>23</v>
      </c>
      <c r="B81" s="457" t="s">
        <v>512</v>
      </c>
      <c r="C81" s="457"/>
      <c r="D81" s="457"/>
      <c r="E81" s="457"/>
      <c r="F81" s="457"/>
      <c r="G81" s="457"/>
      <c r="H81" s="457"/>
      <c r="I81" s="457"/>
      <c r="J81" s="457"/>
      <c r="K81" s="457"/>
      <c r="L81" s="457"/>
      <c r="M81" s="1"/>
      <c r="N81" s="1"/>
      <c r="O81" s="1"/>
      <c r="P81" s="1"/>
      <c r="Q81" s="1"/>
      <c r="R81" s="1"/>
      <c r="S81" s="1"/>
      <c r="T81" s="1"/>
      <c r="U81" s="1"/>
    </row>
    <row r="82" spans="1:21" ht="16.2" hidden="1" customHeight="1">
      <c r="A82" s="45" t="s">
        <v>23</v>
      </c>
      <c r="B82" s="327" t="s">
        <v>240</v>
      </c>
      <c r="C82" s="328"/>
      <c r="D82" s="328"/>
      <c r="E82" s="328"/>
      <c r="F82" s="328"/>
      <c r="G82" s="328"/>
      <c r="H82" s="328"/>
      <c r="I82" s="328"/>
      <c r="J82" s="328"/>
      <c r="K82" s="328"/>
      <c r="L82" s="329"/>
      <c r="M82" s="1"/>
      <c r="N82" s="1"/>
      <c r="O82" s="1"/>
      <c r="P82" s="1"/>
      <c r="Q82" s="1"/>
      <c r="R82" s="1"/>
      <c r="S82" s="2"/>
    </row>
    <row r="83" spans="1:21" ht="16.2" customHeight="1">
      <c r="A83" s="46" t="s">
        <v>197</v>
      </c>
      <c r="B83" s="363" t="s">
        <v>76</v>
      </c>
      <c r="C83" s="363"/>
      <c r="D83" s="363"/>
      <c r="E83" s="363"/>
      <c r="F83" s="363"/>
      <c r="G83" s="363"/>
      <c r="H83" s="363"/>
      <c r="I83" s="363"/>
      <c r="J83" s="363"/>
      <c r="K83" s="363"/>
      <c r="L83" s="363"/>
      <c r="M83" s="1"/>
      <c r="N83" s="1"/>
      <c r="O83" s="1"/>
      <c r="P83" s="1"/>
      <c r="Q83" s="1"/>
      <c r="R83" s="1"/>
      <c r="S83" s="1"/>
      <c r="T83" s="1"/>
      <c r="U83" s="1"/>
    </row>
    <row r="84" spans="1:21" ht="16.2" customHeight="1">
      <c r="A84" s="46" t="s">
        <v>33</v>
      </c>
      <c r="B84" s="325" t="s">
        <v>303</v>
      </c>
      <c r="C84" s="325"/>
      <c r="D84" s="325"/>
      <c r="E84" s="325"/>
      <c r="F84" s="325"/>
      <c r="G84" s="325"/>
      <c r="H84" s="325"/>
      <c r="I84" s="325"/>
      <c r="J84" s="325"/>
      <c r="K84" s="325"/>
      <c r="L84" s="325"/>
      <c r="M84" s="1"/>
      <c r="N84" s="1"/>
      <c r="O84" s="1"/>
      <c r="P84" s="1"/>
      <c r="Q84" s="1"/>
      <c r="R84" s="1"/>
      <c r="S84" s="1"/>
    </row>
    <row r="85" spans="1:21" ht="16.2" customHeight="1">
      <c r="A85" s="46" t="s">
        <v>33</v>
      </c>
      <c r="B85" s="325" t="s">
        <v>304</v>
      </c>
      <c r="C85" s="325"/>
      <c r="D85" s="325"/>
      <c r="E85" s="325"/>
      <c r="F85" s="325"/>
      <c r="G85" s="325"/>
      <c r="H85" s="325"/>
      <c r="I85" s="325"/>
      <c r="J85" s="325"/>
      <c r="K85" s="325"/>
      <c r="L85" s="325"/>
      <c r="M85" s="1"/>
      <c r="N85" s="1"/>
      <c r="O85" s="1"/>
      <c r="P85" s="1"/>
      <c r="Q85" s="1"/>
      <c r="R85" s="1"/>
      <c r="S85" s="1"/>
    </row>
    <row r="86" spans="1:21" ht="16.2" customHeight="1">
      <c r="A86" s="45" t="s">
        <v>32</v>
      </c>
      <c r="B86" s="325" t="s">
        <v>305</v>
      </c>
      <c r="C86" s="325"/>
      <c r="D86" s="325"/>
      <c r="E86" s="325"/>
      <c r="F86" s="325"/>
      <c r="G86" s="325"/>
      <c r="H86" s="325"/>
      <c r="I86" s="325"/>
      <c r="J86" s="325"/>
      <c r="K86" s="325"/>
      <c r="L86" s="325"/>
      <c r="M86" s="1"/>
      <c r="N86" s="1"/>
      <c r="O86" s="1"/>
      <c r="P86" s="1"/>
      <c r="Q86" s="1"/>
      <c r="R86" s="1"/>
      <c r="S86" s="1"/>
    </row>
    <row r="87" spans="1:21" ht="16.2" customHeight="1">
      <c r="A87" s="45" t="s">
        <v>32</v>
      </c>
      <c r="B87" s="327" t="s">
        <v>306</v>
      </c>
      <c r="C87" s="328"/>
      <c r="D87" s="328"/>
      <c r="E87" s="328"/>
      <c r="F87" s="328"/>
      <c r="G87" s="328"/>
      <c r="H87" s="328"/>
      <c r="I87" s="328"/>
      <c r="J87" s="328"/>
      <c r="K87" s="328"/>
      <c r="L87" s="329"/>
      <c r="M87" s="1"/>
      <c r="N87" s="1"/>
      <c r="O87" s="1"/>
      <c r="P87" s="1"/>
      <c r="Q87" s="1"/>
      <c r="R87" s="1"/>
      <c r="S87" s="1"/>
    </row>
    <row r="88" spans="1:21" ht="16.2" customHeight="1">
      <c r="A88" s="45" t="s">
        <v>199</v>
      </c>
      <c r="B88" s="325" t="s">
        <v>307</v>
      </c>
      <c r="C88" s="325"/>
      <c r="D88" s="325"/>
      <c r="E88" s="325"/>
      <c r="F88" s="325"/>
      <c r="G88" s="325"/>
      <c r="H88" s="325"/>
      <c r="I88" s="325"/>
      <c r="J88" s="325"/>
      <c r="K88" s="325"/>
      <c r="L88" s="325"/>
      <c r="M88" s="1"/>
      <c r="N88" s="1"/>
      <c r="O88" s="1"/>
      <c r="P88" s="1"/>
      <c r="Q88" s="1"/>
      <c r="R88" s="1"/>
      <c r="S88" s="1"/>
    </row>
  </sheetData>
  <mergeCells count="84">
    <mergeCell ref="M57:N57"/>
    <mergeCell ref="Q57:R57"/>
    <mergeCell ref="C57:D57"/>
    <mergeCell ref="E57:F57"/>
    <mergeCell ref="G57:H57"/>
    <mergeCell ref="I57:J57"/>
    <mergeCell ref="K57:L57"/>
    <mergeCell ref="Q55:R55"/>
    <mergeCell ref="C56:D56"/>
    <mergeCell ref="E56:F56"/>
    <mergeCell ref="G56:H56"/>
    <mergeCell ref="I56:J56"/>
    <mergeCell ref="K56:L56"/>
    <mergeCell ref="M56:N56"/>
    <mergeCell ref="Q56:R56"/>
    <mergeCell ref="A54:N54"/>
    <mergeCell ref="C55:D55"/>
    <mergeCell ref="E55:F55"/>
    <mergeCell ref="G55:H55"/>
    <mergeCell ref="I55:J55"/>
    <mergeCell ref="K55:L55"/>
    <mergeCell ref="M55:N55"/>
    <mergeCell ref="C47:D47"/>
    <mergeCell ref="E47:F47"/>
    <mergeCell ref="K47:L47"/>
    <mergeCell ref="M47:N47"/>
    <mergeCell ref="I48:J48"/>
    <mergeCell ref="K48:L48"/>
    <mergeCell ref="M48:N48"/>
    <mergeCell ref="B79:L79"/>
    <mergeCell ref="Q48:R48"/>
    <mergeCell ref="C21:H21"/>
    <mergeCell ref="P6:Q6"/>
    <mergeCell ref="Q49:R49"/>
    <mergeCell ref="C48:D48"/>
    <mergeCell ref="E48:F48"/>
    <mergeCell ref="G48:H48"/>
    <mergeCell ref="I49:J49"/>
    <mergeCell ref="K49:L49"/>
    <mergeCell ref="M49:N49"/>
    <mergeCell ref="C49:D49"/>
    <mergeCell ref="E49:F49"/>
    <mergeCell ref="G49:H49"/>
    <mergeCell ref="A46:N46"/>
    <mergeCell ref="I47:J47"/>
    <mergeCell ref="E5:F5"/>
    <mergeCell ref="G5:H5"/>
    <mergeCell ref="J5:K5"/>
    <mergeCell ref="L5:M5"/>
    <mergeCell ref="C6:D6"/>
    <mergeCell ref="E6:F6"/>
    <mergeCell ref="G6:H6"/>
    <mergeCell ref="B1:Q1"/>
    <mergeCell ref="B2:Q2"/>
    <mergeCell ref="J7:K7"/>
    <mergeCell ref="L7:M7"/>
    <mergeCell ref="N7:O7"/>
    <mergeCell ref="P7:Q7"/>
    <mergeCell ref="G7:H7"/>
    <mergeCell ref="J6:K6"/>
    <mergeCell ref="L6:M6"/>
    <mergeCell ref="N6:O6"/>
    <mergeCell ref="A4:S4"/>
    <mergeCell ref="C5:D5"/>
    <mergeCell ref="N5:O5"/>
    <mergeCell ref="P5:Q5"/>
    <mergeCell ref="R5:S5"/>
    <mergeCell ref="R7:S7"/>
    <mergeCell ref="R6:S6"/>
    <mergeCell ref="C7:D7"/>
    <mergeCell ref="E7:F7"/>
    <mergeCell ref="B88:L88"/>
    <mergeCell ref="B84:L84"/>
    <mergeCell ref="B86:L86"/>
    <mergeCell ref="B87:L87"/>
    <mergeCell ref="B81:L81"/>
    <mergeCell ref="B85:L85"/>
    <mergeCell ref="B83:L83"/>
    <mergeCell ref="B82:L82"/>
    <mergeCell ref="B80:L80"/>
    <mergeCell ref="J21:S21"/>
    <mergeCell ref="J16:S16"/>
    <mergeCell ref="G47:H47"/>
    <mergeCell ref="Q47:R47"/>
  </mergeCells>
  <phoneticPr fontId="3" type="noConversion"/>
  <pageMargins left="0.7" right="0.7" top="0.75" bottom="0.75" header="0.3" footer="0.3"/>
  <pageSetup paperSize="9" scale="71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V39"/>
  <sheetViews>
    <sheetView topLeftCell="A4" workbookViewId="0">
      <selection activeCell="A23" sqref="A23"/>
    </sheetView>
  </sheetViews>
  <sheetFormatPr defaultRowHeight="15.6"/>
  <cols>
    <col min="1" max="1" width="20.3984375" customWidth="1"/>
    <col min="2" max="21" width="7.5" customWidth="1"/>
  </cols>
  <sheetData>
    <row r="1" spans="1:256" ht="51" customHeight="1">
      <c r="B1" s="306" t="s">
        <v>53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49"/>
      <c r="N1" s="49"/>
      <c r="O1" s="49"/>
      <c r="P1" s="49"/>
      <c r="Q1" s="49"/>
      <c r="R1" s="49"/>
      <c r="S1" s="49"/>
      <c r="T1" s="50"/>
    </row>
    <row r="2" spans="1:256" ht="17.100000000000001" customHeight="1">
      <c r="B2" s="307" t="s">
        <v>54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51"/>
      <c r="N2" s="51"/>
      <c r="O2" s="51"/>
      <c r="P2" s="51"/>
      <c r="Q2" s="51"/>
      <c r="R2" s="51"/>
      <c r="S2" s="51"/>
      <c r="T2" s="51"/>
    </row>
    <row r="3" spans="1:256" ht="19.8" customHeight="1">
      <c r="A3" s="5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470" t="s">
        <v>1374</v>
      </c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2"/>
      <c r="M4" s="66"/>
      <c r="N4" s="66"/>
      <c r="O4" s="66"/>
      <c r="P4" s="66"/>
      <c r="Q4" s="66"/>
      <c r="R4" s="66"/>
      <c r="S4" s="66"/>
      <c r="T4" s="66"/>
    </row>
    <row r="5" spans="1:256">
      <c r="A5" s="222" t="s">
        <v>26</v>
      </c>
      <c r="B5" s="340" t="s">
        <v>198</v>
      </c>
      <c r="C5" s="337"/>
      <c r="D5" s="340" t="s">
        <v>198</v>
      </c>
      <c r="E5" s="337"/>
      <c r="F5" s="340" t="s">
        <v>237</v>
      </c>
      <c r="G5" s="337"/>
      <c r="H5" s="220" t="s">
        <v>27</v>
      </c>
      <c r="I5" s="340" t="s">
        <v>1376</v>
      </c>
      <c r="J5" s="336"/>
      <c r="K5" s="465" t="s">
        <v>301</v>
      </c>
      <c r="L5" s="334"/>
      <c r="M5" s="461"/>
      <c r="N5" s="462"/>
      <c r="O5" s="461"/>
      <c r="P5" s="461"/>
      <c r="Q5" s="461"/>
      <c r="R5" s="462"/>
      <c r="S5" s="3"/>
      <c r="T5" s="3"/>
    </row>
    <row r="6" spans="1:256">
      <c r="A6" s="219" t="s">
        <v>3</v>
      </c>
      <c r="B6" s="338" t="s">
        <v>234</v>
      </c>
      <c r="C6" s="338"/>
      <c r="D6" s="338" t="s">
        <v>1377</v>
      </c>
      <c r="E6" s="338"/>
      <c r="F6" s="338" t="s">
        <v>29</v>
      </c>
      <c r="G6" s="338"/>
      <c r="H6" s="218" t="s">
        <v>4</v>
      </c>
      <c r="I6" s="338" t="s">
        <v>82</v>
      </c>
      <c r="J6" s="338"/>
      <c r="K6" s="330" t="s">
        <v>8</v>
      </c>
      <c r="L6" s="331"/>
      <c r="M6" s="469"/>
      <c r="N6" s="469"/>
      <c r="O6" s="469"/>
      <c r="P6" s="469"/>
      <c r="Q6" s="469"/>
      <c r="R6" s="469"/>
      <c r="S6" s="95"/>
      <c r="T6" s="95"/>
    </row>
    <row r="7" spans="1:256">
      <c r="A7" s="219"/>
      <c r="B7" s="338" t="s">
        <v>1378</v>
      </c>
      <c r="C7" s="338"/>
      <c r="D7" s="338" t="s">
        <v>1379</v>
      </c>
      <c r="E7" s="338"/>
      <c r="F7" s="338" t="s">
        <v>1356</v>
      </c>
      <c r="G7" s="338"/>
      <c r="H7" s="218"/>
      <c r="I7" s="338" t="s">
        <v>1380</v>
      </c>
      <c r="J7" s="338"/>
      <c r="K7" s="338" t="s">
        <v>1381</v>
      </c>
      <c r="L7" s="338"/>
      <c r="M7" s="469"/>
      <c r="N7" s="469"/>
      <c r="O7" s="469"/>
      <c r="P7" s="469"/>
      <c r="Q7" s="469"/>
      <c r="R7" s="469"/>
      <c r="S7" s="95"/>
      <c r="T7" s="95"/>
    </row>
    <row r="8" spans="1:256" hidden="1">
      <c r="A8" s="226" t="s">
        <v>1384</v>
      </c>
      <c r="B8" s="26">
        <v>44031</v>
      </c>
      <c r="C8" s="26">
        <f>B8+1</f>
        <v>44032</v>
      </c>
      <c r="D8" s="26">
        <f t="shared" ref="D8:F10" si="0">C8</f>
        <v>44032</v>
      </c>
      <c r="E8" s="26">
        <f t="shared" si="0"/>
        <v>44032</v>
      </c>
      <c r="F8" s="26">
        <f t="shared" si="0"/>
        <v>44032</v>
      </c>
      <c r="G8" s="26">
        <f>F8+1</f>
        <v>44033</v>
      </c>
      <c r="H8" s="62" t="s">
        <v>1396</v>
      </c>
      <c r="I8" s="26">
        <f>G8+9</f>
        <v>44042</v>
      </c>
      <c r="J8" s="26">
        <f t="shared" ref="J8:L20" si="1">I8+1</f>
        <v>44043</v>
      </c>
      <c r="K8" s="26">
        <f t="shared" ref="K8:L10" si="2">J8+1</f>
        <v>44044</v>
      </c>
      <c r="L8" s="26">
        <f t="shared" si="2"/>
        <v>44045</v>
      </c>
      <c r="M8" s="33"/>
      <c r="N8" s="33"/>
      <c r="O8" s="223"/>
      <c r="P8" s="223"/>
      <c r="Q8" s="92"/>
      <c r="R8" s="92"/>
      <c r="S8" s="92"/>
      <c r="T8" s="92"/>
    </row>
    <row r="9" spans="1:256" hidden="1">
      <c r="A9" s="225" t="s">
        <v>1398</v>
      </c>
      <c r="B9" s="26">
        <v>44038</v>
      </c>
      <c r="C9" s="26">
        <f>B9+1</f>
        <v>44039</v>
      </c>
      <c r="D9" s="26">
        <f t="shared" si="0"/>
        <v>44039</v>
      </c>
      <c r="E9" s="26">
        <f t="shared" si="0"/>
        <v>44039</v>
      </c>
      <c r="F9" s="26">
        <f t="shared" si="0"/>
        <v>44039</v>
      </c>
      <c r="G9" s="26">
        <f>F9+1</f>
        <v>44040</v>
      </c>
      <c r="H9" s="62" t="s">
        <v>1385</v>
      </c>
      <c r="I9" s="26">
        <f>G9+9</f>
        <v>44049</v>
      </c>
      <c r="J9" s="26">
        <f t="shared" si="1"/>
        <v>44050</v>
      </c>
      <c r="K9" s="26">
        <f t="shared" si="2"/>
        <v>44051</v>
      </c>
      <c r="L9" s="26">
        <f t="shared" si="2"/>
        <v>44052</v>
      </c>
      <c r="M9" s="33"/>
      <c r="N9" s="33"/>
      <c r="O9" s="223"/>
      <c r="P9" s="223"/>
      <c r="Q9" s="92"/>
      <c r="R9" s="92"/>
      <c r="S9" s="92"/>
      <c r="T9" s="92"/>
    </row>
    <row r="10" spans="1:256" hidden="1">
      <c r="A10" s="226" t="s">
        <v>1382</v>
      </c>
      <c r="B10" s="26">
        <v>44045</v>
      </c>
      <c r="C10" s="26">
        <f>B10+1</f>
        <v>44046</v>
      </c>
      <c r="D10" s="26">
        <f t="shared" si="0"/>
        <v>44046</v>
      </c>
      <c r="E10" s="26">
        <f t="shared" si="0"/>
        <v>44046</v>
      </c>
      <c r="F10" s="26">
        <f t="shared" si="0"/>
        <v>44046</v>
      </c>
      <c r="G10" s="26">
        <f>F10+1</f>
        <v>44047</v>
      </c>
      <c r="H10" s="62" t="s">
        <v>1386</v>
      </c>
      <c r="I10" s="26">
        <f>G10+9</f>
        <v>44056</v>
      </c>
      <c r="J10" s="26">
        <f t="shared" si="1"/>
        <v>44057</v>
      </c>
      <c r="K10" s="26">
        <f t="shared" si="2"/>
        <v>44058</v>
      </c>
      <c r="L10" s="26">
        <f t="shared" si="2"/>
        <v>44059</v>
      </c>
      <c r="M10" s="33"/>
      <c r="N10" s="33"/>
      <c r="O10" s="223"/>
      <c r="P10" s="223"/>
      <c r="Q10" s="92"/>
      <c r="R10" s="92"/>
      <c r="S10" s="92"/>
      <c r="T10" s="92"/>
    </row>
    <row r="11" spans="1:256" hidden="1">
      <c r="A11" s="226" t="s">
        <v>1384</v>
      </c>
      <c r="B11" s="26">
        <v>44052</v>
      </c>
      <c r="C11" s="26">
        <f t="shared" ref="C11:C20" si="3">B11+1</f>
        <v>44053</v>
      </c>
      <c r="D11" s="26">
        <f t="shared" ref="D11:F20" si="4">C11</f>
        <v>44053</v>
      </c>
      <c r="E11" s="26">
        <f t="shared" si="4"/>
        <v>44053</v>
      </c>
      <c r="F11" s="26">
        <f t="shared" si="4"/>
        <v>44053</v>
      </c>
      <c r="G11" s="26">
        <f t="shared" ref="G11:G20" si="5">F11+1</f>
        <v>44054</v>
      </c>
      <c r="H11" s="62" t="s">
        <v>1387</v>
      </c>
      <c r="I11" s="26">
        <f t="shared" ref="I11:I20" si="6">G11+9</f>
        <v>44063</v>
      </c>
      <c r="J11" s="26">
        <f t="shared" si="1"/>
        <v>44064</v>
      </c>
      <c r="K11" s="26">
        <f t="shared" si="1"/>
        <v>44065</v>
      </c>
      <c r="L11" s="26">
        <f t="shared" si="1"/>
        <v>44066</v>
      </c>
      <c r="M11" s="33"/>
      <c r="N11" s="33"/>
      <c r="O11" s="223"/>
      <c r="P11" s="223"/>
      <c r="Q11" s="92"/>
      <c r="R11" s="92"/>
      <c r="S11" s="92"/>
      <c r="T11" s="92"/>
    </row>
    <row r="12" spans="1:256" hidden="1">
      <c r="A12" s="225" t="s">
        <v>1383</v>
      </c>
      <c r="B12" s="26">
        <v>44059</v>
      </c>
      <c r="C12" s="26">
        <f t="shared" si="3"/>
        <v>44060</v>
      </c>
      <c r="D12" s="26">
        <f t="shared" si="4"/>
        <v>44060</v>
      </c>
      <c r="E12" s="26">
        <f t="shared" si="4"/>
        <v>44060</v>
      </c>
      <c r="F12" s="26">
        <f t="shared" si="4"/>
        <v>44060</v>
      </c>
      <c r="G12" s="26">
        <f t="shared" si="5"/>
        <v>44061</v>
      </c>
      <c r="H12" s="62" t="s">
        <v>1388</v>
      </c>
      <c r="I12" s="26">
        <f t="shared" si="6"/>
        <v>44070</v>
      </c>
      <c r="J12" s="26">
        <f t="shared" si="1"/>
        <v>44071</v>
      </c>
      <c r="K12" s="26">
        <f t="shared" si="1"/>
        <v>44072</v>
      </c>
      <c r="L12" s="26">
        <f t="shared" si="1"/>
        <v>44073</v>
      </c>
      <c r="M12" s="33"/>
      <c r="N12" s="33"/>
      <c r="O12" s="223"/>
      <c r="P12" s="223"/>
      <c r="Q12" s="92"/>
      <c r="R12" s="92"/>
      <c r="S12" s="92"/>
      <c r="T12" s="92"/>
    </row>
    <row r="13" spans="1:256" hidden="1">
      <c r="A13" s="226" t="s">
        <v>1382</v>
      </c>
      <c r="B13" s="26">
        <v>44066</v>
      </c>
      <c r="C13" s="26">
        <f t="shared" si="3"/>
        <v>44067</v>
      </c>
      <c r="D13" s="26">
        <f t="shared" si="4"/>
        <v>44067</v>
      </c>
      <c r="E13" s="26">
        <f t="shared" si="4"/>
        <v>44067</v>
      </c>
      <c r="F13" s="26">
        <f t="shared" si="4"/>
        <v>44067</v>
      </c>
      <c r="G13" s="26">
        <f t="shared" si="5"/>
        <v>44068</v>
      </c>
      <c r="H13" s="62" t="s">
        <v>1389</v>
      </c>
      <c r="I13" s="26">
        <f t="shared" si="6"/>
        <v>44077</v>
      </c>
      <c r="J13" s="26">
        <f t="shared" si="1"/>
        <v>44078</v>
      </c>
      <c r="K13" s="26">
        <f t="shared" si="1"/>
        <v>44079</v>
      </c>
      <c r="L13" s="26">
        <f t="shared" si="1"/>
        <v>44080</v>
      </c>
      <c r="M13" s="33"/>
      <c r="N13" s="33"/>
      <c r="O13" s="223"/>
      <c r="P13" s="223"/>
      <c r="Q13" s="92"/>
      <c r="R13" s="92"/>
      <c r="S13" s="92"/>
      <c r="T13" s="92"/>
    </row>
    <row r="14" spans="1:256" hidden="1">
      <c r="A14" s="226" t="s">
        <v>1384</v>
      </c>
      <c r="B14" s="26">
        <v>44073</v>
      </c>
      <c r="C14" s="26">
        <f t="shared" si="3"/>
        <v>44074</v>
      </c>
      <c r="D14" s="26">
        <f t="shared" si="4"/>
        <v>44074</v>
      </c>
      <c r="E14" s="26">
        <f t="shared" si="4"/>
        <v>44074</v>
      </c>
      <c r="F14" s="26">
        <f t="shared" si="4"/>
        <v>44074</v>
      </c>
      <c r="G14" s="26">
        <f t="shared" si="5"/>
        <v>44075</v>
      </c>
      <c r="H14" s="62" t="s">
        <v>1390</v>
      </c>
      <c r="I14" s="26">
        <f t="shared" si="6"/>
        <v>44084</v>
      </c>
      <c r="J14" s="26">
        <f t="shared" si="1"/>
        <v>44085</v>
      </c>
      <c r="K14" s="26">
        <f t="shared" si="1"/>
        <v>44086</v>
      </c>
      <c r="L14" s="26">
        <f t="shared" si="1"/>
        <v>44087</v>
      </c>
      <c r="M14" s="33"/>
      <c r="N14" s="33"/>
      <c r="O14" s="223"/>
      <c r="P14" s="223"/>
      <c r="Q14" s="92"/>
      <c r="R14" s="92"/>
      <c r="S14" s="92"/>
      <c r="T14" s="92"/>
    </row>
    <row r="15" spans="1:256" hidden="1">
      <c r="A15" s="225" t="s">
        <v>1383</v>
      </c>
      <c r="B15" s="26">
        <v>44080</v>
      </c>
      <c r="C15" s="26">
        <f t="shared" si="3"/>
        <v>44081</v>
      </c>
      <c r="D15" s="26">
        <f t="shared" si="4"/>
        <v>44081</v>
      </c>
      <c r="E15" s="26">
        <f t="shared" si="4"/>
        <v>44081</v>
      </c>
      <c r="F15" s="26">
        <f t="shared" si="4"/>
        <v>44081</v>
      </c>
      <c r="G15" s="26">
        <f t="shared" si="5"/>
        <v>44082</v>
      </c>
      <c r="H15" s="62" t="s">
        <v>1391</v>
      </c>
      <c r="I15" s="26">
        <f t="shared" si="6"/>
        <v>44091</v>
      </c>
      <c r="J15" s="26">
        <f t="shared" si="1"/>
        <v>44092</v>
      </c>
      <c r="K15" s="26">
        <f t="shared" si="1"/>
        <v>44093</v>
      </c>
      <c r="L15" s="26">
        <f t="shared" si="1"/>
        <v>44094</v>
      </c>
      <c r="M15" s="33"/>
      <c r="N15" s="33"/>
      <c r="O15" s="223"/>
      <c r="P15" s="223"/>
      <c r="Q15" s="92"/>
      <c r="R15" s="92"/>
      <c r="S15" s="92"/>
      <c r="T15" s="92"/>
    </row>
    <row r="16" spans="1:256" hidden="1">
      <c r="A16" s="226" t="s">
        <v>1382</v>
      </c>
      <c r="B16" s="26">
        <v>44087</v>
      </c>
      <c r="C16" s="26">
        <f t="shared" si="3"/>
        <v>44088</v>
      </c>
      <c r="D16" s="26">
        <f t="shared" si="4"/>
        <v>44088</v>
      </c>
      <c r="E16" s="26">
        <f t="shared" si="4"/>
        <v>44088</v>
      </c>
      <c r="F16" s="26">
        <f t="shared" si="4"/>
        <v>44088</v>
      </c>
      <c r="G16" s="26">
        <f t="shared" si="5"/>
        <v>44089</v>
      </c>
      <c r="H16" s="62" t="s">
        <v>1392</v>
      </c>
      <c r="I16" s="26">
        <f t="shared" si="6"/>
        <v>44098</v>
      </c>
      <c r="J16" s="26">
        <f t="shared" si="1"/>
        <v>44099</v>
      </c>
      <c r="K16" s="26">
        <f t="shared" si="1"/>
        <v>44100</v>
      </c>
      <c r="L16" s="26">
        <f t="shared" si="1"/>
        <v>44101</v>
      </c>
      <c r="M16" s="33"/>
      <c r="N16" s="33"/>
      <c r="O16" s="223"/>
      <c r="P16" s="223"/>
      <c r="Q16" s="92"/>
      <c r="R16" s="92"/>
      <c r="S16" s="92"/>
      <c r="T16" s="92"/>
    </row>
    <row r="17" spans="1:20" hidden="1">
      <c r="A17" s="248" t="s">
        <v>1558</v>
      </c>
      <c r="B17" s="26">
        <v>44094</v>
      </c>
      <c r="C17" s="26">
        <f t="shared" si="3"/>
        <v>44095</v>
      </c>
      <c r="D17" s="26">
        <f t="shared" si="4"/>
        <v>44095</v>
      </c>
      <c r="E17" s="26">
        <f t="shared" si="4"/>
        <v>44095</v>
      </c>
      <c r="F17" s="26">
        <f t="shared" si="4"/>
        <v>44095</v>
      </c>
      <c r="G17" s="26">
        <f t="shared" si="5"/>
        <v>44096</v>
      </c>
      <c r="H17" s="75" t="s">
        <v>1561</v>
      </c>
      <c r="I17" s="26">
        <f t="shared" si="6"/>
        <v>44105</v>
      </c>
      <c r="J17" s="26">
        <f t="shared" si="1"/>
        <v>44106</v>
      </c>
      <c r="K17" s="67">
        <f t="shared" si="1"/>
        <v>44107</v>
      </c>
      <c r="L17" s="69" t="s">
        <v>1659</v>
      </c>
      <c r="M17" s="33"/>
      <c r="N17" s="33"/>
      <c r="O17" s="223"/>
      <c r="P17" s="223"/>
      <c r="Q17" s="92"/>
      <c r="R17" s="92"/>
      <c r="S17" s="92"/>
      <c r="T17" s="92"/>
    </row>
    <row r="18" spans="1:20" hidden="1">
      <c r="A18" s="249" t="s">
        <v>1559</v>
      </c>
      <c r="B18" s="26">
        <v>44101</v>
      </c>
      <c r="C18" s="26">
        <f t="shared" si="3"/>
        <v>44102</v>
      </c>
      <c r="D18" s="26">
        <f t="shared" si="4"/>
        <v>44102</v>
      </c>
      <c r="E18" s="26">
        <f t="shared" si="4"/>
        <v>44102</v>
      </c>
      <c r="F18" s="26">
        <f t="shared" si="4"/>
        <v>44102</v>
      </c>
      <c r="G18" s="26">
        <f t="shared" si="5"/>
        <v>44103</v>
      </c>
      <c r="H18" s="75" t="s">
        <v>1562</v>
      </c>
      <c r="I18" s="26">
        <f t="shared" si="6"/>
        <v>44112</v>
      </c>
      <c r="J18" s="26">
        <f t="shared" si="1"/>
        <v>44113</v>
      </c>
      <c r="K18" s="26">
        <f t="shared" si="1"/>
        <v>44114</v>
      </c>
      <c r="L18" s="26">
        <f t="shared" si="1"/>
        <v>44115</v>
      </c>
      <c r="M18" s="33"/>
      <c r="N18" s="33"/>
      <c r="O18" s="223"/>
      <c r="P18" s="223"/>
      <c r="Q18" s="92"/>
      <c r="R18" s="92"/>
      <c r="S18" s="92"/>
      <c r="T18" s="92"/>
    </row>
    <row r="19" spans="1:20" hidden="1">
      <c r="A19" s="226" t="s">
        <v>1382</v>
      </c>
      <c r="B19" s="26">
        <v>44108</v>
      </c>
      <c r="C19" s="26">
        <f t="shared" si="3"/>
        <v>44109</v>
      </c>
      <c r="D19" s="26">
        <f t="shared" si="4"/>
        <v>44109</v>
      </c>
      <c r="E19" s="26">
        <f t="shared" si="4"/>
        <v>44109</v>
      </c>
      <c r="F19" s="26">
        <f t="shared" si="4"/>
        <v>44109</v>
      </c>
      <c r="G19" s="26">
        <f t="shared" si="5"/>
        <v>44110</v>
      </c>
      <c r="H19" s="62" t="s">
        <v>1393</v>
      </c>
      <c r="I19" s="26">
        <f t="shared" si="6"/>
        <v>44119</v>
      </c>
      <c r="J19" s="26">
        <f t="shared" si="1"/>
        <v>44120</v>
      </c>
      <c r="K19" s="26">
        <f t="shared" si="1"/>
        <v>44121</v>
      </c>
      <c r="L19" s="26">
        <f t="shared" si="1"/>
        <v>44122</v>
      </c>
      <c r="M19" s="33"/>
      <c r="N19" s="33"/>
      <c r="O19" s="223"/>
      <c r="P19" s="223"/>
      <c r="Q19" s="92"/>
      <c r="R19" s="92"/>
      <c r="S19" s="92"/>
      <c r="T19" s="92"/>
    </row>
    <row r="20" spans="1:20">
      <c r="A20" s="248" t="s">
        <v>1560</v>
      </c>
      <c r="B20" s="26">
        <v>44115</v>
      </c>
      <c r="C20" s="26">
        <f t="shared" si="3"/>
        <v>44116</v>
      </c>
      <c r="D20" s="26">
        <f t="shared" si="4"/>
        <v>44116</v>
      </c>
      <c r="E20" s="26">
        <f t="shared" si="4"/>
        <v>44116</v>
      </c>
      <c r="F20" s="26">
        <f t="shared" si="4"/>
        <v>44116</v>
      </c>
      <c r="G20" s="26">
        <f t="shared" si="5"/>
        <v>44117</v>
      </c>
      <c r="H20" s="75" t="s">
        <v>1563</v>
      </c>
      <c r="I20" s="26">
        <f t="shared" si="6"/>
        <v>44126</v>
      </c>
      <c r="J20" s="26">
        <f t="shared" si="1"/>
        <v>44127</v>
      </c>
      <c r="K20" s="26">
        <f t="shared" si="1"/>
        <v>44128</v>
      </c>
      <c r="L20" s="26">
        <f t="shared" si="1"/>
        <v>44129</v>
      </c>
      <c r="M20" s="33"/>
      <c r="N20" s="33"/>
      <c r="O20" s="223"/>
      <c r="P20" s="223"/>
      <c r="Q20" s="92"/>
      <c r="R20" s="92"/>
      <c r="S20" s="92"/>
      <c r="T20" s="92"/>
    </row>
    <row r="21" spans="1:20">
      <c r="A21" s="256" t="s">
        <v>1660</v>
      </c>
      <c r="B21" s="26">
        <v>44122</v>
      </c>
      <c r="C21" s="26">
        <f t="shared" ref="C21:C22" si="7">B21+1</f>
        <v>44123</v>
      </c>
      <c r="D21" s="26">
        <f t="shared" ref="D21:D23" si="8">C21</f>
        <v>44123</v>
      </c>
      <c r="E21" s="26">
        <f t="shared" ref="E21:E23" si="9">D21</f>
        <v>44123</v>
      </c>
      <c r="F21" s="26">
        <f t="shared" ref="F21:F23" si="10">E21</f>
        <v>44123</v>
      </c>
      <c r="G21" s="26">
        <f t="shared" ref="G21:G23" si="11">F21+1</f>
        <v>44124</v>
      </c>
      <c r="H21" s="75" t="s">
        <v>1661</v>
      </c>
      <c r="I21" s="26">
        <f t="shared" ref="I21:I23" si="12">G21+9</f>
        <v>44133</v>
      </c>
      <c r="J21" s="26">
        <f t="shared" ref="J21:J23" si="13">I21+1</f>
        <v>44134</v>
      </c>
      <c r="K21" s="26">
        <f t="shared" ref="K21:K23" si="14">J21+1</f>
        <v>44135</v>
      </c>
      <c r="L21" s="26">
        <f t="shared" ref="L21:L23" si="15">K21+1</f>
        <v>44136</v>
      </c>
      <c r="M21" s="33"/>
      <c r="N21" s="33"/>
      <c r="O21" s="223"/>
      <c r="P21" s="223"/>
      <c r="Q21" s="92"/>
      <c r="R21" s="92"/>
      <c r="S21" s="92"/>
      <c r="T21" s="92"/>
    </row>
    <row r="22" spans="1:20">
      <c r="A22" s="226" t="s">
        <v>1382</v>
      </c>
      <c r="B22" s="26">
        <v>44129</v>
      </c>
      <c r="C22" s="26">
        <f t="shared" si="7"/>
        <v>44130</v>
      </c>
      <c r="D22" s="26">
        <f t="shared" si="8"/>
        <v>44130</v>
      </c>
      <c r="E22" s="26">
        <f t="shared" si="9"/>
        <v>44130</v>
      </c>
      <c r="F22" s="26">
        <f t="shared" si="10"/>
        <v>44130</v>
      </c>
      <c r="G22" s="26">
        <f t="shared" si="11"/>
        <v>44131</v>
      </c>
      <c r="H22" s="62" t="s">
        <v>1564</v>
      </c>
      <c r="I22" s="26">
        <f t="shared" si="12"/>
        <v>44140</v>
      </c>
      <c r="J22" s="26">
        <f t="shared" si="13"/>
        <v>44141</v>
      </c>
      <c r="K22" s="26">
        <f t="shared" si="14"/>
        <v>44142</v>
      </c>
      <c r="L22" s="26">
        <f t="shared" si="15"/>
        <v>44143</v>
      </c>
      <c r="M22" s="33"/>
      <c r="N22" s="33"/>
      <c r="O22" s="223"/>
      <c r="P22" s="223"/>
      <c r="Q22" s="92"/>
      <c r="R22" s="92"/>
      <c r="S22" s="92"/>
      <c r="T22" s="92"/>
    </row>
    <row r="23" spans="1:20">
      <c r="A23" s="144" t="s">
        <v>1383</v>
      </c>
      <c r="B23" s="26" t="s">
        <v>1662</v>
      </c>
      <c r="C23" s="26">
        <v>44137</v>
      </c>
      <c r="D23" s="26">
        <f t="shared" si="8"/>
        <v>44137</v>
      </c>
      <c r="E23" s="26">
        <f t="shared" si="9"/>
        <v>44137</v>
      </c>
      <c r="F23" s="26">
        <f t="shared" si="10"/>
        <v>44137</v>
      </c>
      <c r="G23" s="26">
        <f t="shared" si="11"/>
        <v>44138</v>
      </c>
      <c r="H23" s="75" t="s">
        <v>1711</v>
      </c>
      <c r="I23" s="26">
        <f t="shared" si="12"/>
        <v>44147</v>
      </c>
      <c r="J23" s="26">
        <f t="shared" si="13"/>
        <v>44148</v>
      </c>
      <c r="K23" s="26">
        <f t="shared" si="14"/>
        <v>44149</v>
      </c>
      <c r="L23" s="26">
        <f t="shared" si="15"/>
        <v>44150</v>
      </c>
      <c r="M23" s="33"/>
      <c r="N23" s="33"/>
      <c r="O23" s="223"/>
      <c r="P23" s="223"/>
      <c r="Q23" s="92"/>
      <c r="R23" s="92"/>
      <c r="S23" s="92"/>
      <c r="T23" s="92"/>
    </row>
    <row r="24" spans="1:20">
      <c r="A24" s="65" t="s">
        <v>1660</v>
      </c>
      <c r="B24" s="26">
        <v>44143</v>
      </c>
      <c r="C24" s="26">
        <f t="shared" ref="C24:C26" si="16">B24+1</f>
        <v>44144</v>
      </c>
      <c r="D24" s="26">
        <f t="shared" ref="D24:D26" si="17">C24</f>
        <v>44144</v>
      </c>
      <c r="E24" s="26">
        <f t="shared" ref="E24:E26" si="18">D24</f>
        <v>44144</v>
      </c>
      <c r="F24" s="26">
        <f t="shared" ref="F24:F26" si="19">E24</f>
        <v>44144</v>
      </c>
      <c r="G24" s="26">
        <f t="shared" ref="G24:G26" si="20">F24+1</f>
        <v>44145</v>
      </c>
      <c r="H24" s="62" t="s">
        <v>1663</v>
      </c>
      <c r="I24" s="26">
        <f t="shared" ref="I24:I26" si="21">G24+9</f>
        <v>44154</v>
      </c>
      <c r="J24" s="26">
        <f t="shared" ref="J24:J26" si="22">I24+1</f>
        <v>44155</v>
      </c>
      <c r="K24" s="26">
        <f t="shared" ref="K24:K26" si="23">J24+1</f>
        <v>44156</v>
      </c>
      <c r="L24" s="26">
        <f t="shared" ref="L24:L26" si="24">K24+1</f>
        <v>44157</v>
      </c>
      <c r="M24" s="33"/>
      <c r="N24" s="33"/>
      <c r="O24" s="223"/>
      <c r="P24" s="223"/>
      <c r="Q24" s="92"/>
      <c r="R24" s="92"/>
      <c r="S24" s="92"/>
      <c r="T24" s="92"/>
    </row>
    <row r="25" spans="1:20">
      <c r="A25" s="65" t="s">
        <v>1382</v>
      </c>
      <c r="B25" s="26">
        <v>44150</v>
      </c>
      <c r="C25" s="26">
        <f t="shared" si="16"/>
        <v>44151</v>
      </c>
      <c r="D25" s="26">
        <f t="shared" si="17"/>
        <v>44151</v>
      </c>
      <c r="E25" s="26">
        <f t="shared" si="18"/>
        <v>44151</v>
      </c>
      <c r="F25" s="26">
        <f t="shared" si="19"/>
        <v>44151</v>
      </c>
      <c r="G25" s="26">
        <f t="shared" si="20"/>
        <v>44152</v>
      </c>
      <c r="H25" s="62" t="s">
        <v>1565</v>
      </c>
      <c r="I25" s="26">
        <f t="shared" si="21"/>
        <v>44161</v>
      </c>
      <c r="J25" s="26">
        <f t="shared" si="22"/>
        <v>44162</v>
      </c>
      <c r="K25" s="26">
        <f t="shared" si="23"/>
        <v>44163</v>
      </c>
      <c r="L25" s="26">
        <f t="shared" si="24"/>
        <v>44164</v>
      </c>
      <c r="M25" s="33"/>
      <c r="N25" s="33"/>
      <c r="O25" s="223"/>
      <c r="P25" s="223"/>
      <c r="Q25" s="92"/>
      <c r="R25" s="92"/>
      <c r="S25" s="92"/>
      <c r="T25" s="92"/>
    </row>
    <row r="26" spans="1:20">
      <c r="A26" s="65" t="s">
        <v>1383</v>
      </c>
      <c r="B26" s="26">
        <v>44157</v>
      </c>
      <c r="C26" s="26">
        <f t="shared" si="16"/>
        <v>44158</v>
      </c>
      <c r="D26" s="26">
        <f t="shared" si="17"/>
        <v>44158</v>
      </c>
      <c r="E26" s="26">
        <f t="shared" si="18"/>
        <v>44158</v>
      </c>
      <c r="F26" s="26">
        <f t="shared" si="19"/>
        <v>44158</v>
      </c>
      <c r="G26" s="26">
        <f t="shared" si="20"/>
        <v>44159</v>
      </c>
      <c r="H26" s="62" t="s">
        <v>1710</v>
      </c>
      <c r="I26" s="26">
        <f t="shared" si="21"/>
        <v>44168</v>
      </c>
      <c r="J26" s="26">
        <f t="shared" si="22"/>
        <v>44169</v>
      </c>
      <c r="K26" s="26">
        <f t="shared" si="23"/>
        <v>44170</v>
      </c>
      <c r="L26" s="26">
        <f t="shared" si="24"/>
        <v>44171</v>
      </c>
      <c r="M26" s="33"/>
      <c r="N26" s="33"/>
      <c r="O26" s="223"/>
      <c r="P26" s="223"/>
      <c r="Q26" s="92"/>
      <c r="R26" s="92"/>
      <c r="S26" s="92"/>
      <c r="T26" s="92"/>
    </row>
    <row r="27" spans="1:20">
      <c r="A27" s="65" t="s">
        <v>1660</v>
      </c>
      <c r="B27" s="26">
        <v>44164</v>
      </c>
      <c r="C27" s="26">
        <f t="shared" ref="C27:C32" si="25">B27+1</f>
        <v>44165</v>
      </c>
      <c r="D27" s="26">
        <f t="shared" ref="D27:D32" si="26">C27</f>
        <v>44165</v>
      </c>
      <c r="E27" s="26">
        <f t="shared" ref="E27:E32" si="27">D27</f>
        <v>44165</v>
      </c>
      <c r="F27" s="26">
        <f t="shared" ref="F27:F32" si="28">E27</f>
        <v>44165</v>
      </c>
      <c r="G27" s="26">
        <f t="shared" ref="G27:G32" si="29">F27+1</f>
        <v>44166</v>
      </c>
      <c r="H27" s="62" t="s">
        <v>1708</v>
      </c>
      <c r="I27" s="26">
        <f t="shared" ref="I27:I32" si="30">G27+9</f>
        <v>44175</v>
      </c>
      <c r="J27" s="26">
        <f t="shared" ref="J27:J32" si="31">I27+1</f>
        <v>44176</v>
      </c>
      <c r="K27" s="26">
        <f t="shared" ref="K27:K32" si="32">J27+1</f>
        <v>44177</v>
      </c>
      <c r="L27" s="26">
        <f t="shared" ref="L27:L32" si="33">K27+1</f>
        <v>44178</v>
      </c>
      <c r="M27" s="33"/>
      <c r="N27" s="33"/>
      <c r="O27" s="223"/>
      <c r="P27" s="223"/>
      <c r="Q27" s="92"/>
      <c r="R27" s="92"/>
      <c r="S27" s="92"/>
      <c r="T27" s="92"/>
    </row>
    <row r="28" spans="1:20">
      <c r="A28" s="65" t="s">
        <v>1382</v>
      </c>
      <c r="B28" s="26">
        <v>44171</v>
      </c>
      <c r="C28" s="26">
        <f t="shared" si="25"/>
        <v>44172</v>
      </c>
      <c r="D28" s="26">
        <f t="shared" si="26"/>
        <v>44172</v>
      </c>
      <c r="E28" s="26">
        <f t="shared" si="27"/>
        <v>44172</v>
      </c>
      <c r="F28" s="26">
        <f t="shared" si="28"/>
        <v>44172</v>
      </c>
      <c r="G28" s="26">
        <f t="shared" si="29"/>
        <v>44173</v>
      </c>
      <c r="H28" s="62" t="s">
        <v>1709</v>
      </c>
      <c r="I28" s="26">
        <f t="shared" si="30"/>
        <v>44182</v>
      </c>
      <c r="J28" s="26">
        <f t="shared" si="31"/>
        <v>44183</v>
      </c>
      <c r="K28" s="26">
        <f t="shared" si="32"/>
        <v>44184</v>
      </c>
      <c r="L28" s="26">
        <f t="shared" si="33"/>
        <v>44185</v>
      </c>
      <c r="M28" s="33"/>
      <c r="N28" s="33"/>
      <c r="O28" s="223"/>
      <c r="P28" s="223"/>
      <c r="Q28" s="92"/>
      <c r="R28" s="92"/>
      <c r="S28" s="92"/>
      <c r="T28" s="92"/>
    </row>
    <row r="29" spans="1:20">
      <c r="A29" s="65" t="s">
        <v>1383</v>
      </c>
      <c r="B29" s="26">
        <v>44178</v>
      </c>
      <c r="C29" s="26">
        <f t="shared" si="25"/>
        <v>44179</v>
      </c>
      <c r="D29" s="26">
        <f t="shared" si="26"/>
        <v>44179</v>
      </c>
      <c r="E29" s="26">
        <f t="shared" si="27"/>
        <v>44179</v>
      </c>
      <c r="F29" s="26">
        <f t="shared" si="28"/>
        <v>44179</v>
      </c>
      <c r="G29" s="26">
        <f t="shared" si="29"/>
        <v>44180</v>
      </c>
      <c r="H29" s="62" t="s">
        <v>1712</v>
      </c>
      <c r="I29" s="26">
        <f t="shared" si="30"/>
        <v>44189</v>
      </c>
      <c r="J29" s="26">
        <f t="shared" si="31"/>
        <v>44190</v>
      </c>
      <c r="K29" s="26">
        <f t="shared" si="32"/>
        <v>44191</v>
      </c>
      <c r="L29" s="26">
        <f t="shared" si="33"/>
        <v>44192</v>
      </c>
      <c r="M29" s="33"/>
      <c r="N29" s="33"/>
      <c r="O29" s="223"/>
      <c r="P29" s="223"/>
      <c r="Q29" s="92"/>
      <c r="R29" s="92"/>
      <c r="S29" s="92"/>
      <c r="T29" s="92"/>
    </row>
    <row r="30" spans="1:20">
      <c r="A30" s="65" t="s">
        <v>1660</v>
      </c>
      <c r="B30" s="26">
        <v>44185</v>
      </c>
      <c r="C30" s="26">
        <f t="shared" si="25"/>
        <v>44186</v>
      </c>
      <c r="D30" s="26">
        <f t="shared" si="26"/>
        <v>44186</v>
      </c>
      <c r="E30" s="26">
        <f t="shared" si="27"/>
        <v>44186</v>
      </c>
      <c r="F30" s="26">
        <f t="shared" si="28"/>
        <v>44186</v>
      </c>
      <c r="G30" s="26">
        <f t="shared" si="29"/>
        <v>44187</v>
      </c>
      <c r="H30" s="62" t="s">
        <v>1713</v>
      </c>
      <c r="I30" s="26">
        <f t="shared" si="30"/>
        <v>44196</v>
      </c>
      <c r="J30" s="26">
        <f t="shared" si="31"/>
        <v>44197</v>
      </c>
      <c r="K30" s="26">
        <f t="shared" si="32"/>
        <v>44198</v>
      </c>
      <c r="L30" s="26">
        <f t="shared" si="33"/>
        <v>44199</v>
      </c>
      <c r="M30" s="33"/>
      <c r="N30" s="33"/>
      <c r="O30" s="223"/>
      <c r="P30" s="223"/>
      <c r="Q30" s="92"/>
      <c r="R30" s="92"/>
      <c r="S30" s="92"/>
      <c r="T30" s="92"/>
    </row>
    <row r="31" spans="1:20">
      <c r="A31" s="65" t="s">
        <v>1382</v>
      </c>
      <c r="B31" s="26">
        <v>44192</v>
      </c>
      <c r="C31" s="26">
        <f t="shared" si="25"/>
        <v>44193</v>
      </c>
      <c r="D31" s="26">
        <f t="shared" si="26"/>
        <v>44193</v>
      </c>
      <c r="E31" s="26">
        <f t="shared" si="27"/>
        <v>44193</v>
      </c>
      <c r="F31" s="26">
        <f t="shared" si="28"/>
        <v>44193</v>
      </c>
      <c r="G31" s="26">
        <f t="shared" si="29"/>
        <v>44194</v>
      </c>
      <c r="H31" s="62" t="s">
        <v>1714</v>
      </c>
      <c r="I31" s="26">
        <f t="shared" si="30"/>
        <v>44203</v>
      </c>
      <c r="J31" s="26">
        <f t="shared" si="31"/>
        <v>44204</v>
      </c>
      <c r="K31" s="26">
        <f t="shared" si="32"/>
        <v>44205</v>
      </c>
      <c r="L31" s="26">
        <f t="shared" si="33"/>
        <v>44206</v>
      </c>
      <c r="M31" s="33"/>
      <c r="N31" s="33"/>
      <c r="O31" s="223"/>
      <c r="P31" s="223"/>
      <c r="Q31" s="92"/>
      <c r="R31" s="92"/>
      <c r="S31" s="92"/>
      <c r="T31" s="92"/>
    </row>
    <row r="32" spans="1:20">
      <c r="A32" s="65" t="s">
        <v>1383</v>
      </c>
      <c r="B32" s="26">
        <v>44199</v>
      </c>
      <c r="C32" s="26">
        <f t="shared" si="25"/>
        <v>44200</v>
      </c>
      <c r="D32" s="26">
        <f t="shared" si="26"/>
        <v>44200</v>
      </c>
      <c r="E32" s="26">
        <f t="shared" si="27"/>
        <v>44200</v>
      </c>
      <c r="F32" s="26">
        <f t="shared" si="28"/>
        <v>44200</v>
      </c>
      <c r="G32" s="26">
        <f t="shared" si="29"/>
        <v>44201</v>
      </c>
      <c r="H32" s="62" t="s">
        <v>1715</v>
      </c>
      <c r="I32" s="26">
        <f t="shared" si="30"/>
        <v>44210</v>
      </c>
      <c r="J32" s="26">
        <f t="shared" si="31"/>
        <v>44211</v>
      </c>
      <c r="K32" s="26">
        <f t="shared" si="32"/>
        <v>44212</v>
      </c>
      <c r="L32" s="26">
        <f t="shared" si="33"/>
        <v>44213</v>
      </c>
      <c r="M32" s="33"/>
      <c r="N32" s="33"/>
      <c r="O32" s="223"/>
      <c r="P32" s="223"/>
      <c r="Q32" s="92"/>
      <c r="R32" s="92"/>
      <c r="S32" s="92"/>
      <c r="T32" s="92"/>
    </row>
    <row r="33" spans="1:21">
      <c r="A33" s="4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21" ht="16.2">
      <c r="A34" s="221" t="s">
        <v>19</v>
      </c>
      <c r="B34" s="332" t="s">
        <v>30</v>
      </c>
      <c r="C34" s="332"/>
      <c r="D34" s="332"/>
      <c r="E34" s="332"/>
      <c r="F34" s="332"/>
      <c r="G34" s="332"/>
      <c r="H34" s="332"/>
      <c r="I34" s="332"/>
      <c r="J34" s="332"/>
      <c r="K34" s="332"/>
      <c r="L34" s="332"/>
      <c r="M34" s="1"/>
      <c r="N34" s="1"/>
      <c r="O34" s="235"/>
      <c r="P34" s="1"/>
      <c r="Q34" s="1"/>
      <c r="R34" s="1"/>
      <c r="S34" s="1"/>
    </row>
    <row r="35" spans="1:21" ht="16.2">
      <c r="A35" s="74" t="s">
        <v>23</v>
      </c>
      <c r="B35" s="457" t="s">
        <v>1394</v>
      </c>
      <c r="C35" s="457"/>
      <c r="D35" s="457"/>
      <c r="E35" s="457"/>
      <c r="F35" s="457"/>
      <c r="G35" s="457"/>
      <c r="H35" s="457"/>
      <c r="I35" s="457"/>
      <c r="J35" s="457"/>
      <c r="K35" s="457"/>
      <c r="L35" s="457"/>
      <c r="M35" s="1"/>
      <c r="N35" s="1"/>
      <c r="O35" s="1"/>
      <c r="P35" s="1"/>
      <c r="Q35" s="1"/>
      <c r="R35" s="1"/>
      <c r="S35" s="1"/>
      <c r="T35" s="1"/>
      <c r="U35" s="1"/>
    </row>
    <row r="36" spans="1:21" ht="16.2">
      <c r="A36" s="46" t="s">
        <v>197</v>
      </c>
      <c r="B36" s="363" t="s">
        <v>76</v>
      </c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1"/>
      <c r="N36" s="1"/>
      <c r="O36" s="1"/>
      <c r="P36" s="1"/>
      <c r="Q36" s="1"/>
      <c r="R36" s="1"/>
      <c r="S36" s="1"/>
      <c r="T36" s="1"/>
      <c r="U36" s="1"/>
    </row>
    <row r="37" spans="1:21" ht="16.2">
      <c r="A37" s="46" t="s">
        <v>33</v>
      </c>
      <c r="B37" s="325" t="s">
        <v>303</v>
      </c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1"/>
      <c r="N37" s="1"/>
      <c r="O37" s="1"/>
      <c r="P37" s="1"/>
      <c r="Q37" s="1"/>
      <c r="R37" s="1"/>
      <c r="S37" s="1"/>
    </row>
    <row r="38" spans="1:21" ht="16.2">
      <c r="A38" s="46" t="s">
        <v>33</v>
      </c>
      <c r="B38" s="325" t="s">
        <v>1395</v>
      </c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1"/>
      <c r="N38" s="1"/>
      <c r="O38" s="1"/>
      <c r="P38" s="1"/>
      <c r="Q38" s="1"/>
      <c r="R38" s="1"/>
      <c r="S38" s="1"/>
    </row>
    <row r="39" spans="1:21" ht="16.2">
      <c r="A39" s="45" t="s">
        <v>32</v>
      </c>
      <c r="B39" s="327" t="s">
        <v>306</v>
      </c>
      <c r="C39" s="328"/>
      <c r="D39" s="328"/>
      <c r="E39" s="328"/>
      <c r="F39" s="328"/>
      <c r="G39" s="328"/>
      <c r="H39" s="328"/>
      <c r="I39" s="328"/>
      <c r="J39" s="328"/>
      <c r="K39" s="328"/>
      <c r="L39" s="329"/>
      <c r="M39" s="1"/>
      <c r="N39" s="1"/>
      <c r="O39" s="1"/>
      <c r="P39" s="1"/>
      <c r="Q39" s="1"/>
      <c r="R39" s="1"/>
      <c r="S39" s="1"/>
    </row>
  </sheetData>
  <mergeCells count="33">
    <mergeCell ref="M7:N7"/>
    <mergeCell ref="O7:P7"/>
    <mergeCell ref="Q7:R7"/>
    <mergeCell ref="B1:L1"/>
    <mergeCell ref="B2:L2"/>
    <mergeCell ref="K6:L6"/>
    <mergeCell ref="M6:N6"/>
    <mergeCell ref="O6:P6"/>
    <mergeCell ref="A4:L4"/>
    <mergeCell ref="B5:C5"/>
    <mergeCell ref="D5:E5"/>
    <mergeCell ref="F5:G5"/>
    <mergeCell ref="I5:J5"/>
    <mergeCell ref="K5:L5"/>
    <mergeCell ref="M5:N5"/>
    <mergeCell ref="O5:P5"/>
    <mergeCell ref="B7:C7"/>
    <mergeCell ref="D7:E7"/>
    <mergeCell ref="F7:G7"/>
    <mergeCell ref="I7:J7"/>
    <mergeCell ref="K7:L7"/>
    <mergeCell ref="B36:L36"/>
    <mergeCell ref="B37:L37"/>
    <mergeCell ref="B38:L38"/>
    <mergeCell ref="B39:L39"/>
    <mergeCell ref="B34:L34"/>
    <mergeCell ref="B35:L35"/>
    <mergeCell ref="Q5:R5"/>
    <mergeCell ref="B6:C6"/>
    <mergeCell ref="D6:E6"/>
    <mergeCell ref="F6:G6"/>
    <mergeCell ref="I6:J6"/>
    <mergeCell ref="Q6:R6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T79"/>
  <sheetViews>
    <sheetView topLeftCell="A4" zoomScaleNormal="100" workbookViewId="0">
      <selection activeCell="A57" sqref="A57"/>
    </sheetView>
  </sheetViews>
  <sheetFormatPr defaultRowHeight="15.6"/>
  <cols>
    <col min="1" max="1" width="18.796875" customWidth="1"/>
    <col min="2" max="17" width="7.5" customWidth="1"/>
  </cols>
  <sheetData>
    <row r="1" spans="1:254" ht="51" customHeight="1">
      <c r="B1" s="306" t="s">
        <v>53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49"/>
      <c r="S1" s="49"/>
      <c r="T1" s="50"/>
    </row>
    <row r="2" spans="1:254" ht="17.100000000000001" customHeight="1">
      <c r="B2" s="307" t="s">
        <v>54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51"/>
      <c r="S2" s="51"/>
      <c r="T2" s="51"/>
    </row>
    <row r="3" spans="1:254" ht="19.8" customHeight="1">
      <c r="A3" s="5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>
      <c r="A4" s="471" t="s">
        <v>357</v>
      </c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</row>
    <row r="5" spans="1:254">
      <c r="A5" s="43" t="s">
        <v>26</v>
      </c>
      <c r="B5" s="43" t="s">
        <v>27</v>
      </c>
      <c r="C5" s="336" t="s">
        <v>16</v>
      </c>
      <c r="D5" s="337"/>
      <c r="E5" s="43" t="s">
        <v>27</v>
      </c>
      <c r="F5" s="333" t="s">
        <v>36</v>
      </c>
      <c r="G5" s="467"/>
      <c r="H5" s="465" t="s">
        <v>37</v>
      </c>
      <c r="I5" s="466"/>
      <c r="J5" s="333" t="s">
        <v>134</v>
      </c>
      <c r="K5" s="467"/>
      <c r="L5" s="333" t="s">
        <v>58</v>
      </c>
      <c r="M5" s="467"/>
      <c r="N5" s="336" t="s">
        <v>16</v>
      </c>
      <c r="O5" s="337"/>
    </row>
    <row r="6" spans="1:254">
      <c r="A6" s="20" t="s">
        <v>3</v>
      </c>
      <c r="B6" s="20" t="s">
        <v>4</v>
      </c>
      <c r="C6" s="338" t="s">
        <v>11</v>
      </c>
      <c r="D6" s="338"/>
      <c r="E6" s="20" t="s">
        <v>4</v>
      </c>
      <c r="F6" s="330" t="s">
        <v>39</v>
      </c>
      <c r="G6" s="331"/>
      <c r="H6" s="330" t="s">
        <v>40</v>
      </c>
      <c r="I6" s="331"/>
      <c r="J6" s="330" t="s">
        <v>135</v>
      </c>
      <c r="K6" s="331"/>
      <c r="L6" s="330" t="s">
        <v>64</v>
      </c>
      <c r="M6" s="331"/>
      <c r="N6" s="338" t="s">
        <v>11</v>
      </c>
      <c r="O6" s="338"/>
    </row>
    <row r="7" spans="1:254">
      <c r="A7" s="21"/>
      <c r="B7" s="21"/>
      <c r="C7" s="345" t="s">
        <v>242</v>
      </c>
      <c r="D7" s="345"/>
      <c r="E7" s="165"/>
      <c r="F7" s="476" t="s">
        <v>232</v>
      </c>
      <c r="G7" s="477"/>
      <c r="H7" s="476" t="s">
        <v>243</v>
      </c>
      <c r="I7" s="477"/>
      <c r="J7" s="367" t="s">
        <v>244</v>
      </c>
      <c r="K7" s="368"/>
      <c r="L7" s="367" t="s">
        <v>245</v>
      </c>
      <c r="M7" s="368"/>
      <c r="N7" s="345" t="s">
        <v>246</v>
      </c>
      <c r="O7" s="345"/>
    </row>
    <row r="8" spans="1:254" hidden="1">
      <c r="A8" s="53" t="s">
        <v>187</v>
      </c>
      <c r="B8" s="25" t="s">
        <v>370</v>
      </c>
      <c r="C8" s="26">
        <v>43778</v>
      </c>
      <c r="D8" s="26">
        <f t="shared" ref="D8:D14" si="0">C8</f>
        <v>43778</v>
      </c>
      <c r="E8" s="25" t="s">
        <v>371</v>
      </c>
      <c r="F8" s="27">
        <f t="shared" ref="F8:F14" si="1">D8+10</f>
        <v>43788</v>
      </c>
      <c r="G8" s="26">
        <f t="shared" ref="G8:G14" si="2">F8+1</f>
        <v>43789</v>
      </c>
      <c r="H8" s="26">
        <f t="shared" ref="H8:H14" si="3">G8+1</f>
        <v>43790</v>
      </c>
      <c r="I8" s="26">
        <f t="shared" ref="I8:I14" si="4">H8+1</f>
        <v>43791</v>
      </c>
      <c r="J8" s="26">
        <f t="shared" ref="J8:J14" si="5">I8+13</f>
        <v>43804</v>
      </c>
      <c r="K8" s="26">
        <f t="shared" ref="K8:K14" si="6">J8</f>
        <v>43804</v>
      </c>
      <c r="L8" s="27">
        <f t="shared" ref="L8:L14" si="7">K8+1</f>
        <v>43805</v>
      </c>
      <c r="M8" s="27">
        <f t="shared" ref="M8:M14" si="8">L8+1</f>
        <v>43806</v>
      </c>
      <c r="N8" s="27">
        <f t="shared" ref="N8:N14" si="9">M8+1</f>
        <v>43807</v>
      </c>
      <c r="O8" s="27">
        <f t="shared" ref="O8:O14" si="10">N8+1</f>
        <v>43808</v>
      </c>
      <c r="P8" s="71"/>
    </row>
    <row r="9" spans="1:254" hidden="1">
      <c r="A9" s="91" t="s">
        <v>412</v>
      </c>
      <c r="B9" s="73" t="s">
        <v>413</v>
      </c>
      <c r="C9" s="26">
        <v>43785</v>
      </c>
      <c r="D9" s="26">
        <f t="shared" si="0"/>
        <v>43785</v>
      </c>
      <c r="E9" s="73" t="s">
        <v>414</v>
      </c>
      <c r="F9" s="27">
        <f t="shared" si="1"/>
        <v>43795</v>
      </c>
      <c r="G9" s="26">
        <f t="shared" si="2"/>
        <v>43796</v>
      </c>
      <c r="H9" s="26">
        <f t="shared" si="3"/>
        <v>43797</v>
      </c>
      <c r="I9" s="26">
        <f t="shared" si="4"/>
        <v>43798</v>
      </c>
      <c r="J9" s="26">
        <f t="shared" si="5"/>
        <v>43811</v>
      </c>
      <c r="K9" s="26">
        <f t="shared" si="6"/>
        <v>43811</v>
      </c>
      <c r="L9" s="27">
        <f t="shared" si="7"/>
        <v>43812</v>
      </c>
      <c r="M9" s="27">
        <f t="shared" si="8"/>
        <v>43813</v>
      </c>
      <c r="N9" s="27">
        <f t="shared" si="9"/>
        <v>43814</v>
      </c>
      <c r="O9" s="27">
        <f t="shared" si="10"/>
        <v>43815</v>
      </c>
      <c r="P9" s="71"/>
    </row>
    <row r="10" spans="1:254" hidden="1">
      <c r="A10" s="77" t="s">
        <v>356</v>
      </c>
      <c r="B10" s="25" t="s">
        <v>372</v>
      </c>
      <c r="C10" s="26">
        <v>43792</v>
      </c>
      <c r="D10" s="26">
        <f t="shared" si="0"/>
        <v>43792</v>
      </c>
      <c r="E10" s="25" t="s">
        <v>373</v>
      </c>
      <c r="F10" s="27">
        <f t="shared" si="1"/>
        <v>43802</v>
      </c>
      <c r="G10" s="26">
        <f t="shared" si="2"/>
        <v>43803</v>
      </c>
      <c r="H10" s="26">
        <f t="shared" si="3"/>
        <v>43804</v>
      </c>
      <c r="I10" s="26">
        <f t="shared" si="4"/>
        <v>43805</v>
      </c>
      <c r="J10" s="26">
        <f t="shared" si="5"/>
        <v>43818</v>
      </c>
      <c r="K10" s="26">
        <f t="shared" si="6"/>
        <v>43818</v>
      </c>
      <c r="L10" s="27">
        <f t="shared" si="7"/>
        <v>43819</v>
      </c>
      <c r="M10" s="27">
        <f t="shared" si="8"/>
        <v>43820</v>
      </c>
      <c r="N10" s="27">
        <f t="shared" si="9"/>
        <v>43821</v>
      </c>
      <c r="O10" s="27">
        <f t="shared" si="10"/>
        <v>43822</v>
      </c>
      <c r="P10" s="71"/>
    </row>
    <row r="11" spans="1:254" hidden="1">
      <c r="A11" s="77" t="s">
        <v>415</v>
      </c>
      <c r="B11" s="25" t="s">
        <v>374</v>
      </c>
      <c r="C11" s="26">
        <v>43799</v>
      </c>
      <c r="D11" s="26">
        <f t="shared" si="0"/>
        <v>43799</v>
      </c>
      <c r="E11" s="25" t="s">
        <v>375</v>
      </c>
      <c r="F11" s="27">
        <f t="shared" si="1"/>
        <v>43809</v>
      </c>
      <c r="G11" s="26">
        <f t="shared" si="2"/>
        <v>43810</v>
      </c>
      <c r="H11" s="26">
        <f t="shared" si="3"/>
        <v>43811</v>
      </c>
      <c r="I11" s="26">
        <f t="shared" si="4"/>
        <v>43812</v>
      </c>
      <c r="J11" s="26">
        <f t="shared" si="5"/>
        <v>43825</v>
      </c>
      <c r="K11" s="26">
        <f t="shared" si="6"/>
        <v>43825</v>
      </c>
      <c r="L11" s="27">
        <f t="shared" si="7"/>
        <v>43826</v>
      </c>
      <c r="M11" s="27">
        <f t="shared" si="8"/>
        <v>43827</v>
      </c>
      <c r="N11" s="27">
        <f t="shared" si="9"/>
        <v>43828</v>
      </c>
      <c r="O11" s="27">
        <f t="shared" si="10"/>
        <v>43829</v>
      </c>
      <c r="P11" s="71"/>
    </row>
    <row r="12" spans="1:254" hidden="1">
      <c r="A12" s="65" t="s">
        <v>299</v>
      </c>
      <c r="B12" s="25" t="s">
        <v>376</v>
      </c>
      <c r="C12" s="26">
        <v>43806</v>
      </c>
      <c r="D12" s="26">
        <f t="shared" si="0"/>
        <v>43806</v>
      </c>
      <c r="E12" s="25" t="s">
        <v>377</v>
      </c>
      <c r="F12" s="27">
        <f t="shared" si="1"/>
        <v>43816</v>
      </c>
      <c r="G12" s="26">
        <f t="shared" si="2"/>
        <v>43817</v>
      </c>
      <c r="H12" s="26">
        <f t="shared" si="3"/>
        <v>43818</v>
      </c>
      <c r="I12" s="26">
        <f t="shared" si="4"/>
        <v>43819</v>
      </c>
      <c r="J12" s="26">
        <f t="shared" si="5"/>
        <v>43832</v>
      </c>
      <c r="K12" s="26">
        <f t="shared" si="6"/>
        <v>43832</v>
      </c>
      <c r="L12" s="27">
        <f t="shared" si="7"/>
        <v>43833</v>
      </c>
      <c r="M12" s="27">
        <f t="shared" si="8"/>
        <v>43834</v>
      </c>
      <c r="N12" s="27">
        <f t="shared" si="9"/>
        <v>43835</v>
      </c>
      <c r="O12" s="27">
        <f t="shared" si="10"/>
        <v>43836</v>
      </c>
      <c r="P12" s="71"/>
    </row>
    <row r="13" spans="1:254" hidden="1">
      <c r="A13" s="65" t="s">
        <v>215</v>
      </c>
      <c r="B13" s="25" t="s">
        <v>378</v>
      </c>
      <c r="C13" s="26">
        <v>43813</v>
      </c>
      <c r="D13" s="26">
        <f t="shared" si="0"/>
        <v>43813</v>
      </c>
      <c r="E13" s="25" t="s">
        <v>379</v>
      </c>
      <c r="F13" s="27">
        <f t="shared" si="1"/>
        <v>43823</v>
      </c>
      <c r="G13" s="26">
        <f t="shared" si="2"/>
        <v>43824</v>
      </c>
      <c r="H13" s="26">
        <f t="shared" si="3"/>
        <v>43825</v>
      </c>
      <c r="I13" s="26">
        <f t="shared" si="4"/>
        <v>43826</v>
      </c>
      <c r="J13" s="26">
        <f t="shared" si="5"/>
        <v>43839</v>
      </c>
      <c r="K13" s="26">
        <f t="shared" si="6"/>
        <v>43839</v>
      </c>
      <c r="L13" s="27">
        <f t="shared" si="7"/>
        <v>43840</v>
      </c>
      <c r="M13" s="27">
        <f t="shared" si="8"/>
        <v>43841</v>
      </c>
      <c r="N13" s="27">
        <f t="shared" si="9"/>
        <v>43842</v>
      </c>
      <c r="O13" s="27">
        <f t="shared" si="10"/>
        <v>43843</v>
      </c>
      <c r="P13" s="71"/>
    </row>
    <row r="14" spans="1:254" hidden="1">
      <c r="A14" s="77" t="s">
        <v>449</v>
      </c>
      <c r="B14" s="25" t="s">
        <v>380</v>
      </c>
      <c r="C14" s="26">
        <v>43820</v>
      </c>
      <c r="D14" s="26">
        <f t="shared" si="0"/>
        <v>43820</v>
      </c>
      <c r="E14" s="25" t="s">
        <v>381</v>
      </c>
      <c r="F14" s="27">
        <f t="shared" si="1"/>
        <v>43830</v>
      </c>
      <c r="G14" s="26">
        <f t="shared" si="2"/>
        <v>43831</v>
      </c>
      <c r="H14" s="26">
        <f t="shared" si="3"/>
        <v>43832</v>
      </c>
      <c r="I14" s="26">
        <f t="shared" si="4"/>
        <v>43833</v>
      </c>
      <c r="J14" s="26">
        <f t="shared" si="5"/>
        <v>43846</v>
      </c>
      <c r="K14" s="26">
        <f t="shared" si="6"/>
        <v>43846</v>
      </c>
      <c r="L14" s="27">
        <f t="shared" si="7"/>
        <v>43847</v>
      </c>
      <c r="M14" s="27">
        <f t="shared" si="8"/>
        <v>43848</v>
      </c>
      <c r="N14" s="27">
        <f t="shared" si="9"/>
        <v>43849</v>
      </c>
      <c r="O14" s="27">
        <f t="shared" si="10"/>
        <v>43850</v>
      </c>
      <c r="P14" s="71"/>
    </row>
    <row r="15" spans="1:254" hidden="1">
      <c r="A15" s="53" t="s">
        <v>187</v>
      </c>
      <c r="B15" s="25" t="s">
        <v>416</v>
      </c>
      <c r="C15" s="26">
        <v>43827</v>
      </c>
      <c r="D15" s="26">
        <f t="shared" ref="D15:D18" si="11">C15</f>
        <v>43827</v>
      </c>
      <c r="E15" s="25" t="s">
        <v>417</v>
      </c>
      <c r="F15" s="27">
        <f t="shared" ref="F15:F18" si="12">D15+10</f>
        <v>43837</v>
      </c>
      <c r="G15" s="26">
        <f t="shared" ref="G15:I21" si="13">F15+1</f>
        <v>43838</v>
      </c>
      <c r="H15" s="26">
        <f t="shared" ref="H15:H18" si="14">G15+1</f>
        <v>43839</v>
      </c>
      <c r="I15" s="26">
        <f t="shared" ref="I15:I18" si="15">H15+1</f>
        <v>43840</v>
      </c>
      <c r="J15" s="26">
        <f t="shared" ref="J15:J18" si="16">I15+13</f>
        <v>43853</v>
      </c>
      <c r="K15" s="26">
        <f t="shared" ref="K15:K18" si="17">J15</f>
        <v>43853</v>
      </c>
      <c r="L15" s="27">
        <f t="shared" ref="L15:L18" si="18">K15+1</f>
        <v>43854</v>
      </c>
      <c r="M15" s="27">
        <f t="shared" ref="M15:M18" si="19">L15+1</f>
        <v>43855</v>
      </c>
      <c r="N15" s="27">
        <f t="shared" ref="N15:N18" si="20">M15+1</f>
        <v>43856</v>
      </c>
      <c r="O15" s="27">
        <f t="shared" ref="O15:O18" si="21">N15+1</f>
        <v>43857</v>
      </c>
      <c r="P15" s="71"/>
    </row>
    <row r="16" spans="1:254" hidden="1">
      <c r="A16" s="65" t="s">
        <v>412</v>
      </c>
      <c r="B16" s="25" t="s">
        <v>418</v>
      </c>
      <c r="C16" s="26">
        <v>43834</v>
      </c>
      <c r="D16" s="26">
        <f t="shared" si="11"/>
        <v>43834</v>
      </c>
      <c r="E16" s="25" t="s">
        <v>419</v>
      </c>
      <c r="F16" s="27">
        <f t="shared" si="12"/>
        <v>43844</v>
      </c>
      <c r="G16" s="26">
        <f t="shared" si="13"/>
        <v>43845</v>
      </c>
      <c r="H16" s="26">
        <f t="shared" si="14"/>
        <v>43846</v>
      </c>
      <c r="I16" s="26">
        <f t="shared" si="15"/>
        <v>43847</v>
      </c>
      <c r="J16" s="26">
        <f t="shared" si="16"/>
        <v>43860</v>
      </c>
      <c r="K16" s="26">
        <f t="shared" si="17"/>
        <v>43860</v>
      </c>
      <c r="L16" s="27">
        <f t="shared" si="18"/>
        <v>43861</v>
      </c>
      <c r="M16" s="27">
        <f t="shared" si="19"/>
        <v>43862</v>
      </c>
      <c r="N16" s="27">
        <f t="shared" si="20"/>
        <v>43863</v>
      </c>
      <c r="O16" s="27">
        <f t="shared" si="21"/>
        <v>43864</v>
      </c>
      <c r="P16" s="71"/>
    </row>
    <row r="17" spans="1:16" hidden="1">
      <c r="A17" s="77" t="s">
        <v>356</v>
      </c>
      <c r="B17" s="25" t="s">
        <v>420</v>
      </c>
      <c r="C17" s="26">
        <v>43841</v>
      </c>
      <c r="D17" s="26">
        <f t="shared" si="11"/>
        <v>43841</v>
      </c>
      <c r="E17" s="25" t="s">
        <v>422</v>
      </c>
      <c r="F17" s="27">
        <f t="shared" si="12"/>
        <v>43851</v>
      </c>
      <c r="G17" s="26">
        <f t="shared" si="13"/>
        <v>43852</v>
      </c>
      <c r="H17" s="26">
        <f t="shared" si="14"/>
        <v>43853</v>
      </c>
      <c r="I17" s="26">
        <f t="shared" si="15"/>
        <v>43854</v>
      </c>
      <c r="J17" s="26">
        <f t="shared" si="16"/>
        <v>43867</v>
      </c>
      <c r="K17" s="26">
        <f t="shared" si="17"/>
        <v>43867</v>
      </c>
      <c r="L17" s="27">
        <f t="shared" si="18"/>
        <v>43868</v>
      </c>
      <c r="M17" s="27">
        <f t="shared" si="19"/>
        <v>43869</v>
      </c>
      <c r="N17" s="27">
        <f t="shared" si="20"/>
        <v>43870</v>
      </c>
      <c r="O17" s="27">
        <f t="shared" si="21"/>
        <v>43871</v>
      </c>
      <c r="P17" s="71"/>
    </row>
    <row r="18" spans="1:16" hidden="1">
      <c r="A18" s="77" t="s">
        <v>415</v>
      </c>
      <c r="B18" s="25" t="s">
        <v>421</v>
      </c>
      <c r="C18" s="26">
        <v>43848</v>
      </c>
      <c r="D18" s="26">
        <f t="shared" si="11"/>
        <v>43848</v>
      </c>
      <c r="E18" s="25" t="s">
        <v>423</v>
      </c>
      <c r="F18" s="27">
        <f t="shared" si="12"/>
        <v>43858</v>
      </c>
      <c r="G18" s="26">
        <f t="shared" si="13"/>
        <v>43859</v>
      </c>
      <c r="H18" s="26">
        <f t="shared" si="14"/>
        <v>43860</v>
      </c>
      <c r="I18" s="26">
        <f t="shared" si="15"/>
        <v>43861</v>
      </c>
      <c r="J18" s="26">
        <f t="shared" si="16"/>
        <v>43874</v>
      </c>
      <c r="K18" s="26">
        <f t="shared" si="17"/>
        <v>43874</v>
      </c>
      <c r="L18" s="27">
        <f t="shared" si="18"/>
        <v>43875</v>
      </c>
      <c r="M18" s="27">
        <f t="shared" si="19"/>
        <v>43876</v>
      </c>
      <c r="N18" s="27">
        <f t="shared" si="20"/>
        <v>43877</v>
      </c>
      <c r="O18" s="27">
        <f t="shared" si="21"/>
        <v>43878</v>
      </c>
      <c r="P18" s="71"/>
    </row>
    <row r="19" spans="1:16" hidden="1">
      <c r="A19" s="133" t="s">
        <v>359</v>
      </c>
      <c r="B19" s="134" t="s">
        <v>492</v>
      </c>
      <c r="C19" s="122">
        <v>43855</v>
      </c>
      <c r="D19" s="122">
        <f t="shared" ref="D19:D21" si="22">C19</f>
        <v>43855</v>
      </c>
      <c r="E19" s="73" t="s">
        <v>681</v>
      </c>
      <c r="F19" s="135">
        <v>43867</v>
      </c>
      <c r="G19" s="135">
        <f t="shared" si="13"/>
        <v>43868</v>
      </c>
      <c r="H19" s="135">
        <f t="shared" si="13"/>
        <v>43869</v>
      </c>
      <c r="I19" s="135">
        <f t="shared" si="13"/>
        <v>43870</v>
      </c>
      <c r="J19" s="473" t="s">
        <v>684</v>
      </c>
      <c r="K19" s="474"/>
      <c r="L19" s="474"/>
      <c r="M19" s="474"/>
      <c r="N19" s="474"/>
      <c r="O19" s="475"/>
      <c r="P19" s="71"/>
    </row>
    <row r="20" spans="1:16" hidden="1">
      <c r="A20" s="133" t="s">
        <v>760</v>
      </c>
      <c r="B20" s="134" t="s">
        <v>494</v>
      </c>
      <c r="C20" s="122">
        <v>43862</v>
      </c>
      <c r="D20" s="122">
        <f t="shared" si="22"/>
        <v>43862</v>
      </c>
      <c r="E20" s="73" t="s">
        <v>682</v>
      </c>
      <c r="F20" s="135">
        <v>43874</v>
      </c>
      <c r="G20" s="135">
        <f t="shared" si="13"/>
        <v>43875</v>
      </c>
      <c r="H20" s="135">
        <f t="shared" si="13"/>
        <v>43876</v>
      </c>
      <c r="I20" s="135">
        <f t="shared" si="13"/>
        <v>43877</v>
      </c>
      <c r="J20" s="473" t="s">
        <v>684</v>
      </c>
      <c r="K20" s="474"/>
      <c r="L20" s="474"/>
      <c r="M20" s="474"/>
      <c r="N20" s="474"/>
      <c r="O20" s="475"/>
      <c r="P20" s="71"/>
    </row>
    <row r="21" spans="1:16" hidden="1">
      <c r="A21" s="133" t="s">
        <v>672</v>
      </c>
      <c r="B21" s="134" t="s">
        <v>673</v>
      </c>
      <c r="C21" s="122">
        <v>43869</v>
      </c>
      <c r="D21" s="122">
        <f t="shared" si="22"/>
        <v>43869</v>
      </c>
      <c r="E21" s="73" t="s">
        <v>683</v>
      </c>
      <c r="F21" s="135">
        <v>43881</v>
      </c>
      <c r="G21" s="135">
        <f t="shared" si="13"/>
        <v>43882</v>
      </c>
      <c r="H21" s="135">
        <f t="shared" si="13"/>
        <v>43883</v>
      </c>
      <c r="I21" s="135">
        <f t="shared" si="13"/>
        <v>43884</v>
      </c>
      <c r="J21" s="473" t="s">
        <v>684</v>
      </c>
      <c r="K21" s="474"/>
      <c r="L21" s="474"/>
      <c r="M21" s="474"/>
      <c r="N21" s="474"/>
      <c r="O21" s="475"/>
      <c r="P21" s="71"/>
    </row>
    <row r="22" spans="1:16" hidden="1">
      <c r="A22" s="91" t="s">
        <v>399</v>
      </c>
      <c r="B22" s="73" t="s">
        <v>676</v>
      </c>
      <c r="C22" s="122">
        <v>43876</v>
      </c>
      <c r="D22" s="122">
        <f t="shared" ref="D22:D28" si="23">C22</f>
        <v>43876</v>
      </c>
      <c r="E22" s="73" t="s">
        <v>675</v>
      </c>
      <c r="F22" s="123">
        <f t="shared" ref="F22:F28" si="24">D22+10</f>
        <v>43886</v>
      </c>
      <c r="G22" s="122">
        <f t="shared" ref="G22:G28" si="25">F22+1</f>
        <v>43887</v>
      </c>
      <c r="H22" s="122">
        <f t="shared" ref="H22:H28" si="26">G22+1</f>
        <v>43888</v>
      </c>
      <c r="I22" s="122">
        <f t="shared" ref="I22:I28" si="27">H22+1</f>
        <v>43889</v>
      </c>
      <c r="J22" s="473" t="s">
        <v>684</v>
      </c>
      <c r="K22" s="474"/>
      <c r="L22" s="474"/>
      <c r="M22" s="474"/>
      <c r="N22" s="474"/>
      <c r="O22" s="475"/>
      <c r="P22" s="71"/>
    </row>
    <row r="23" spans="1:16" hidden="1">
      <c r="A23" s="133" t="s">
        <v>359</v>
      </c>
      <c r="B23" s="134" t="s">
        <v>746</v>
      </c>
      <c r="C23" s="122">
        <v>43883</v>
      </c>
      <c r="D23" s="122">
        <f t="shared" si="23"/>
        <v>43883</v>
      </c>
      <c r="E23" s="73" t="s">
        <v>678</v>
      </c>
      <c r="F23" s="27">
        <f t="shared" si="24"/>
        <v>43893</v>
      </c>
      <c r="G23" s="26">
        <f t="shared" si="25"/>
        <v>43894</v>
      </c>
      <c r="H23" s="26">
        <f t="shared" si="26"/>
        <v>43895</v>
      </c>
      <c r="I23" s="26">
        <f t="shared" si="27"/>
        <v>43896</v>
      </c>
      <c r="J23" s="26">
        <f t="shared" ref="J23" si="28">I23+13</f>
        <v>43909</v>
      </c>
      <c r="K23" s="26">
        <f t="shared" ref="K23" si="29">J23</f>
        <v>43909</v>
      </c>
      <c r="L23" s="27">
        <f t="shared" ref="L23" si="30">K23+1</f>
        <v>43910</v>
      </c>
      <c r="M23" s="27">
        <f t="shared" ref="M23" si="31">L23+1</f>
        <v>43911</v>
      </c>
      <c r="N23" s="27">
        <f t="shared" ref="N23" si="32">M23+1</f>
        <v>43912</v>
      </c>
      <c r="O23" s="27">
        <f t="shared" ref="O23" si="33">N23+1</f>
        <v>43913</v>
      </c>
      <c r="P23" s="71"/>
    </row>
    <row r="24" spans="1:16" hidden="1">
      <c r="A24" s="158" t="s">
        <v>356</v>
      </c>
      <c r="B24" s="73" t="s">
        <v>798</v>
      </c>
      <c r="C24" s="26">
        <v>43890</v>
      </c>
      <c r="D24" s="26">
        <f t="shared" si="23"/>
        <v>43890</v>
      </c>
      <c r="E24" s="73" t="s">
        <v>810</v>
      </c>
      <c r="F24" s="26">
        <f t="shared" si="24"/>
        <v>43900</v>
      </c>
      <c r="G24" s="55">
        <f t="shared" si="25"/>
        <v>43901</v>
      </c>
      <c r="H24" s="26">
        <f t="shared" si="26"/>
        <v>43902</v>
      </c>
      <c r="I24" s="26">
        <f t="shared" si="27"/>
        <v>43903</v>
      </c>
      <c r="J24" s="26">
        <f t="shared" ref="J24:J28" si="34">I24+13</f>
        <v>43916</v>
      </c>
      <c r="K24" s="26">
        <f t="shared" ref="K24:K28" si="35">J24</f>
        <v>43916</v>
      </c>
      <c r="L24" s="27">
        <f t="shared" ref="L24:L28" si="36">K24+1</f>
        <v>43917</v>
      </c>
      <c r="M24" s="27">
        <f t="shared" ref="M24:M28" si="37">L24+1</f>
        <v>43918</v>
      </c>
      <c r="N24" s="27">
        <f t="shared" ref="N24:N28" si="38">M24+1</f>
        <v>43919</v>
      </c>
      <c r="O24" s="27">
        <f t="shared" ref="O24:O28" si="39">N24+1</f>
        <v>43920</v>
      </c>
      <c r="P24" s="71"/>
    </row>
    <row r="25" spans="1:16" hidden="1">
      <c r="A25" s="77" t="s">
        <v>811</v>
      </c>
      <c r="B25" s="73" t="s">
        <v>812</v>
      </c>
      <c r="C25" s="26">
        <v>43897</v>
      </c>
      <c r="D25" s="26">
        <f t="shared" si="23"/>
        <v>43897</v>
      </c>
      <c r="E25" s="73" t="s">
        <v>813</v>
      </c>
      <c r="F25" s="27">
        <f t="shared" si="24"/>
        <v>43907</v>
      </c>
      <c r="G25" s="26">
        <f t="shared" si="25"/>
        <v>43908</v>
      </c>
      <c r="H25" s="26">
        <f t="shared" si="26"/>
        <v>43909</v>
      </c>
      <c r="I25" s="26">
        <f t="shared" si="27"/>
        <v>43910</v>
      </c>
      <c r="J25" s="26">
        <f t="shared" si="34"/>
        <v>43923</v>
      </c>
      <c r="K25" s="26">
        <f t="shared" si="35"/>
        <v>43923</v>
      </c>
      <c r="L25" s="27">
        <f t="shared" si="36"/>
        <v>43924</v>
      </c>
      <c r="M25" s="27">
        <f t="shared" si="37"/>
        <v>43925</v>
      </c>
      <c r="N25" s="27">
        <f t="shared" si="38"/>
        <v>43926</v>
      </c>
      <c r="O25" s="27">
        <f t="shared" si="39"/>
        <v>43927</v>
      </c>
      <c r="P25" s="71"/>
    </row>
    <row r="26" spans="1:16" hidden="1">
      <c r="A26" s="65" t="s">
        <v>299</v>
      </c>
      <c r="B26" s="130" t="s">
        <v>846</v>
      </c>
      <c r="C26" s="26">
        <v>43904</v>
      </c>
      <c r="D26" s="26">
        <f t="shared" si="23"/>
        <v>43904</v>
      </c>
      <c r="E26" s="130" t="s">
        <v>847</v>
      </c>
      <c r="F26" s="27">
        <f t="shared" si="24"/>
        <v>43914</v>
      </c>
      <c r="G26" s="26">
        <f t="shared" si="25"/>
        <v>43915</v>
      </c>
      <c r="H26" s="26">
        <f t="shared" si="26"/>
        <v>43916</v>
      </c>
      <c r="I26" s="26">
        <f t="shared" si="27"/>
        <v>43917</v>
      </c>
      <c r="J26" s="26">
        <f t="shared" si="34"/>
        <v>43930</v>
      </c>
      <c r="K26" s="26">
        <f t="shared" si="35"/>
        <v>43930</v>
      </c>
      <c r="L26" s="27">
        <f t="shared" si="36"/>
        <v>43931</v>
      </c>
      <c r="M26" s="27">
        <f t="shared" si="37"/>
        <v>43932</v>
      </c>
      <c r="N26" s="27">
        <f t="shared" si="38"/>
        <v>43933</v>
      </c>
      <c r="O26" s="27">
        <f t="shared" si="39"/>
        <v>43934</v>
      </c>
      <c r="P26" s="71"/>
    </row>
    <row r="27" spans="1:16" hidden="1">
      <c r="A27" s="167" t="s">
        <v>848</v>
      </c>
      <c r="B27" s="25" t="s">
        <v>670</v>
      </c>
      <c r="C27" s="26">
        <v>43911</v>
      </c>
      <c r="D27" s="26">
        <f t="shared" si="23"/>
        <v>43911</v>
      </c>
      <c r="E27" s="25" t="s">
        <v>671</v>
      </c>
      <c r="F27" s="27">
        <f t="shared" si="24"/>
        <v>43921</v>
      </c>
      <c r="G27" s="26">
        <f t="shared" si="25"/>
        <v>43922</v>
      </c>
      <c r="H27" s="26">
        <f t="shared" si="26"/>
        <v>43923</v>
      </c>
      <c r="I27" s="26">
        <f t="shared" si="27"/>
        <v>43924</v>
      </c>
      <c r="J27" s="26">
        <f t="shared" si="34"/>
        <v>43937</v>
      </c>
      <c r="K27" s="26">
        <f t="shared" si="35"/>
        <v>43937</v>
      </c>
      <c r="L27" s="27">
        <f t="shared" si="36"/>
        <v>43938</v>
      </c>
      <c r="M27" s="27">
        <f t="shared" si="37"/>
        <v>43939</v>
      </c>
      <c r="N27" s="27">
        <f t="shared" si="38"/>
        <v>43940</v>
      </c>
      <c r="O27" s="27">
        <f t="shared" si="39"/>
        <v>43941</v>
      </c>
      <c r="P27" s="71"/>
    </row>
    <row r="28" spans="1:16" hidden="1">
      <c r="A28" s="172" t="s">
        <v>870</v>
      </c>
      <c r="B28" s="171" t="s">
        <v>868</v>
      </c>
      <c r="C28" s="26">
        <v>43918</v>
      </c>
      <c r="D28" s="26">
        <f t="shared" si="23"/>
        <v>43918</v>
      </c>
      <c r="E28" s="171" t="s">
        <v>869</v>
      </c>
      <c r="F28" s="27">
        <f t="shared" si="24"/>
        <v>43928</v>
      </c>
      <c r="G28" s="26">
        <f t="shared" si="25"/>
        <v>43929</v>
      </c>
      <c r="H28" s="26">
        <f t="shared" si="26"/>
        <v>43930</v>
      </c>
      <c r="I28" s="26">
        <f t="shared" si="27"/>
        <v>43931</v>
      </c>
      <c r="J28" s="26">
        <f t="shared" si="34"/>
        <v>43944</v>
      </c>
      <c r="K28" s="26">
        <f t="shared" si="35"/>
        <v>43944</v>
      </c>
      <c r="L28" s="27">
        <f t="shared" si="36"/>
        <v>43945</v>
      </c>
      <c r="M28" s="27">
        <f t="shared" si="37"/>
        <v>43946</v>
      </c>
      <c r="N28" s="27">
        <f t="shared" si="38"/>
        <v>43947</v>
      </c>
      <c r="O28" s="27">
        <f t="shared" si="39"/>
        <v>43948</v>
      </c>
      <c r="P28" s="71"/>
    </row>
    <row r="29" spans="1:16" hidden="1">
      <c r="A29" s="172" t="s">
        <v>920</v>
      </c>
      <c r="B29" s="25" t="s">
        <v>871</v>
      </c>
      <c r="C29" s="26">
        <v>43925</v>
      </c>
      <c r="D29" s="26">
        <f t="shared" ref="D29:D35" si="40">C29</f>
        <v>43925</v>
      </c>
      <c r="E29" s="25" t="s">
        <v>872</v>
      </c>
      <c r="F29" s="27">
        <f t="shared" ref="F29:F35" si="41">D29+10</f>
        <v>43935</v>
      </c>
      <c r="G29" s="26">
        <f t="shared" ref="G29:G35" si="42">F29+1</f>
        <v>43936</v>
      </c>
      <c r="H29" s="26">
        <f t="shared" ref="H29:H35" si="43">G29+1</f>
        <v>43937</v>
      </c>
      <c r="I29" s="26">
        <f t="shared" ref="I29:I35" si="44">H29+1</f>
        <v>43938</v>
      </c>
      <c r="J29" s="26">
        <f t="shared" ref="J29:J35" si="45">I29+13</f>
        <v>43951</v>
      </c>
      <c r="K29" s="26">
        <f t="shared" ref="K29:K35" si="46">J29</f>
        <v>43951</v>
      </c>
      <c r="L29" s="27">
        <f t="shared" ref="L29:L35" si="47">K29+1</f>
        <v>43952</v>
      </c>
      <c r="M29" s="27">
        <f t="shared" ref="M29:M35" si="48">L29+1</f>
        <v>43953</v>
      </c>
      <c r="N29" s="27">
        <f t="shared" ref="N29:N35" si="49">M29+1</f>
        <v>43954</v>
      </c>
      <c r="O29" s="27">
        <f t="shared" ref="O29:O35" si="50">N29+1</f>
        <v>43955</v>
      </c>
      <c r="P29" s="71"/>
    </row>
    <row r="30" spans="1:16" hidden="1">
      <c r="A30" s="185" t="s">
        <v>215</v>
      </c>
      <c r="B30" s="188" t="s">
        <v>983</v>
      </c>
      <c r="C30" s="26">
        <v>43932</v>
      </c>
      <c r="D30" s="26">
        <f t="shared" si="40"/>
        <v>43932</v>
      </c>
      <c r="E30" s="25" t="s">
        <v>873</v>
      </c>
      <c r="F30" s="27">
        <f t="shared" si="41"/>
        <v>43942</v>
      </c>
      <c r="G30" s="26">
        <f t="shared" si="42"/>
        <v>43943</v>
      </c>
      <c r="H30" s="26">
        <f t="shared" si="43"/>
        <v>43944</v>
      </c>
      <c r="I30" s="26">
        <f t="shared" si="44"/>
        <v>43945</v>
      </c>
      <c r="J30" s="26">
        <f t="shared" si="45"/>
        <v>43958</v>
      </c>
      <c r="K30" s="26">
        <f t="shared" si="46"/>
        <v>43958</v>
      </c>
      <c r="L30" s="27">
        <f t="shared" si="47"/>
        <v>43959</v>
      </c>
      <c r="M30" s="27">
        <f t="shared" si="48"/>
        <v>43960</v>
      </c>
      <c r="N30" s="27">
        <f t="shared" si="49"/>
        <v>43961</v>
      </c>
      <c r="O30" s="27">
        <f t="shared" si="50"/>
        <v>43962</v>
      </c>
      <c r="P30" s="71"/>
    </row>
    <row r="31" spans="1:16" hidden="1">
      <c r="A31" s="77" t="s">
        <v>356</v>
      </c>
      <c r="B31" s="25" t="s">
        <v>761</v>
      </c>
      <c r="C31" s="26">
        <v>43939</v>
      </c>
      <c r="D31" s="26">
        <f t="shared" si="40"/>
        <v>43939</v>
      </c>
      <c r="E31" s="25" t="s">
        <v>762</v>
      </c>
      <c r="F31" s="27">
        <f t="shared" si="41"/>
        <v>43949</v>
      </c>
      <c r="G31" s="26">
        <f t="shared" si="42"/>
        <v>43950</v>
      </c>
      <c r="H31" s="26">
        <f t="shared" si="43"/>
        <v>43951</v>
      </c>
      <c r="I31" s="26">
        <f t="shared" si="44"/>
        <v>43952</v>
      </c>
      <c r="J31" s="26">
        <f t="shared" si="45"/>
        <v>43965</v>
      </c>
      <c r="K31" s="26">
        <f t="shared" si="46"/>
        <v>43965</v>
      </c>
      <c r="L31" s="27">
        <f t="shared" si="47"/>
        <v>43966</v>
      </c>
      <c r="M31" s="27">
        <f t="shared" si="48"/>
        <v>43967</v>
      </c>
      <c r="N31" s="27">
        <f t="shared" si="49"/>
        <v>43968</v>
      </c>
      <c r="O31" s="27">
        <f t="shared" si="50"/>
        <v>43969</v>
      </c>
      <c r="P31" s="71"/>
    </row>
    <row r="32" spans="1:16" hidden="1">
      <c r="A32" s="77" t="s">
        <v>811</v>
      </c>
      <c r="B32" s="171" t="s">
        <v>1043</v>
      </c>
      <c r="C32" s="26">
        <v>43946</v>
      </c>
      <c r="D32" s="26">
        <f t="shared" si="40"/>
        <v>43946</v>
      </c>
      <c r="E32" s="171" t="s">
        <v>1044</v>
      </c>
      <c r="F32" s="27">
        <f t="shared" si="41"/>
        <v>43956</v>
      </c>
      <c r="G32" s="26">
        <f t="shared" si="42"/>
        <v>43957</v>
      </c>
      <c r="H32" s="26">
        <f t="shared" si="43"/>
        <v>43958</v>
      </c>
      <c r="I32" s="26">
        <f t="shared" si="44"/>
        <v>43959</v>
      </c>
      <c r="J32" s="26">
        <f t="shared" si="45"/>
        <v>43972</v>
      </c>
      <c r="K32" s="26">
        <f t="shared" si="46"/>
        <v>43972</v>
      </c>
      <c r="L32" s="27">
        <f t="shared" si="47"/>
        <v>43973</v>
      </c>
      <c r="M32" s="27">
        <f t="shared" si="48"/>
        <v>43974</v>
      </c>
      <c r="N32" s="27">
        <f t="shared" si="49"/>
        <v>43975</v>
      </c>
      <c r="O32" s="27">
        <f t="shared" si="50"/>
        <v>43976</v>
      </c>
      <c r="P32" s="71"/>
    </row>
    <row r="33" spans="1:16" hidden="1">
      <c r="A33" s="65" t="s">
        <v>299</v>
      </c>
      <c r="B33" s="25" t="s">
        <v>763</v>
      </c>
      <c r="C33" s="26">
        <v>43953</v>
      </c>
      <c r="D33" s="26">
        <f t="shared" si="40"/>
        <v>43953</v>
      </c>
      <c r="E33" s="25" t="s">
        <v>764</v>
      </c>
      <c r="F33" s="27">
        <f t="shared" si="41"/>
        <v>43963</v>
      </c>
      <c r="G33" s="26">
        <f t="shared" si="42"/>
        <v>43964</v>
      </c>
      <c r="H33" s="26">
        <f t="shared" si="43"/>
        <v>43965</v>
      </c>
      <c r="I33" s="26">
        <f t="shared" si="44"/>
        <v>43966</v>
      </c>
      <c r="J33" s="26">
        <f t="shared" si="45"/>
        <v>43979</v>
      </c>
      <c r="K33" s="26">
        <f t="shared" si="46"/>
        <v>43979</v>
      </c>
      <c r="L33" s="27">
        <f t="shared" si="47"/>
        <v>43980</v>
      </c>
      <c r="M33" s="27">
        <f t="shared" si="48"/>
        <v>43981</v>
      </c>
      <c r="N33" s="27">
        <f t="shared" si="49"/>
        <v>43982</v>
      </c>
      <c r="O33" s="27">
        <f t="shared" si="50"/>
        <v>43983</v>
      </c>
      <c r="P33" s="71"/>
    </row>
    <row r="34" spans="1:16" hidden="1">
      <c r="A34" s="77" t="s">
        <v>848</v>
      </c>
      <c r="B34" s="25" t="s">
        <v>765</v>
      </c>
      <c r="C34" s="26">
        <v>43960</v>
      </c>
      <c r="D34" s="26">
        <f t="shared" si="40"/>
        <v>43960</v>
      </c>
      <c r="E34" s="25" t="s">
        <v>766</v>
      </c>
      <c r="F34" s="27">
        <f t="shared" si="41"/>
        <v>43970</v>
      </c>
      <c r="G34" s="26">
        <f t="shared" si="42"/>
        <v>43971</v>
      </c>
      <c r="H34" s="26">
        <f t="shared" si="43"/>
        <v>43972</v>
      </c>
      <c r="I34" s="26">
        <f t="shared" si="44"/>
        <v>43973</v>
      </c>
      <c r="J34" s="26">
        <f t="shared" si="45"/>
        <v>43986</v>
      </c>
      <c r="K34" s="26">
        <f t="shared" si="46"/>
        <v>43986</v>
      </c>
      <c r="L34" s="27">
        <f t="shared" si="47"/>
        <v>43987</v>
      </c>
      <c r="M34" s="27">
        <f t="shared" si="48"/>
        <v>43988</v>
      </c>
      <c r="N34" s="27">
        <f t="shared" si="49"/>
        <v>43989</v>
      </c>
      <c r="O34" s="27">
        <f t="shared" si="50"/>
        <v>43990</v>
      </c>
      <c r="P34" s="71"/>
    </row>
    <row r="35" spans="1:16" hidden="1">
      <c r="A35" s="77" t="s">
        <v>870</v>
      </c>
      <c r="B35" s="25" t="s">
        <v>767</v>
      </c>
      <c r="C35" s="26">
        <v>43967</v>
      </c>
      <c r="D35" s="26">
        <f t="shared" si="40"/>
        <v>43967</v>
      </c>
      <c r="E35" s="25" t="s">
        <v>768</v>
      </c>
      <c r="F35" s="27">
        <f t="shared" si="41"/>
        <v>43977</v>
      </c>
      <c r="G35" s="26">
        <f t="shared" si="42"/>
        <v>43978</v>
      </c>
      <c r="H35" s="26">
        <f t="shared" si="43"/>
        <v>43979</v>
      </c>
      <c r="I35" s="26">
        <f t="shared" si="44"/>
        <v>43980</v>
      </c>
      <c r="J35" s="26">
        <f t="shared" si="45"/>
        <v>43993</v>
      </c>
      <c r="K35" s="26">
        <f t="shared" si="46"/>
        <v>43993</v>
      </c>
      <c r="L35" s="27">
        <f t="shared" si="47"/>
        <v>43994</v>
      </c>
      <c r="M35" s="27">
        <f t="shared" si="48"/>
        <v>43995</v>
      </c>
      <c r="N35" s="27">
        <f t="shared" si="49"/>
        <v>43996</v>
      </c>
      <c r="O35" s="27">
        <f t="shared" si="50"/>
        <v>43997</v>
      </c>
      <c r="P35" s="71"/>
    </row>
    <row r="36" spans="1:16" hidden="1">
      <c r="A36" s="190" t="s">
        <v>920</v>
      </c>
      <c r="B36" s="32" t="s">
        <v>1009</v>
      </c>
      <c r="C36" s="191">
        <v>43974</v>
      </c>
      <c r="D36" s="191">
        <f t="shared" ref="D36:D42" si="51">C36</f>
        <v>43974</v>
      </c>
      <c r="E36" s="32" t="s">
        <v>1010</v>
      </c>
      <c r="F36" s="192">
        <f t="shared" ref="F36:F42" si="52">D36+10</f>
        <v>43984</v>
      </c>
      <c r="G36" s="191">
        <f t="shared" ref="G36:G42" si="53">F36+1</f>
        <v>43985</v>
      </c>
      <c r="H36" s="191">
        <f t="shared" ref="H36:H42" si="54">G36+1</f>
        <v>43986</v>
      </c>
      <c r="I36" s="191">
        <f t="shared" ref="I36:I42" si="55">H36+1</f>
        <v>43987</v>
      </c>
      <c r="J36" s="191">
        <f t="shared" ref="J36:J42" si="56">I36+13</f>
        <v>44000</v>
      </c>
      <c r="K36" s="191">
        <f t="shared" ref="K36:K42" si="57">J36</f>
        <v>44000</v>
      </c>
      <c r="L36" s="192">
        <f t="shared" ref="L36:L42" si="58">K36+1</f>
        <v>44001</v>
      </c>
      <c r="M36" s="192">
        <f t="shared" ref="M36:M42" si="59">L36+1</f>
        <v>44002</v>
      </c>
      <c r="N36" s="192">
        <f t="shared" ref="N36:N42" si="60">M36+1</f>
        <v>44003</v>
      </c>
      <c r="O36" s="192">
        <f t="shared" ref="O36:O42" si="61">N36+1</f>
        <v>44004</v>
      </c>
      <c r="P36" s="71"/>
    </row>
    <row r="37" spans="1:16" hidden="1">
      <c r="A37" s="77" t="s">
        <v>215</v>
      </c>
      <c r="B37" s="25" t="s">
        <v>1011</v>
      </c>
      <c r="C37" s="26">
        <v>43981</v>
      </c>
      <c r="D37" s="26">
        <f t="shared" si="51"/>
        <v>43981</v>
      </c>
      <c r="E37" s="25" t="s">
        <v>1012</v>
      </c>
      <c r="F37" s="27">
        <f t="shared" si="52"/>
        <v>43991</v>
      </c>
      <c r="G37" s="26">
        <f t="shared" si="53"/>
        <v>43992</v>
      </c>
      <c r="H37" s="26">
        <f t="shared" si="54"/>
        <v>43993</v>
      </c>
      <c r="I37" s="26">
        <f t="shared" si="55"/>
        <v>43994</v>
      </c>
      <c r="J37" s="26">
        <f t="shared" si="56"/>
        <v>44007</v>
      </c>
      <c r="K37" s="26">
        <f t="shared" si="57"/>
        <v>44007</v>
      </c>
      <c r="L37" s="27">
        <f t="shared" si="58"/>
        <v>44008</v>
      </c>
      <c r="M37" s="27">
        <f t="shared" si="59"/>
        <v>44009</v>
      </c>
      <c r="N37" s="27">
        <f t="shared" si="60"/>
        <v>44010</v>
      </c>
      <c r="O37" s="27">
        <f t="shared" si="61"/>
        <v>44011</v>
      </c>
      <c r="P37" s="71"/>
    </row>
    <row r="38" spans="1:16" hidden="1">
      <c r="A38" s="77" t="s">
        <v>356</v>
      </c>
      <c r="B38" s="25" t="s">
        <v>1013</v>
      </c>
      <c r="C38" s="26">
        <v>43988</v>
      </c>
      <c r="D38" s="26">
        <f t="shared" si="51"/>
        <v>43988</v>
      </c>
      <c r="E38" s="25" t="s">
        <v>1014</v>
      </c>
      <c r="F38" s="27">
        <f t="shared" si="52"/>
        <v>43998</v>
      </c>
      <c r="G38" s="26">
        <f t="shared" si="53"/>
        <v>43999</v>
      </c>
      <c r="H38" s="26">
        <f t="shared" si="54"/>
        <v>44000</v>
      </c>
      <c r="I38" s="26">
        <f t="shared" si="55"/>
        <v>44001</v>
      </c>
      <c r="J38" s="26">
        <f t="shared" si="56"/>
        <v>44014</v>
      </c>
      <c r="K38" s="26">
        <f t="shared" si="57"/>
        <v>44014</v>
      </c>
      <c r="L38" s="27">
        <f t="shared" si="58"/>
        <v>44015</v>
      </c>
      <c r="M38" s="27">
        <f t="shared" si="59"/>
        <v>44016</v>
      </c>
      <c r="N38" s="27">
        <f t="shared" si="60"/>
        <v>44017</v>
      </c>
      <c r="O38" s="27">
        <f t="shared" si="61"/>
        <v>44018</v>
      </c>
      <c r="P38" s="71"/>
    </row>
    <row r="39" spans="1:16" hidden="1">
      <c r="A39" s="77" t="s">
        <v>415</v>
      </c>
      <c r="B39" s="25" t="s">
        <v>1015</v>
      </c>
      <c r="C39" s="26">
        <v>43995</v>
      </c>
      <c r="D39" s="26">
        <f t="shared" si="51"/>
        <v>43995</v>
      </c>
      <c r="E39" s="25" t="s">
        <v>1016</v>
      </c>
      <c r="F39" s="27">
        <f t="shared" si="52"/>
        <v>44005</v>
      </c>
      <c r="G39" s="26">
        <f t="shared" si="53"/>
        <v>44006</v>
      </c>
      <c r="H39" s="26">
        <f t="shared" si="54"/>
        <v>44007</v>
      </c>
      <c r="I39" s="26">
        <f t="shared" si="55"/>
        <v>44008</v>
      </c>
      <c r="J39" s="26">
        <f t="shared" si="56"/>
        <v>44021</v>
      </c>
      <c r="K39" s="26">
        <f t="shared" si="57"/>
        <v>44021</v>
      </c>
      <c r="L39" s="27">
        <f t="shared" si="58"/>
        <v>44022</v>
      </c>
      <c r="M39" s="27">
        <f t="shared" si="59"/>
        <v>44023</v>
      </c>
      <c r="N39" s="27">
        <f t="shared" si="60"/>
        <v>44024</v>
      </c>
      <c r="O39" s="27">
        <f t="shared" si="61"/>
        <v>44025</v>
      </c>
      <c r="P39" s="71"/>
    </row>
    <row r="40" spans="1:16" hidden="1">
      <c r="A40" s="65" t="s">
        <v>299</v>
      </c>
      <c r="B40" s="25" t="s">
        <v>1017</v>
      </c>
      <c r="C40" s="26">
        <v>44002</v>
      </c>
      <c r="D40" s="26">
        <f t="shared" si="51"/>
        <v>44002</v>
      </c>
      <c r="E40" s="25" t="s">
        <v>1018</v>
      </c>
      <c r="F40" s="27">
        <f t="shared" si="52"/>
        <v>44012</v>
      </c>
      <c r="G40" s="26">
        <f t="shared" si="53"/>
        <v>44013</v>
      </c>
      <c r="H40" s="26">
        <f t="shared" si="54"/>
        <v>44014</v>
      </c>
      <c r="I40" s="26">
        <f t="shared" si="55"/>
        <v>44015</v>
      </c>
      <c r="J40" s="26">
        <f t="shared" si="56"/>
        <v>44028</v>
      </c>
      <c r="K40" s="26">
        <f t="shared" si="57"/>
        <v>44028</v>
      </c>
      <c r="L40" s="27">
        <f t="shared" si="58"/>
        <v>44029</v>
      </c>
      <c r="M40" s="27">
        <f t="shared" si="59"/>
        <v>44030</v>
      </c>
      <c r="N40" s="27">
        <f t="shared" si="60"/>
        <v>44031</v>
      </c>
      <c r="O40" s="27">
        <f t="shared" si="61"/>
        <v>44032</v>
      </c>
      <c r="P40" s="71"/>
    </row>
    <row r="41" spans="1:16" hidden="1">
      <c r="A41" s="77" t="s">
        <v>848</v>
      </c>
      <c r="B41" s="130" t="s">
        <v>1215</v>
      </c>
      <c r="C41" s="26">
        <v>44009</v>
      </c>
      <c r="D41" s="26">
        <f t="shared" si="51"/>
        <v>44009</v>
      </c>
      <c r="E41" s="130" t="s">
        <v>1216</v>
      </c>
      <c r="F41" s="27">
        <f t="shared" si="52"/>
        <v>44019</v>
      </c>
      <c r="G41" s="26">
        <f t="shared" si="53"/>
        <v>44020</v>
      </c>
      <c r="H41" s="26">
        <f t="shared" si="54"/>
        <v>44021</v>
      </c>
      <c r="I41" s="26">
        <f t="shared" si="55"/>
        <v>44022</v>
      </c>
      <c r="J41" s="26">
        <f t="shared" si="56"/>
        <v>44035</v>
      </c>
      <c r="K41" s="26">
        <f t="shared" si="57"/>
        <v>44035</v>
      </c>
      <c r="L41" s="27">
        <f t="shared" si="58"/>
        <v>44036</v>
      </c>
      <c r="M41" s="27">
        <f t="shared" si="59"/>
        <v>44037</v>
      </c>
      <c r="N41" s="27">
        <f t="shared" si="60"/>
        <v>44038</v>
      </c>
      <c r="O41" s="27">
        <f t="shared" si="61"/>
        <v>44039</v>
      </c>
      <c r="P41" s="71"/>
    </row>
    <row r="42" spans="1:16" hidden="1">
      <c r="A42" s="77" t="s">
        <v>870</v>
      </c>
      <c r="B42" s="25" t="s">
        <v>1217</v>
      </c>
      <c r="C42" s="26">
        <v>44016</v>
      </c>
      <c r="D42" s="26">
        <f t="shared" si="51"/>
        <v>44016</v>
      </c>
      <c r="E42" s="25" t="s">
        <v>1218</v>
      </c>
      <c r="F42" s="27">
        <f t="shared" si="52"/>
        <v>44026</v>
      </c>
      <c r="G42" s="26">
        <f t="shared" si="53"/>
        <v>44027</v>
      </c>
      <c r="H42" s="26">
        <f t="shared" si="54"/>
        <v>44028</v>
      </c>
      <c r="I42" s="26">
        <f t="shared" si="55"/>
        <v>44029</v>
      </c>
      <c r="J42" s="26">
        <f t="shared" si="56"/>
        <v>44042</v>
      </c>
      <c r="K42" s="26">
        <f t="shared" si="57"/>
        <v>44042</v>
      </c>
      <c r="L42" s="27">
        <f t="shared" si="58"/>
        <v>44043</v>
      </c>
      <c r="M42" s="27">
        <f t="shared" si="59"/>
        <v>44044</v>
      </c>
      <c r="N42" s="27">
        <f t="shared" si="60"/>
        <v>44045</v>
      </c>
      <c r="O42" s="27">
        <f t="shared" si="61"/>
        <v>44046</v>
      </c>
      <c r="P42" s="71"/>
    </row>
    <row r="43" spans="1:16" hidden="1">
      <c r="A43" s="167" t="s">
        <v>1272</v>
      </c>
      <c r="B43" s="130" t="s">
        <v>1273</v>
      </c>
      <c r="C43" s="26">
        <v>44023</v>
      </c>
      <c r="D43" s="26">
        <f t="shared" ref="D43:D49" si="62">C43</f>
        <v>44023</v>
      </c>
      <c r="E43" s="130" t="s">
        <v>1274</v>
      </c>
      <c r="F43" s="27">
        <f t="shared" ref="F43:F49" si="63">D43+10</f>
        <v>44033</v>
      </c>
      <c r="G43" s="26">
        <f t="shared" ref="G43:G49" si="64">F43+1</f>
        <v>44034</v>
      </c>
      <c r="H43" s="26">
        <f t="shared" ref="H43:H49" si="65">G43+1</f>
        <v>44035</v>
      </c>
      <c r="I43" s="26">
        <f t="shared" ref="I43:I49" si="66">H43+1</f>
        <v>44036</v>
      </c>
      <c r="J43" s="26">
        <f t="shared" ref="J43:J49" si="67">I43+13</f>
        <v>44049</v>
      </c>
      <c r="K43" s="26">
        <f t="shared" ref="K43:K49" si="68">J43</f>
        <v>44049</v>
      </c>
      <c r="L43" s="27">
        <f t="shared" ref="L43:L49" si="69">K43+1</f>
        <v>44050</v>
      </c>
      <c r="M43" s="27">
        <f t="shared" ref="M43:M49" si="70">L43+1</f>
        <v>44051</v>
      </c>
      <c r="N43" s="27">
        <f t="shared" ref="N43:N49" si="71">M43+1</f>
        <v>44052</v>
      </c>
      <c r="O43" s="27">
        <f t="shared" ref="O43:O49" si="72">N43+1</f>
        <v>44053</v>
      </c>
      <c r="P43" s="71"/>
    </row>
    <row r="44" spans="1:16" hidden="1">
      <c r="A44" s="77" t="s">
        <v>215</v>
      </c>
      <c r="B44" s="25" t="s">
        <v>1219</v>
      </c>
      <c r="C44" s="26">
        <v>44030</v>
      </c>
      <c r="D44" s="26">
        <f t="shared" si="62"/>
        <v>44030</v>
      </c>
      <c r="E44" s="25" t="s">
        <v>1220</v>
      </c>
      <c r="F44" s="27">
        <f t="shared" si="63"/>
        <v>44040</v>
      </c>
      <c r="G44" s="26">
        <f t="shared" si="64"/>
        <v>44041</v>
      </c>
      <c r="H44" s="26">
        <f t="shared" si="65"/>
        <v>44042</v>
      </c>
      <c r="I44" s="26">
        <f t="shared" si="66"/>
        <v>44043</v>
      </c>
      <c r="J44" s="26">
        <f t="shared" si="67"/>
        <v>44056</v>
      </c>
      <c r="K44" s="26">
        <f t="shared" si="68"/>
        <v>44056</v>
      </c>
      <c r="L44" s="27">
        <f t="shared" si="69"/>
        <v>44057</v>
      </c>
      <c r="M44" s="27">
        <f t="shared" si="70"/>
        <v>44058</v>
      </c>
      <c r="N44" s="27">
        <f t="shared" si="71"/>
        <v>44059</v>
      </c>
      <c r="O44" s="27">
        <f t="shared" si="72"/>
        <v>44060</v>
      </c>
      <c r="P44" s="71"/>
    </row>
    <row r="45" spans="1:16" hidden="1">
      <c r="A45" s="198" t="s">
        <v>1160</v>
      </c>
      <c r="B45" s="159" t="s">
        <v>1297</v>
      </c>
      <c r="C45" s="26">
        <v>44037</v>
      </c>
      <c r="D45" s="26">
        <f t="shared" si="62"/>
        <v>44037</v>
      </c>
      <c r="E45" s="159" t="s">
        <v>1298</v>
      </c>
      <c r="F45" s="27">
        <f t="shared" si="63"/>
        <v>44047</v>
      </c>
      <c r="G45" s="26">
        <f t="shared" si="64"/>
        <v>44048</v>
      </c>
      <c r="H45" s="26">
        <f t="shared" si="65"/>
        <v>44049</v>
      </c>
      <c r="I45" s="26">
        <f t="shared" si="66"/>
        <v>44050</v>
      </c>
      <c r="J45" s="26">
        <f t="shared" si="67"/>
        <v>44063</v>
      </c>
      <c r="K45" s="26">
        <f t="shared" si="68"/>
        <v>44063</v>
      </c>
      <c r="L45" s="27">
        <f t="shared" si="69"/>
        <v>44064</v>
      </c>
      <c r="M45" s="27">
        <f t="shared" si="70"/>
        <v>44065</v>
      </c>
      <c r="N45" s="27">
        <f t="shared" si="71"/>
        <v>44066</v>
      </c>
      <c r="O45" s="27">
        <f t="shared" si="72"/>
        <v>44067</v>
      </c>
      <c r="P45" s="71"/>
    </row>
    <row r="46" spans="1:16" hidden="1">
      <c r="A46" s="198" t="s">
        <v>356</v>
      </c>
      <c r="B46" s="159" t="s">
        <v>1325</v>
      </c>
      <c r="C46" s="26">
        <v>44044</v>
      </c>
      <c r="D46" s="26">
        <f t="shared" si="62"/>
        <v>44044</v>
      </c>
      <c r="E46" s="159" t="s">
        <v>1326</v>
      </c>
      <c r="F46" s="27">
        <f t="shared" si="63"/>
        <v>44054</v>
      </c>
      <c r="G46" s="26">
        <f t="shared" si="64"/>
        <v>44055</v>
      </c>
      <c r="H46" s="26">
        <f t="shared" si="65"/>
        <v>44056</v>
      </c>
      <c r="I46" s="26">
        <f t="shared" si="66"/>
        <v>44057</v>
      </c>
      <c r="J46" s="26">
        <f t="shared" si="67"/>
        <v>44070</v>
      </c>
      <c r="K46" s="26">
        <f t="shared" si="68"/>
        <v>44070</v>
      </c>
      <c r="L46" s="27">
        <f t="shared" si="69"/>
        <v>44071</v>
      </c>
      <c r="M46" s="27">
        <f t="shared" si="70"/>
        <v>44072</v>
      </c>
      <c r="N46" s="27">
        <f t="shared" si="71"/>
        <v>44073</v>
      </c>
      <c r="O46" s="27">
        <f t="shared" si="72"/>
        <v>44074</v>
      </c>
      <c r="P46" s="71"/>
    </row>
    <row r="47" spans="1:16" hidden="1">
      <c r="A47" s="65" t="s">
        <v>299</v>
      </c>
      <c r="B47" s="25" t="s">
        <v>1221</v>
      </c>
      <c r="C47" s="26">
        <v>44051</v>
      </c>
      <c r="D47" s="26">
        <f t="shared" si="62"/>
        <v>44051</v>
      </c>
      <c r="E47" s="25" t="s">
        <v>1222</v>
      </c>
      <c r="F47" s="27">
        <f t="shared" si="63"/>
        <v>44061</v>
      </c>
      <c r="G47" s="26">
        <f t="shared" si="64"/>
        <v>44062</v>
      </c>
      <c r="H47" s="26">
        <f t="shared" si="65"/>
        <v>44063</v>
      </c>
      <c r="I47" s="26">
        <f t="shared" si="66"/>
        <v>44064</v>
      </c>
      <c r="J47" s="26">
        <f t="shared" si="67"/>
        <v>44077</v>
      </c>
      <c r="K47" s="26">
        <f t="shared" si="68"/>
        <v>44077</v>
      </c>
      <c r="L47" s="27">
        <f t="shared" si="69"/>
        <v>44078</v>
      </c>
      <c r="M47" s="27">
        <f t="shared" si="70"/>
        <v>44079</v>
      </c>
      <c r="N47" s="27">
        <f t="shared" si="71"/>
        <v>44080</v>
      </c>
      <c r="O47" s="27">
        <f t="shared" si="72"/>
        <v>44081</v>
      </c>
      <c r="P47" s="71"/>
    </row>
    <row r="48" spans="1:16" hidden="1">
      <c r="A48" s="77" t="s">
        <v>848</v>
      </c>
      <c r="B48" s="25" t="s">
        <v>1223</v>
      </c>
      <c r="C48" s="26">
        <v>44058</v>
      </c>
      <c r="D48" s="26">
        <f t="shared" si="62"/>
        <v>44058</v>
      </c>
      <c r="E48" s="25" t="s">
        <v>1224</v>
      </c>
      <c r="F48" s="27">
        <f t="shared" si="63"/>
        <v>44068</v>
      </c>
      <c r="G48" s="26">
        <f t="shared" si="64"/>
        <v>44069</v>
      </c>
      <c r="H48" s="26">
        <f t="shared" si="65"/>
        <v>44070</v>
      </c>
      <c r="I48" s="26">
        <f t="shared" si="66"/>
        <v>44071</v>
      </c>
      <c r="J48" s="26">
        <f t="shared" si="67"/>
        <v>44084</v>
      </c>
      <c r="K48" s="26">
        <f t="shared" si="68"/>
        <v>44084</v>
      </c>
      <c r="L48" s="27">
        <f t="shared" si="69"/>
        <v>44085</v>
      </c>
      <c r="M48" s="27">
        <f t="shared" si="70"/>
        <v>44086</v>
      </c>
      <c r="N48" s="27">
        <f t="shared" si="71"/>
        <v>44087</v>
      </c>
      <c r="O48" s="27">
        <f t="shared" si="72"/>
        <v>44088</v>
      </c>
      <c r="P48" s="71"/>
    </row>
    <row r="49" spans="1:16" hidden="1">
      <c r="A49" s="167" t="s">
        <v>1484</v>
      </c>
      <c r="B49" s="159" t="s">
        <v>1485</v>
      </c>
      <c r="C49" s="26">
        <v>44065</v>
      </c>
      <c r="D49" s="26">
        <f t="shared" si="62"/>
        <v>44065</v>
      </c>
      <c r="E49" s="159" t="s">
        <v>1458</v>
      </c>
      <c r="F49" s="27">
        <f t="shared" si="63"/>
        <v>44075</v>
      </c>
      <c r="G49" s="26">
        <f t="shared" si="64"/>
        <v>44076</v>
      </c>
      <c r="H49" s="26">
        <f t="shared" si="65"/>
        <v>44077</v>
      </c>
      <c r="I49" s="26">
        <f t="shared" si="66"/>
        <v>44078</v>
      </c>
      <c r="J49" s="26">
        <f t="shared" si="67"/>
        <v>44091</v>
      </c>
      <c r="K49" s="26">
        <f t="shared" si="68"/>
        <v>44091</v>
      </c>
      <c r="L49" s="27">
        <f t="shared" si="69"/>
        <v>44092</v>
      </c>
      <c r="M49" s="27">
        <f t="shared" si="70"/>
        <v>44093</v>
      </c>
      <c r="N49" s="27">
        <f t="shared" si="71"/>
        <v>44094</v>
      </c>
      <c r="O49" s="27">
        <f t="shared" si="72"/>
        <v>44095</v>
      </c>
      <c r="P49" s="71"/>
    </row>
    <row r="50" spans="1:16">
      <c r="A50" s="77" t="s">
        <v>1272</v>
      </c>
      <c r="B50" s="25" t="s">
        <v>1275</v>
      </c>
      <c r="C50" s="26">
        <v>44072</v>
      </c>
      <c r="D50" s="26">
        <f t="shared" ref="D50:D56" si="73">C50</f>
        <v>44072</v>
      </c>
      <c r="E50" s="25" t="s">
        <v>1276</v>
      </c>
      <c r="F50" s="27">
        <f t="shared" ref="F50:F56" si="74">D50+10</f>
        <v>44082</v>
      </c>
      <c r="G50" s="26">
        <f t="shared" ref="G50:G56" si="75">F50+1</f>
        <v>44083</v>
      </c>
      <c r="H50" s="26">
        <f t="shared" ref="H50:H56" si="76">G50+1</f>
        <v>44084</v>
      </c>
      <c r="I50" s="26">
        <f t="shared" ref="I50:I56" si="77">H50+1</f>
        <v>44085</v>
      </c>
      <c r="J50" s="26">
        <f t="shared" ref="J50:J56" si="78">I50+13</f>
        <v>44098</v>
      </c>
      <c r="K50" s="26">
        <f t="shared" ref="K50:K56" si="79">J50</f>
        <v>44098</v>
      </c>
      <c r="L50" s="27">
        <f t="shared" ref="L50:L56" si="80">K50+1</f>
        <v>44099</v>
      </c>
      <c r="M50" s="27">
        <f t="shared" ref="M50:M56" si="81">L50+1</f>
        <v>44100</v>
      </c>
      <c r="N50" s="27">
        <f t="shared" ref="N50:N56" si="82">M50+1</f>
        <v>44101</v>
      </c>
      <c r="O50" s="27">
        <f t="shared" ref="O50:O56" si="83">N50+1</f>
        <v>44102</v>
      </c>
      <c r="P50" s="71"/>
    </row>
    <row r="51" spans="1:16">
      <c r="A51" s="77" t="s">
        <v>215</v>
      </c>
      <c r="B51" s="25" t="s">
        <v>1277</v>
      </c>
      <c r="C51" s="26">
        <v>44079</v>
      </c>
      <c r="D51" s="26">
        <f t="shared" si="73"/>
        <v>44079</v>
      </c>
      <c r="E51" s="25" t="s">
        <v>1278</v>
      </c>
      <c r="F51" s="27">
        <f t="shared" si="74"/>
        <v>44089</v>
      </c>
      <c r="G51" s="26">
        <f t="shared" si="75"/>
        <v>44090</v>
      </c>
      <c r="H51" s="26">
        <f t="shared" si="76"/>
        <v>44091</v>
      </c>
      <c r="I51" s="26">
        <f t="shared" si="77"/>
        <v>44092</v>
      </c>
      <c r="J51" s="26">
        <f t="shared" si="78"/>
        <v>44105</v>
      </c>
      <c r="K51" s="26">
        <f t="shared" si="79"/>
        <v>44105</v>
      </c>
      <c r="L51" s="27">
        <f t="shared" si="80"/>
        <v>44106</v>
      </c>
      <c r="M51" s="27">
        <f t="shared" si="81"/>
        <v>44107</v>
      </c>
      <c r="N51" s="27">
        <f t="shared" si="82"/>
        <v>44108</v>
      </c>
      <c r="O51" s="27">
        <f t="shared" si="83"/>
        <v>44109</v>
      </c>
      <c r="P51" s="71"/>
    </row>
    <row r="52" spans="1:16">
      <c r="A52" s="167" t="s">
        <v>1486</v>
      </c>
      <c r="B52" s="159" t="s">
        <v>1487</v>
      </c>
      <c r="C52" s="26">
        <v>44086</v>
      </c>
      <c r="D52" s="26">
        <f t="shared" si="73"/>
        <v>44086</v>
      </c>
      <c r="E52" s="159" t="s">
        <v>1488</v>
      </c>
      <c r="F52" s="27">
        <f t="shared" si="74"/>
        <v>44096</v>
      </c>
      <c r="G52" s="26">
        <f t="shared" si="75"/>
        <v>44097</v>
      </c>
      <c r="H52" s="26">
        <f t="shared" si="76"/>
        <v>44098</v>
      </c>
      <c r="I52" s="26">
        <f t="shared" si="77"/>
        <v>44099</v>
      </c>
      <c r="J52" s="26">
        <f t="shared" si="78"/>
        <v>44112</v>
      </c>
      <c r="K52" s="26">
        <f t="shared" si="79"/>
        <v>44112</v>
      </c>
      <c r="L52" s="27">
        <f t="shared" si="80"/>
        <v>44113</v>
      </c>
      <c r="M52" s="27">
        <f t="shared" si="81"/>
        <v>44114</v>
      </c>
      <c r="N52" s="27">
        <f t="shared" si="82"/>
        <v>44115</v>
      </c>
      <c r="O52" s="27">
        <f t="shared" si="83"/>
        <v>44116</v>
      </c>
      <c r="P52" s="71"/>
    </row>
    <row r="53" spans="1:16">
      <c r="A53" s="172" t="s">
        <v>1489</v>
      </c>
      <c r="B53" s="25" t="s">
        <v>1279</v>
      </c>
      <c r="C53" s="26">
        <v>44093</v>
      </c>
      <c r="D53" s="26">
        <f t="shared" si="73"/>
        <v>44093</v>
      </c>
      <c r="E53" s="25" t="s">
        <v>1280</v>
      </c>
      <c r="F53" s="27">
        <f t="shared" si="74"/>
        <v>44103</v>
      </c>
      <c r="G53" s="26">
        <f t="shared" si="75"/>
        <v>44104</v>
      </c>
      <c r="H53" s="26">
        <f t="shared" si="76"/>
        <v>44105</v>
      </c>
      <c r="I53" s="26">
        <f t="shared" si="77"/>
        <v>44106</v>
      </c>
      <c r="J53" s="26">
        <f t="shared" si="78"/>
        <v>44119</v>
      </c>
      <c r="K53" s="26">
        <f t="shared" si="79"/>
        <v>44119</v>
      </c>
      <c r="L53" s="27">
        <f t="shared" si="80"/>
        <v>44120</v>
      </c>
      <c r="M53" s="27">
        <f t="shared" si="81"/>
        <v>44121</v>
      </c>
      <c r="N53" s="27">
        <f t="shared" si="82"/>
        <v>44122</v>
      </c>
      <c r="O53" s="27">
        <f t="shared" si="83"/>
        <v>44123</v>
      </c>
      <c r="P53" s="71"/>
    </row>
    <row r="54" spans="1:16">
      <c r="A54" s="65" t="s">
        <v>299</v>
      </c>
      <c r="B54" s="25" t="s">
        <v>1281</v>
      </c>
      <c r="C54" s="26">
        <v>44100</v>
      </c>
      <c r="D54" s="26">
        <f t="shared" si="73"/>
        <v>44100</v>
      </c>
      <c r="E54" s="25" t="s">
        <v>1282</v>
      </c>
      <c r="F54" s="27">
        <f t="shared" si="74"/>
        <v>44110</v>
      </c>
      <c r="G54" s="26">
        <f t="shared" si="75"/>
        <v>44111</v>
      </c>
      <c r="H54" s="26">
        <f t="shared" si="76"/>
        <v>44112</v>
      </c>
      <c r="I54" s="26">
        <f t="shared" si="77"/>
        <v>44113</v>
      </c>
      <c r="J54" s="26">
        <f t="shared" si="78"/>
        <v>44126</v>
      </c>
      <c r="K54" s="26">
        <f t="shared" si="79"/>
        <v>44126</v>
      </c>
      <c r="L54" s="27">
        <f t="shared" si="80"/>
        <v>44127</v>
      </c>
      <c r="M54" s="27">
        <f t="shared" si="81"/>
        <v>44128</v>
      </c>
      <c r="N54" s="27">
        <f t="shared" si="82"/>
        <v>44129</v>
      </c>
      <c r="O54" s="27">
        <f t="shared" si="83"/>
        <v>44130</v>
      </c>
      <c r="P54" s="71"/>
    </row>
    <row r="55" spans="1:16">
      <c r="A55" s="77" t="s">
        <v>848</v>
      </c>
      <c r="B55" s="25" t="s">
        <v>1283</v>
      </c>
      <c r="C55" s="26">
        <v>44107</v>
      </c>
      <c r="D55" s="26">
        <f t="shared" si="73"/>
        <v>44107</v>
      </c>
      <c r="E55" s="25" t="s">
        <v>1284</v>
      </c>
      <c r="F55" s="27">
        <f t="shared" si="74"/>
        <v>44117</v>
      </c>
      <c r="G55" s="26">
        <f t="shared" si="75"/>
        <v>44118</v>
      </c>
      <c r="H55" s="26">
        <f t="shared" si="76"/>
        <v>44119</v>
      </c>
      <c r="I55" s="26">
        <f t="shared" si="77"/>
        <v>44120</v>
      </c>
      <c r="J55" s="26">
        <f t="shared" si="78"/>
        <v>44133</v>
      </c>
      <c r="K55" s="26">
        <f t="shared" si="79"/>
        <v>44133</v>
      </c>
      <c r="L55" s="27">
        <f t="shared" si="80"/>
        <v>44134</v>
      </c>
      <c r="M55" s="27">
        <f t="shared" si="81"/>
        <v>44135</v>
      </c>
      <c r="N55" s="27">
        <f t="shared" si="82"/>
        <v>44136</v>
      </c>
      <c r="O55" s="27">
        <f t="shared" si="83"/>
        <v>44137</v>
      </c>
      <c r="P55" s="71"/>
    </row>
    <row r="56" spans="1:16">
      <c r="A56" s="77" t="s">
        <v>1484</v>
      </c>
      <c r="B56" s="25" t="s">
        <v>1285</v>
      </c>
      <c r="C56" s="26">
        <v>44114</v>
      </c>
      <c r="D56" s="26">
        <f t="shared" si="73"/>
        <v>44114</v>
      </c>
      <c r="E56" s="25" t="s">
        <v>1286</v>
      </c>
      <c r="F56" s="27">
        <f t="shared" si="74"/>
        <v>44124</v>
      </c>
      <c r="G56" s="26">
        <f t="shared" si="75"/>
        <v>44125</v>
      </c>
      <c r="H56" s="26">
        <f t="shared" si="76"/>
        <v>44126</v>
      </c>
      <c r="I56" s="26">
        <f t="shared" si="77"/>
        <v>44127</v>
      </c>
      <c r="J56" s="26">
        <f t="shared" si="78"/>
        <v>44140</v>
      </c>
      <c r="K56" s="26">
        <f t="shared" si="79"/>
        <v>44140</v>
      </c>
      <c r="L56" s="27">
        <f t="shared" si="80"/>
        <v>44141</v>
      </c>
      <c r="M56" s="27">
        <f t="shared" si="81"/>
        <v>44142</v>
      </c>
      <c r="N56" s="27">
        <f t="shared" si="82"/>
        <v>44143</v>
      </c>
      <c r="O56" s="27">
        <f t="shared" si="83"/>
        <v>44144</v>
      </c>
      <c r="P56" s="71"/>
    </row>
    <row r="57" spans="1:16">
      <c r="A57" s="77" t="s">
        <v>1699</v>
      </c>
      <c r="B57" s="25" t="s">
        <v>1700</v>
      </c>
      <c r="C57" s="26">
        <v>44121</v>
      </c>
      <c r="D57" s="26">
        <f t="shared" ref="D57:D63" si="84">C57</f>
        <v>44121</v>
      </c>
      <c r="E57" s="25" t="s">
        <v>1702</v>
      </c>
      <c r="F57" s="27">
        <f t="shared" ref="F57:F63" si="85">D57+10</f>
        <v>44131</v>
      </c>
      <c r="G57" s="26">
        <f t="shared" ref="G57:G63" si="86">F57+1</f>
        <v>44132</v>
      </c>
      <c r="H57" s="26">
        <f t="shared" ref="H57:H63" si="87">G57+1</f>
        <v>44133</v>
      </c>
      <c r="I57" s="26">
        <f t="shared" ref="I57:I63" si="88">H57+1</f>
        <v>44134</v>
      </c>
      <c r="J57" s="26">
        <f t="shared" ref="J57:J63" si="89">I57+13</f>
        <v>44147</v>
      </c>
      <c r="K57" s="26">
        <f t="shared" ref="K57:K63" si="90">J57</f>
        <v>44147</v>
      </c>
      <c r="L57" s="27">
        <f t="shared" ref="L57:L63" si="91">K57+1</f>
        <v>44148</v>
      </c>
      <c r="M57" s="27">
        <f t="shared" ref="M57:M63" si="92">L57+1</f>
        <v>44149</v>
      </c>
      <c r="N57" s="27">
        <f t="shared" ref="N57:N63" si="93">M57+1</f>
        <v>44150</v>
      </c>
      <c r="O57" s="27">
        <f t="shared" ref="O57:O63" si="94">N57+1</f>
        <v>44151</v>
      </c>
      <c r="P57" s="71"/>
    </row>
    <row r="58" spans="1:16">
      <c r="A58" s="77" t="s">
        <v>215</v>
      </c>
      <c r="B58" s="25" t="s">
        <v>1593</v>
      </c>
      <c r="C58" s="26">
        <v>44128</v>
      </c>
      <c r="D58" s="26">
        <f t="shared" si="84"/>
        <v>44128</v>
      </c>
      <c r="E58" s="25" t="s">
        <v>1594</v>
      </c>
      <c r="F58" s="27">
        <f t="shared" si="85"/>
        <v>44138</v>
      </c>
      <c r="G58" s="26">
        <f t="shared" si="86"/>
        <v>44139</v>
      </c>
      <c r="H58" s="26">
        <f t="shared" si="87"/>
        <v>44140</v>
      </c>
      <c r="I58" s="26">
        <f t="shared" si="88"/>
        <v>44141</v>
      </c>
      <c r="J58" s="26">
        <f t="shared" si="89"/>
        <v>44154</v>
      </c>
      <c r="K58" s="26">
        <f t="shared" si="90"/>
        <v>44154</v>
      </c>
      <c r="L58" s="27">
        <f t="shared" si="91"/>
        <v>44155</v>
      </c>
      <c r="M58" s="27">
        <f t="shared" si="92"/>
        <v>44156</v>
      </c>
      <c r="N58" s="27">
        <f t="shared" si="93"/>
        <v>44157</v>
      </c>
      <c r="O58" s="27">
        <f t="shared" si="94"/>
        <v>44158</v>
      </c>
      <c r="P58" s="71"/>
    </row>
    <row r="59" spans="1:16">
      <c r="A59" s="77" t="s">
        <v>1486</v>
      </c>
      <c r="B59" s="25" t="s">
        <v>1595</v>
      </c>
      <c r="C59" s="26">
        <v>44135</v>
      </c>
      <c r="D59" s="26">
        <f t="shared" si="84"/>
        <v>44135</v>
      </c>
      <c r="E59" s="25" t="s">
        <v>1596</v>
      </c>
      <c r="F59" s="27">
        <f t="shared" si="85"/>
        <v>44145</v>
      </c>
      <c r="G59" s="26">
        <f t="shared" si="86"/>
        <v>44146</v>
      </c>
      <c r="H59" s="26">
        <f t="shared" si="87"/>
        <v>44147</v>
      </c>
      <c r="I59" s="26">
        <f t="shared" si="88"/>
        <v>44148</v>
      </c>
      <c r="J59" s="26">
        <f t="shared" si="89"/>
        <v>44161</v>
      </c>
      <c r="K59" s="26">
        <f t="shared" si="90"/>
        <v>44161</v>
      </c>
      <c r="L59" s="27">
        <f t="shared" si="91"/>
        <v>44162</v>
      </c>
      <c r="M59" s="27">
        <f t="shared" si="92"/>
        <v>44163</v>
      </c>
      <c r="N59" s="27">
        <f t="shared" si="93"/>
        <v>44164</v>
      </c>
      <c r="O59" s="27">
        <f t="shared" si="94"/>
        <v>44165</v>
      </c>
      <c r="P59" s="71"/>
    </row>
    <row r="60" spans="1:16">
      <c r="A60" s="77" t="s">
        <v>356</v>
      </c>
      <c r="B60" s="25" t="s">
        <v>1597</v>
      </c>
      <c r="C60" s="26">
        <v>44142</v>
      </c>
      <c r="D60" s="26">
        <f t="shared" si="84"/>
        <v>44142</v>
      </c>
      <c r="E60" s="25" t="s">
        <v>1598</v>
      </c>
      <c r="F60" s="27">
        <f t="shared" si="85"/>
        <v>44152</v>
      </c>
      <c r="G60" s="26">
        <f t="shared" si="86"/>
        <v>44153</v>
      </c>
      <c r="H60" s="26">
        <f t="shared" si="87"/>
        <v>44154</v>
      </c>
      <c r="I60" s="26">
        <f t="shared" si="88"/>
        <v>44155</v>
      </c>
      <c r="J60" s="26">
        <f t="shared" si="89"/>
        <v>44168</v>
      </c>
      <c r="K60" s="26">
        <f t="shared" si="90"/>
        <v>44168</v>
      </c>
      <c r="L60" s="27">
        <f t="shared" si="91"/>
        <v>44169</v>
      </c>
      <c r="M60" s="27">
        <f t="shared" si="92"/>
        <v>44170</v>
      </c>
      <c r="N60" s="27">
        <f t="shared" si="93"/>
        <v>44171</v>
      </c>
      <c r="O60" s="27">
        <f t="shared" si="94"/>
        <v>44172</v>
      </c>
      <c r="P60" s="71"/>
    </row>
    <row r="61" spans="1:16">
      <c r="A61" s="65" t="s">
        <v>299</v>
      </c>
      <c r="B61" s="25" t="s">
        <v>1599</v>
      </c>
      <c r="C61" s="26">
        <v>44149</v>
      </c>
      <c r="D61" s="26">
        <f t="shared" si="84"/>
        <v>44149</v>
      </c>
      <c r="E61" s="25" t="s">
        <v>1600</v>
      </c>
      <c r="F61" s="27">
        <f t="shared" si="85"/>
        <v>44159</v>
      </c>
      <c r="G61" s="26">
        <f t="shared" si="86"/>
        <v>44160</v>
      </c>
      <c r="H61" s="26">
        <f t="shared" si="87"/>
        <v>44161</v>
      </c>
      <c r="I61" s="26">
        <f t="shared" si="88"/>
        <v>44162</v>
      </c>
      <c r="J61" s="26">
        <f t="shared" si="89"/>
        <v>44175</v>
      </c>
      <c r="K61" s="26">
        <f t="shared" si="90"/>
        <v>44175</v>
      </c>
      <c r="L61" s="27">
        <f t="shared" si="91"/>
        <v>44176</v>
      </c>
      <c r="M61" s="27">
        <f t="shared" si="92"/>
        <v>44177</v>
      </c>
      <c r="N61" s="27">
        <f t="shared" si="93"/>
        <v>44178</v>
      </c>
      <c r="O61" s="27">
        <f t="shared" si="94"/>
        <v>44179</v>
      </c>
      <c r="P61" s="71"/>
    </row>
    <row r="62" spans="1:16">
      <c r="A62" s="77" t="s">
        <v>848</v>
      </c>
      <c r="B62" s="25" t="s">
        <v>1601</v>
      </c>
      <c r="C62" s="26">
        <v>44156</v>
      </c>
      <c r="D62" s="26">
        <f t="shared" si="84"/>
        <v>44156</v>
      </c>
      <c r="E62" s="25" t="s">
        <v>1602</v>
      </c>
      <c r="F62" s="27">
        <f t="shared" si="85"/>
        <v>44166</v>
      </c>
      <c r="G62" s="26">
        <f t="shared" si="86"/>
        <v>44167</v>
      </c>
      <c r="H62" s="26">
        <f t="shared" si="87"/>
        <v>44168</v>
      </c>
      <c r="I62" s="26">
        <f t="shared" si="88"/>
        <v>44169</v>
      </c>
      <c r="J62" s="26">
        <f t="shared" si="89"/>
        <v>44182</v>
      </c>
      <c r="K62" s="26">
        <f t="shared" si="90"/>
        <v>44182</v>
      </c>
      <c r="L62" s="27">
        <f t="shared" si="91"/>
        <v>44183</v>
      </c>
      <c r="M62" s="27">
        <f t="shared" si="92"/>
        <v>44184</v>
      </c>
      <c r="N62" s="27">
        <f t="shared" si="93"/>
        <v>44185</v>
      </c>
      <c r="O62" s="27">
        <f t="shared" si="94"/>
        <v>44186</v>
      </c>
      <c r="P62" s="71"/>
    </row>
    <row r="63" spans="1:16">
      <c r="A63" s="77" t="s">
        <v>1160</v>
      </c>
      <c r="B63" s="25" t="s">
        <v>1603</v>
      </c>
      <c r="C63" s="26">
        <v>44163</v>
      </c>
      <c r="D63" s="26">
        <f t="shared" si="84"/>
        <v>44163</v>
      </c>
      <c r="E63" s="25" t="s">
        <v>1604</v>
      </c>
      <c r="F63" s="27">
        <f t="shared" si="85"/>
        <v>44173</v>
      </c>
      <c r="G63" s="26">
        <f t="shared" si="86"/>
        <v>44174</v>
      </c>
      <c r="H63" s="26">
        <f t="shared" si="87"/>
        <v>44175</v>
      </c>
      <c r="I63" s="26">
        <f t="shared" si="88"/>
        <v>44176</v>
      </c>
      <c r="J63" s="26">
        <f t="shared" si="89"/>
        <v>44189</v>
      </c>
      <c r="K63" s="26">
        <f t="shared" si="90"/>
        <v>44189</v>
      </c>
      <c r="L63" s="27">
        <f t="shared" si="91"/>
        <v>44190</v>
      </c>
      <c r="M63" s="27">
        <f t="shared" si="92"/>
        <v>44191</v>
      </c>
      <c r="N63" s="27">
        <f t="shared" si="93"/>
        <v>44192</v>
      </c>
      <c r="O63" s="27">
        <f t="shared" si="94"/>
        <v>44193</v>
      </c>
      <c r="P63" s="71"/>
    </row>
    <row r="64" spans="1:16">
      <c r="A64" s="77" t="s">
        <v>1699</v>
      </c>
      <c r="B64" s="25" t="s">
        <v>1752</v>
      </c>
      <c r="C64" s="26">
        <v>44170</v>
      </c>
      <c r="D64" s="26">
        <f t="shared" ref="D64:D70" si="95">C64</f>
        <v>44170</v>
      </c>
      <c r="E64" s="25" t="s">
        <v>1753</v>
      </c>
      <c r="F64" s="27">
        <f t="shared" ref="F64:F70" si="96">D64+10</f>
        <v>44180</v>
      </c>
      <c r="G64" s="26">
        <f t="shared" ref="G64:G70" si="97">F64+1</f>
        <v>44181</v>
      </c>
      <c r="H64" s="26">
        <f t="shared" ref="H64:H70" si="98">G64+1</f>
        <v>44182</v>
      </c>
      <c r="I64" s="26">
        <f t="shared" ref="I64:I70" si="99">H64+1</f>
        <v>44183</v>
      </c>
      <c r="J64" s="26">
        <f t="shared" ref="J64:J70" si="100">I64+13</f>
        <v>44196</v>
      </c>
      <c r="K64" s="26">
        <f t="shared" ref="K64:K70" si="101">J64</f>
        <v>44196</v>
      </c>
      <c r="L64" s="27">
        <f t="shared" ref="L64:L70" si="102">K64+1</f>
        <v>44197</v>
      </c>
      <c r="M64" s="27">
        <f t="shared" ref="M64:M70" si="103">L64+1</f>
        <v>44198</v>
      </c>
      <c r="N64" s="27">
        <f t="shared" ref="N64:N70" si="104">M64+1</f>
        <v>44199</v>
      </c>
      <c r="O64" s="27">
        <f t="shared" ref="O64:O70" si="105">N64+1</f>
        <v>44200</v>
      </c>
      <c r="P64" s="71"/>
    </row>
    <row r="65" spans="1:25">
      <c r="A65" s="77" t="s">
        <v>215</v>
      </c>
      <c r="B65" s="25" t="s">
        <v>1754</v>
      </c>
      <c r="C65" s="26">
        <v>44177</v>
      </c>
      <c r="D65" s="26">
        <f t="shared" si="95"/>
        <v>44177</v>
      </c>
      <c r="E65" s="25" t="s">
        <v>1755</v>
      </c>
      <c r="F65" s="27">
        <f t="shared" si="96"/>
        <v>44187</v>
      </c>
      <c r="G65" s="26">
        <f t="shared" si="97"/>
        <v>44188</v>
      </c>
      <c r="H65" s="26">
        <f t="shared" si="98"/>
        <v>44189</v>
      </c>
      <c r="I65" s="26">
        <f t="shared" si="99"/>
        <v>44190</v>
      </c>
      <c r="J65" s="26">
        <f t="shared" si="100"/>
        <v>44203</v>
      </c>
      <c r="K65" s="26">
        <f t="shared" si="101"/>
        <v>44203</v>
      </c>
      <c r="L65" s="27">
        <f t="shared" si="102"/>
        <v>44204</v>
      </c>
      <c r="M65" s="27">
        <f t="shared" si="103"/>
        <v>44205</v>
      </c>
      <c r="N65" s="27">
        <f t="shared" si="104"/>
        <v>44206</v>
      </c>
      <c r="O65" s="27">
        <f t="shared" si="105"/>
        <v>44207</v>
      </c>
      <c r="P65" s="71"/>
    </row>
    <row r="66" spans="1:25">
      <c r="A66" s="77" t="s">
        <v>1486</v>
      </c>
      <c r="B66" s="25" t="s">
        <v>1756</v>
      </c>
      <c r="C66" s="26">
        <v>44184</v>
      </c>
      <c r="D66" s="26">
        <f t="shared" si="95"/>
        <v>44184</v>
      </c>
      <c r="E66" s="25" t="s">
        <v>1757</v>
      </c>
      <c r="F66" s="27">
        <f t="shared" si="96"/>
        <v>44194</v>
      </c>
      <c r="G66" s="26">
        <f t="shared" si="97"/>
        <v>44195</v>
      </c>
      <c r="H66" s="26">
        <f t="shared" si="98"/>
        <v>44196</v>
      </c>
      <c r="I66" s="26">
        <f t="shared" si="99"/>
        <v>44197</v>
      </c>
      <c r="J66" s="26">
        <f t="shared" si="100"/>
        <v>44210</v>
      </c>
      <c r="K66" s="26">
        <f t="shared" si="101"/>
        <v>44210</v>
      </c>
      <c r="L66" s="27">
        <f t="shared" si="102"/>
        <v>44211</v>
      </c>
      <c r="M66" s="27">
        <f t="shared" si="103"/>
        <v>44212</v>
      </c>
      <c r="N66" s="27">
        <f t="shared" si="104"/>
        <v>44213</v>
      </c>
      <c r="O66" s="27">
        <f t="shared" si="105"/>
        <v>44214</v>
      </c>
      <c r="P66" s="71"/>
    </row>
    <row r="67" spans="1:25">
      <c r="A67" s="77" t="s">
        <v>356</v>
      </c>
      <c r="B67" s="25" t="s">
        <v>1758</v>
      </c>
      <c r="C67" s="26">
        <v>44191</v>
      </c>
      <c r="D67" s="26">
        <f t="shared" si="95"/>
        <v>44191</v>
      </c>
      <c r="E67" s="25" t="s">
        <v>1759</v>
      </c>
      <c r="F67" s="27">
        <f t="shared" si="96"/>
        <v>44201</v>
      </c>
      <c r="G67" s="26">
        <f t="shared" si="97"/>
        <v>44202</v>
      </c>
      <c r="H67" s="26">
        <f t="shared" si="98"/>
        <v>44203</v>
      </c>
      <c r="I67" s="26">
        <f t="shared" si="99"/>
        <v>44204</v>
      </c>
      <c r="J67" s="26">
        <f t="shared" si="100"/>
        <v>44217</v>
      </c>
      <c r="K67" s="26">
        <f t="shared" si="101"/>
        <v>44217</v>
      </c>
      <c r="L67" s="27">
        <f t="shared" si="102"/>
        <v>44218</v>
      </c>
      <c r="M67" s="27">
        <f t="shared" si="103"/>
        <v>44219</v>
      </c>
      <c r="N67" s="27">
        <f t="shared" si="104"/>
        <v>44220</v>
      </c>
      <c r="O67" s="27">
        <f t="shared" si="105"/>
        <v>44221</v>
      </c>
      <c r="P67" s="71"/>
    </row>
    <row r="68" spans="1:25">
      <c r="A68" s="65" t="s">
        <v>299</v>
      </c>
      <c r="B68" s="25" t="s">
        <v>1760</v>
      </c>
      <c r="C68" s="26">
        <v>44198</v>
      </c>
      <c r="D68" s="26">
        <f t="shared" si="95"/>
        <v>44198</v>
      </c>
      <c r="E68" s="25" t="s">
        <v>1761</v>
      </c>
      <c r="F68" s="27">
        <f t="shared" si="96"/>
        <v>44208</v>
      </c>
      <c r="G68" s="26">
        <f t="shared" si="97"/>
        <v>44209</v>
      </c>
      <c r="H68" s="26">
        <f t="shared" si="98"/>
        <v>44210</v>
      </c>
      <c r="I68" s="26">
        <f t="shared" si="99"/>
        <v>44211</v>
      </c>
      <c r="J68" s="26">
        <f t="shared" si="100"/>
        <v>44224</v>
      </c>
      <c r="K68" s="26">
        <f t="shared" si="101"/>
        <v>44224</v>
      </c>
      <c r="L68" s="27">
        <f t="shared" si="102"/>
        <v>44225</v>
      </c>
      <c r="M68" s="27">
        <f t="shared" si="103"/>
        <v>44226</v>
      </c>
      <c r="N68" s="27">
        <f t="shared" si="104"/>
        <v>44227</v>
      </c>
      <c r="O68" s="27">
        <f t="shared" si="105"/>
        <v>44228</v>
      </c>
      <c r="P68" s="71"/>
    </row>
    <row r="69" spans="1:25">
      <c r="A69" s="77" t="s">
        <v>848</v>
      </c>
      <c r="B69" s="25" t="s">
        <v>1762</v>
      </c>
      <c r="C69" s="26">
        <v>44205</v>
      </c>
      <c r="D69" s="26">
        <f t="shared" si="95"/>
        <v>44205</v>
      </c>
      <c r="E69" s="25" t="s">
        <v>1763</v>
      </c>
      <c r="F69" s="27">
        <f t="shared" si="96"/>
        <v>44215</v>
      </c>
      <c r="G69" s="26">
        <f t="shared" si="97"/>
        <v>44216</v>
      </c>
      <c r="H69" s="26">
        <f t="shared" si="98"/>
        <v>44217</v>
      </c>
      <c r="I69" s="26">
        <f t="shared" si="99"/>
        <v>44218</v>
      </c>
      <c r="J69" s="26">
        <f t="shared" si="100"/>
        <v>44231</v>
      </c>
      <c r="K69" s="26">
        <f t="shared" si="101"/>
        <v>44231</v>
      </c>
      <c r="L69" s="27">
        <f t="shared" si="102"/>
        <v>44232</v>
      </c>
      <c r="M69" s="27">
        <f t="shared" si="103"/>
        <v>44233</v>
      </c>
      <c r="N69" s="27">
        <f t="shared" si="104"/>
        <v>44234</v>
      </c>
      <c r="O69" s="27">
        <f t="shared" si="105"/>
        <v>44235</v>
      </c>
      <c r="P69" s="71"/>
    </row>
    <row r="70" spans="1:25">
      <c r="A70" s="77" t="s">
        <v>1160</v>
      </c>
      <c r="B70" s="25" t="s">
        <v>1764</v>
      </c>
      <c r="C70" s="26">
        <v>44212</v>
      </c>
      <c r="D70" s="26">
        <f t="shared" si="95"/>
        <v>44212</v>
      </c>
      <c r="E70" s="25" t="s">
        <v>1765</v>
      </c>
      <c r="F70" s="27">
        <f t="shared" si="96"/>
        <v>44222</v>
      </c>
      <c r="G70" s="26">
        <f t="shared" si="97"/>
        <v>44223</v>
      </c>
      <c r="H70" s="26">
        <f t="shared" si="98"/>
        <v>44224</v>
      </c>
      <c r="I70" s="26">
        <f t="shared" si="99"/>
        <v>44225</v>
      </c>
      <c r="J70" s="26">
        <f t="shared" si="100"/>
        <v>44238</v>
      </c>
      <c r="K70" s="26">
        <f t="shared" si="101"/>
        <v>44238</v>
      </c>
      <c r="L70" s="27">
        <f t="shared" si="102"/>
        <v>44239</v>
      </c>
      <c r="M70" s="27">
        <f t="shared" si="103"/>
        <v>44240</v>
      </c>
      <c r="N70" s="27">
        <f t="shared" si="104"/>
        <v>44241</v>
      </c>
      <c r="O70" s="27">
        <f t="shared" si="105"/>
        <v>44242</v>
      </c>
      <c r="P70" s="71"/>
    </row>
    <row r="71" spans="1:25">
      <c r="A71" s="4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25" ht="16.2">
      <c r="A72" s="42" t="s">
        <v>19</v>
      </c>
      <c r="B72" s="332" t="s">
        <v>188</v>
      </c>
      <c r="C72" s="478"/>
      <c r="D72" s="478"/>
      <c r="E72" s="478"/>
      <c r="F72" s="478"/>
      <c r="G72" s="478"/>
      <c r="H72" s="478"/>
      <c r="I72" s="478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6.2" customHeight="1">
      <c r="A73" s="48" t="s">
        <v>21</v>
      </c>
      <c r="B73" s="480" t="s">
        <v>1616</v>
      </c>
      <c r="C73" s="481"/>
      <c r="D73" s="481"/>
      <c r="E73" s="481"/>
      <c r="F73" s="481"/>
      <c r="G73" s="481"/>
      <c r="H73" s="481"/>
      <c r="I73" s="48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6.2" customHeight="1">
      <c r="A74" s="46" t="s">
        <v>47</v>
      </c>
      <c r="B74" s="329" t="s">
        <v>132</v>
      </c>
      <c r="C74" s="479"/>
      <c r="D74" s="479"/>
      <c r="E74" s="479"/>
      <c r="F74" s="479"/>
      <c r="G74" s="479"/>
      <c r="H74" s="479"/>
      <c r="I74" s="47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6.2" customHeight="1">
      <c r="A75" s="46" t="s">
        <v>49</v>
      </c>
      <c r="B75" s="329" t="s">
        <v>247</v>
      </c>
      <c r="C75" s="479"/>
      <c r="D75" s="479"/>
      <c r="E75" s="479"/>
      <c r="F75" s="479"/>
      <c r="G75" s="479"/>
      <c r="H75" s="479"/>
      <c r="I75" s="47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6.2" hidden="1" customHeight="1">
      <c r="A76" s="46"/>
      <c r="B76" s="482" t="s">
        <v>241</v>
      </c>
      <c r="C76" s="483"/>
      <c r="D76" s="483"/>
      <c r="E76" s="483"/>
      <c r="F76" s="483"/>
      <c r="G76" s="483"/>
      <c r="H76" s="483"/>
      <c r="I76" s="48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6.2" customHeight="1">
      <c r="A77" s="45" t="s">
        <v>200</v>
      </c>
      <c r="B77" s="329" t="s">
        <v>86</v>
      </c>
      <c r="C77" s="479"/>
      <c r="D77" s="479"/>
      <c r="E77" s="479"/>
      <c r="F77" s="479"/>
      <c r="G77" s="479"/>
      <c r="H77" s="479"/>
      <c r="I77" s="47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6.2" customHeight="1">
      <c r="A78" s="46" t="s">
        <v>137</v>
      </c>
      <c r="B78" s="327" t="s">
        <v>189</v>
      </c>
      <c r="C78" s="328"/>
      <c r="D78" s="328"/>
      <c r="E78" s="328"/>
      <c r="F78" s="328"/>
      <c r="G78" s="328"/>
      <c r="H78" s="328"/>
      <c r="I78" s="32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6.2" customHeight="1">
      <c r="A79" s="46" t="s">
        <v>190</v>
      </c>
      <c r="B79" s="327" t="s">
        <v>225</v>
      </c>
      <c r="C79" s="328"/>
      <c r="D79" s="328"/>
      <c r="E79" s="328"/>
      <c r="F79" s="328"/>
      <c r="G79" s="328"/>
      <c r="H79" s="328"/>
      <c r="I79" s="32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</sheetData>
  <mergeCells count="33">
    <mergeCell ref="B72:I72"/>
    <mergeCell ref="B1:Q1"/>
    <mergeCell ref="B2:Q2"/>
    <mergeCell ref="B79:I79"/>
    <mergeCell ref="B75:I75"/>
    <mergeCell ref="B77:I77"/>
    <mergeCell ref="B74:I74"/>
    <mergeCell ref="B73:I73"/>
    <mergeCell ref="B78:I78"/>
    <mergeCell ref="B76:I76"/>
    <mergeCell ref="N7:O7"/>
    <mergeCell ref="N6:O6"/>
    <mergeCell ref="A4:O4"/>
    <mergeCell ref="C5:D5"/>
    <mergeCell ref="F5:G5"/>
    <mergeCell ref="H5:I5"/>
    <mergeCell ref="J5:K5"/>
    <mergeCell ref="L5:M5"/>
    <mergeCell ref="N5:O5"/>
    <mergeCell ref="C6:D6"/>
    <mergeCell ref="F6:G6"/>
    <mergeCell ref="H6:I6"/>
    <mergeCell ref="J6:K6"/>
    <mergeCell ref="L6:M6"/>
    <mergeCell ref="J22:O22"/>
    <mergeCell ref="J19:O19"/>
    <mergeCell ref="J20:O20"/>
    <mergeCell ref="J21:O21"/>
    <mergeCell ref="C7:D7"/>
    <mergeCell ref="F7:G7"/>
    <mergeCell ref="H7:I7"/>
    <mergeCell ref="J7:K7"/>
    <mergeCell ref="L7:M7"/>
  </mergeCells>
  <phoneticPr fontId="3" type="noConversion"/>
  <pageMargins left="0.75" right="0.75" top="1" bottom="1" header="0.5" footer="0.5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ASL PJX SCHEDULE</vt:lpstr>
      <vt:lpstr>QDKS</vt:lpstr>
      <vt:lpstr>KTX7</vt:lpstr>
      <vt:lpstr>JCV</vt:lpstr>
      <vt:lpstr>ASL HHX1&amp;HHX2 SCHEDULE</vt:lpstr>
      <vt:lpstr>ASL BVX SCHEDULE</vt:lpstr>
      <vt:lpstr>CSE</vt:lpstr>
      <vt:lpstr>RBC</vt:lpstr>
      <vt:lpstr>KCS</vt:lpstr>
      <vt:lpstr>CHINA-1</vt:lpstr>
      <vt:lpstr>TTP(CP6)</vt:lpstr>
      <vt:lpstr>Sheet1</vt:lpstr>
      <vt:lpstr>'ASL HHX1&amp;HHX2 SCHEDULE'!Print_Area</vt:lpstr>
    </vt:vector>
  </TitlesOfParts>
  <Company>dell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ASUS</cp:lastModifiedBy>
  <cp:lastPrinted>2020-01-12T14:46:40Z</cp:lastPrinted>
  <dcterms:created xsi:type="dcterms:W3CDTF">2016-09-23T06:43:55Z</dcterms:created>
  <dcterms:modified xsi:type="dcterms:W3CDTF">2020-11-09T06:26:53Z</dcterms:modified>
</cp:coreProperties>
</file>