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0640" windowHeight="8880" activeTab="0"/>
  </bookViews>
  <sheets>
    <sheet name="ASL船期表" sheetId="1" r:id="rId1"/>
  </sheets>
  <definedNames/>
  <calcPr fullCalcOnLoad="1"/>
</workbook>
</file>

<file path=xl/sharedStrings.xml><?xml version="1.0" encoding="utf-8"?>
<sst xmlns="http://schemas.openxmlformats.org/spreadsheetml/2006/main" count="253" uniqueCount="153">
  <si>
    <t>船名</t>
  </si>
  <si>
    <t>航次</t>
  </si>
  <si>
    <t>进箱日</t>
  </si>
  <si>
    <t>截港日</t>
  </si>
  <si>
    <t>离港 ETD</t>
  </si>
  <si>
    <t>到港 ETA</t>
  </si>
  <si>
    <t>VESSEL</t>
  </si>
  <si>
    <t>VOY</t>
  </si>
  <si>
    <t>LINES</t>
  </si>
  <si>
    <t>SHANGHAI</t>
  </si>
  <si>
    <t>HONGKONG</t>
  </si>
  <si>
    <t>HAIPHONG</t>
  </si>
  <si>
    <t>HHX1</t>
  </si>
  <si>
    <t>HHX2</t>
  </si>
  <si>
    <t>JAKARTA</t>
  </si>
  <si>
    <t>SURABAYA</t>
  </si>
  <si>
    <t>Customer service and documentation:</t>
  </si>
  <si>
    <t>Jacqueline Tang -Tel (021) 6587 8609 /Fax:65878611 Email: jacqueline.tang@logistics-asl.com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</si>
  <si>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</si>
  <si>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</si>
  <si>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</si>
  <si>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 xml:space="preserve"> Jason Jiang-Tel :(021)65878613/Fax:65878611 Email: jason.jiang@logistics-asl.com</t>
  </si>
  <si>
    <t>Michael.Che-Tel :(021)65878621/Fax:65878611  Email:  michael.che@logistics-asl.com</t>
  </si>
  <si>
    <t xml:space="preserve"> Anfernee.Zhao-Tel:(021)65876461 /Fax:65878611 Email: anfernee@logistics-asl.com</t>
  </si>
  <si>
    <t>MANILA(S)</t>
  </si>
  <si>
    <t>MANILA(N)</t>
  </si>
  <si>
    <t>LAEM CHABANG</t>
  </si>
  <si>
    <t>BANGKOK</t>
  </si>
  <si>
    <t>船名</t>
  </si>
  <si>
    <t>航次</t>
  </si>
  <si>
    <t>中文船名</t>
  </si>
  <si>
    <t>HHX1</t>
  </si>
  <si>
    <t>ASEAN SEAS LINE CO.,LIMITED</t>
  </si>
  <si>
    <t>Room2301,International Capital Plaza,NO.1318 North Sichuan Road,Shanghai,China</t>
  </si>
  <si>
    <r>
      <rPr>
        <sz val="12"/>
        <color indexed="8"/>
        <rFont val="等线"/>
        <family val="0"/>
      </rPr>
      <t>上海市四川北路</t>
    </r>
    <r>
      <rPr>
        <sz val="12"/>
        <color indexed="8"/>
        <rFont val="Times New Roman"/>
        <family val="1"/>
      </rPr>
      <t>1318</t>
    </r>
    <r>
      <rPr>
        <sz val="12"/>
        <color indexed="8"/>
        <rFont val="等线"/>
        <family val="0"/>
      </rPr>
      <t>号盛邦国际大厦</t>
    </r>
    <r>
      <rPr>
        <sz val="12"/>
        <color indexed="8"/>
        <rFont val="Times New Roman"/>
        <family val="1"/>
      </rPr>
      <t>2301</t>
    </r>
    <r>
      <rPr>
        <sz val="12"/>
        <color indexed="8"/>
        <rFont val="等线"/>
        <family val="0"/>
      </rPr>
      <t>室</t>
    </r>
  </si>
  <si>
    <t>LINES</t>
  </si>
  <si>
    <t>TTP</t>
  </si>
  <si>
    <t>CSE</t>
  </si>
  <si>
    <t>CHINA-1</t>
  </si>
  <si>
    <t>外代现场放箱：金先生  联系电话：18821126006  外高桥保税B区（芬辛路20号中申仓库4楼409室）</t>
  </si>
  <si>
    <t>亚海口岸箱管：杨先生  联系电话：(021) 6587 8605  QQ: 2881658737 邮箱: steven.yang@logistics-asl.com</t>
  </si>
  <si>
    <r>
      <rPr>
        <sz val="12"/>
        <color indexed="8"/>
        <rFont val="等线"/>
        <family val="0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0"/>
      </rPr>
      <t>海防航线</t>
    </r>
    <r>
      <rPr>
        <sz val="12"/>
        <color indexed="8"/>
        <rFont val="Times New Roman"/>
        <family val="1"/>
      </rPr>
      <t xml:space="preserve"> HHX1</t>
    </r>
  </si>
  <si>
    <r>
      <rPr>
        <sz val="12"/>
        <color indexed="8"/>
        <rFont val="等线"/>
        <family val="0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0"/>
      </rPr>
      <t>海防航线</t>
    </r>
    <r>
      <rPr>
        <sz val="12"/>
        <color indexed="8"/>
        <rFont val="Times New Roman"/>
        <family val="1"/>
      </rPr>
      <t xml:space="preserve"> HHX2</t>
    </r>
  </si>
  <si>
    <r>
      <rPr>
        <sz val="12"/>
        <color indexed="8"/>
        <rFont val="等线"/>
        <family val="0"/>
      </rPr>
      <t>印尼航线</t>
    </r>
    <r>
      <rPr>
        <sz val="12"/>
        <color indexed="8"/>
        <rFont val="Times New Roman"/>
        <family val="1"/>
      </rPr>
      <t xml:space="preserve"> CHINA-1 </t>
    </r>
  </si>
  <si>
    <t>泰国航线 CSE</t>
  </si>
  <si>
    <t xml:space="preserve">Shanghai office: </t>
  </si>
  <si>
    <t>Customer service &amp; documentation :</t>
  </si>
  <si>
    <r>
      <t xml:space="preserve">ETD SHA : </t>
    </r>
    <r>
      <rPr>
        <sz val="11"/>
        <color indexed="8"/>
        <rFont val="等线"/>
        <family val="0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0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0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0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0"/>
      </rPr>
      <t>海防码头：</t>
    </r>
    <r>
      <rPr>
        <sz val="11"/>
        <color indexed="8"/>
        <rFont val="Times New Roman"/>
        <family val="1"/>
      </rPr>
      <t>NAM HAI DINH VU</t>
    </r>
  </si>
  <si>
    <r>
      <t xml:space="preserve">ETD SHA : </t>
    </r>
    <r>
      <rPr>
        <sz val="11"/>
        <color indexed="8"/>
        <rFont val="等线"/>
        <family val="0"/>
      </rPr>
      <t>周日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等线"/>
        <family val="0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等线"/>
        <family val="0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0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0"/>
      </rPr>
      <t>海防码头：</t>
    </r>
    <r>
      <rPr>
        <sz val="11"/>
        <color indexed="8"/>
        <rFont val="Times New Roman"/>
        <family val="1"/>
      </rPr>
      <t>NAM HAI DINH VU</t>
    </r>
  </si>
  <si>
    <r>
      <t xml:space="preserve">ETD SHA : </t>
    </r>
    <r>
      <rPr>
        <sz val="11"/>
        <color indexed="8"/>
        <rFont val="等线"/>
        <family val="0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0"/>
      </rPr>
      <t>上海码头：外高桥四期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0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0"/>
      </rPr>
      <t>苏腊巴亚码头：</t>
    </r>
    <r>
      <rPr>
        <sz val="11"/>
        <color indexed="8"/>
        <rFont val="Times New Roman"/>
        <family val="1"/>
      </rPr>
      <t>TPS</t>
    </r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</si>
  <si>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</si>
  <si>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</si>
  <si>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</si>
  <si>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</si>
  <si>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</si>
  <si>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</si>
  <si>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 agent: </t>
  </si>
  <si>
    <t>Customer service-Export : Mrs Dinar   Email: sby-aslcsd@simbalogistics.co.id   tel phone: +62818501923</t>
  </si>
  <si>
    <t xml:space="preserve">Manila  agent: </t>
  </si>
  <si>
    <t>Customer service  : Marihorie B .Bergorio   Email: Marj.bergorio@sinocargoworks.net  +62818501923</t>
  </si>
  <si>
    <t xml:space="preserve">船名航次缩写       </t>
  </si>
  <si>
    <t>（在线订舱）</t>
  </si>
  <si>
    <t>船名航次缩写</t>
  </si>
  <si>
    <t>航线代码</t>
  </si>
  <si>
    <t>服  务</t>
  </si>
  <si>
    <t>诚  信</t>
  </si>
  <si>
    <t>平  衡</t>
  </si>
  <si>
    <t>尊  重</t>
  </si>
  <si>
    <r>
      <rPr>
        <sz val="12"/>
        <color indexed="8"/>
        <rFont val="等线"/>
        <family val="0"/>
      </rPr>
      <t>菲律宾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0"/>
      </rPr>
      <t>马尼拉航线</t>
    </r>
    <r>
      <rPr>
        <sz val="12"/>
        <color indexed="8"/>
        <rFont val="Times New Roman"/>
        <family val="1"/>
      </rPr>
      <t xml:space="preserve">  TTP</t>
    </r>
    <r>
      <rPr>
        <sz val="12"/>
        <color indexed="8"/>
        <rFont val="等线"/>
        <family val="0"/>
      </rPr>
      <t>（</t>
    </r>
    <r>
      <rPr>
        <sz val="12"/>
        <color indexed="8"/>
        <rFont val="Times New Roman"/>
        <family val="1"/>
      </rPr>
      <t>FTS</t>
    </r>
    <r>
      <rPr>
        <sz val="12"/>
        <color indexed="8"/>
        <rFont val="等线"/>
        <family val="0"/>
      </rPr>
      <t>）</t>
    </r>
    <r>
      <rPr>
        <sz val="12"/>
        <color indexed="8"/>
        <rFont val="Times New Roman"/>
        <family val="1"/>
      </rPr>
      <t xml:space="preserve">  </t>
    </r>
  </si>
  <si>
    <r>
      <t xml:space="preserve">ETD SHA : </t>
    </r>
    <r>
      <rPr>
        <sz val="11"/>
        <color indexed="8"/>
        <rFont val="宋体"/>
        <family val="0"/>
      </rPr>
      <t>周六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0"/>
      </rPr>
      <t>上海码头：外高桥一期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宋体"/>
        <family val="0"/>
      </rPr>
      <t>马尼拉南港码头：</t>
    </r>
    <r>
      <rPr>
        <sz val="11"/>
        <color indexed="8"/>
        <rFont val="Times New Roman"/>
        <family val="1"/>
      </rPr>
      <t xml:space="preserve">KZV   </t>
    </r>
    <r>
      <rPr>
        <sz val="11"/>
        <color indexed="8"/>
        <rFont val="宋体"/>
        <family val="0"/>
      </rPr>
      <t>马尼拉北港码头：</t>
    </r>
    <r>
      <rPr>
        <sz val="11"/>
        <color indexed="8"/>
        <rFont val="Times New Roman"/>
        <family val="1"/>
      </rPr>
      <t>QNA</t>
    </r>
  </si>
  <si>
    <r>
      <t xml:space="preserve">ETD SHA : </t>
    </r>
    <r>
      <rPr>
        <sz val="11"/>
        <color indexed="8"/>
        <rFont val="宋体"/>
        <family val="0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0"/>
      </rPr>
      <t>上海码头：外高桥一期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0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0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</si>
  <si>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HHX1</t>
  </si>
  <si>
    <t>HHX1</t>
  </si>
  <si>
    <t>HHX2</t>
  </si>
  <si>
    <t>HHX2</t>
  </si>
  <si>
    <t>CHINA-1</t>
  </si>
  <si>
    <t>CHINA-1</t>
  </si>
  <si>
    <t>亚海航运上海口岸船期表2020-7</t>
  </si>
  <si>
    <t>2014W</t>
  </si>
  <si>
    <t>AS FIONA</t>
  </si>
  <si>
    <t>2015W</t>
  </si>
  <si>
    <t>2016W</t>
  </si>
  <si>
    <t>亚海玛丽</t>
  </si>
  <si>
    <t>亚海菲奥娜</t>
  </si>
  <si>
    <t>T2014</t>
  </si>
  <si>
    <t>F3015</t>
  </si>
  <si>
    <t>T2015</t>
  </si>
  <si>
    <t>F3016</t>
  </si>
  <si>
    <t>T2016</t>
  </si>
  <si>
    <t>PADIAN 2</t>
  </si>
  <si>
    <t>VICTORY VOYAGER</t>
  </si>
  <si>
    <t>亚海远航</t>
  </si>
  <si>
    <t>亚海帕迪安</t>
  </si>
  <si>
    <t>0QA6DS</t>
  </si>
  <si>
    <t>0QA6FS</t>
  </si>
  <si>
    <t>0QA6HS</t>
  </si>
  <si>
    <t>0QA6JS</t>
  </si>
  <si>
    <t>INVICTA</t>
  </si>
  <si>
    <t>016S</t>
  </si>
  <si>
    <t>MOUNT NICHOLSON</t>
  </si>
  <si>
    <t>0XSCTS</t>
  </si>
  <si>
    <t>NORDLEOPARD</t>
  </si>
  <si>
    <t>0XSCVS</t>
  </si>
  <si>
    <t>017S</t>
  </si>
  <si>
    <t>0XSCZS</t>
  </si>
  <si>
    <t>HYUNDAI VOYAGER</t>
  </si>
  <si>
    <t>093S</t>
  </si>
  <si>
    <t>CMA CGM PUGET</t>
  </si>
  <si>
    <t>0CB29S</t>
  </si>
  <si>
    <t>094S</t>
  </si>
  <si>
    <t>P2014</t>
  </si>
  <si>
    <t>V1015</t>
  </si>
  <si>
    <t>P2015</t>
  </si>
  <si>
    <t>V1016</t>
  </si>
  <si>
    <t>P2016</t>
  </si>
  <si>
    <t>CMA CGM NEW JERSEY</t>
  </si>
  <si>
    <t>NAVIOS DELIGHT</t>
  </si>
  <si>
    <t>CJ6DS</t>
  </si>
  <si>
    <t>G86FS</t>
  </si>
  <si>
    <t>V36HS</t>
  </si>
  <si>
    <t>美总新新泽西</t>
  </si>
  <si>
    <t>正利正喜</t>
  </si>
  <si>
    <t>CMA CGM TARPON</t>
  </si>
  <si>
    <t>正利海鲢</t>
  </si>
  <si>
    <t>NORDLEOPARD</t>
  </si>
  <si>
    <t>I516S</t>
  </si>
  <si>
    <t>MNCTS</t>
  </si>
  <si>
    <t>NPCVS</t>
  </si>
  <si>
    <t>I517S</t>
  </si>
  <si>
    <t>MNCZS</t>
  </si>
  <si>
    <t>0XSDD1S</t>
  </si>
  <si>
    <t>NPD1S</t>
  </si>
  <si>
    <t>现代展望</t>
  </si>
  <si>
    <t>现代尼山</t>
  </si>
  <si>
    <t>正利兰帕德</t>
  </si>
  <si>
    <t>H193S</t>
  </si>
  <si>
    <t>G629S</t>
  </si>
  <si>
    <t>H194S</t>
  </si>
  <si>
    <t>现代航海家</t>
  </si>
  <si>
    <t>正利普吉特</t>
  </si>
  <si>
    <t>ST. MARY</t>
  </si>
  <si>
    <t>0QA6BS</t>
  </si>
  <si>
    <t>G96BS</t>
  </si>
  <si>
    <t>CMA CGM EIFFEL</t>
  </si>
  <si>
    <t>G96JS</t>
  </si>
  <si>
    <t>CMA CGM EIFFEL</t>
  </si>
  <si>
    <t>正利艾菲尔</t>
  </si>
  <si>
    <t>HYUNDAI DYNASTY</t>
  </si>
  <si>
    <t>HYUNDAI DYNASTY</t>
  </si>
  <si>
    <t>078S</t>
  </si>
  <si>
    <t>079S</t>
  </si>
  <si>
    <t>H778S</t>
  </si>
  <si>
    <t>H779S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</si>
</sst>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&quot;S&quot;"/>
    <numFmt numFmtId="177" formatCode="[$-409]d\-mmm;@"/>
    <numFmt numFmtId="178" formatCode="mmm\-yyyy"/>
    <numFmt numFmtId="179" formatCode="[$-409]d/mmm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1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等线"/>
      <family val="0"/>
    </font>
    <font>
      <sz val="12"/>
      <name val="宋体"/>
      <family val="0"/>
    </font>
    <font>
      <sz val="12"/>
      <name val="新細明體"/>
      <family val="1"/>
    </font>
    <font>
      <sz val="26"/>
      <color indexed="8"/>
      <name val="等线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22"/>
      <color indexed="8"/>
      <name val="等线"/>
      <family val="0"/>
    </font>
    <font>
      <sz val="22"/>
      <color indexed="10"/>
      <name val="等线"/>
      <family val="0"/>
    </font>
    <font>
      <sz val="12"/>
      <color indexed="10"/>
      <name val="Times New Roman"/>
      <family val="1"/>
    </font>
    <font>
      <sz val="12"/>
      <color indexed="10"/>
      <name val="等线"/>
      <family val="0"/>
    </font>
    <font>
      <b/>
      <sz val="14"/>
      <color indexed="10"/>
      <name val="等线"/>
      <family val="0"/>
    </font>
    <font>
      <b/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22"/>
      <color theme="1"/>
      <name val="Calibri"/>
      <family val="0"/>
    </font>
    <font>
      <sz val="12"/>
      <color theme="1"/>
      <name val="Times New Roman"/>
      <family val="1"/>
    </font>
    <font>
      <sz val="12"/>
      <color theme="1"/>
      <name val="Calibri"/>
      <family val="0"/>
    </font>
    <font>
      <sz val="22"/>
      <color rgb="FFFF0000"/>
      <name val="Calibri"/>
      <family val="0"/>
    </font>
    <font>
      <sz val="12"/>
      <color rgb="FFFF0000"/>
      <name val="Times New Roman"/>
      <family val="1"/>
    </font>
    <font>
      <sz val="12"/>
      <color rgb="FFFF0000"/>
      <name val="Calibri"/>
      <family val="0"/>
    </font>
    <font>
      <sz val="11"/>
      <color theme="1"/>
      <name val="Times New Roman"/>
      <family val="1"/>
    </font>
    <font>
      <b/>
      <sz val="14"/>
      <color rgb="FFFF0000"/>
      <name val="Calibri"/>
      <family val="0"/>
    </font>
    <font>
      <b/>
      <sz val="9"/>
      <color theme="1"/>
      <name val="Times New Roman"/>
      <family val="1"/>
    </font>
    <font>
      <sz val="11"/>
      <color theme="1"/>
      <name val="宋体"/>
      <family val="0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等线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7" fillId="0" borderId="0">
      <alignment/>
      <protection/>
    </xf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3" fillId="0" borderId="0" xfId="40" applyFont="1" applyBorder="1" applyAlignment="1">
      <alignment horizontal="center" vertical="center"/>
      <protection/>
    </xf>
    <xf numFmtId="176" fontId="3" fillId="0" borderId="0" xfId="0" applyNumberFormat="1" applyFont="1" applyBorder="1" applyAlignment="1">
      <alignment horizontal="center" vertical="center"/>
    </xf>
    <xf numFmtId="177" fontId="59" fillId="0" borderId="0" xfId="0" applyNumberFormat="1" applyFont="1" applyBorder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0" fontId="3" fillId="0" borderId="0" xfId="40" applyFont="1" applyBorder="1" applyAlignment="1">
      <alignment horizontal="center" vertical="center" shrinkToFit="1"/>
      <protection/>
    </xf>
    <xf numFmtId="0" fontId="51" fillId="0" borderId="0" xfId="0" applyFont="1" applyAlignment="1">
      <alignment vertical="center" shrinkToFit="1"/>
    </xf>
    <xf numFmtId="0" fontId="59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0" fillId="34" borderId="10" xfId="0" applyFont="1" applyFill="1" applyBorder="1" applyAlignment="1">
      <alignment horizontal="center" vertical="center" shrinkToFit="1"/>
    </xf>
    <xf numFmtId="0" fontId="11" fillId="34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shrinkToFit="1"/>
    </xf>
    <xf numFmtId="0" fontId="10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 shrinkToFit="1"/>
    </xf>
    <xf numFmtId="0" fontId="10" fillId="34" borderId="11" xfId="0" applyFont="1" applyFill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7" fontId="64" fillId="0" borderId="11" xfId="0" applyNumberFormat="1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 vertical="center" shrinkToFit="1"/>
    </xf>
    <xf numFmtId="0" fontId="10" fillId="0" borderId="11" xfId="40" applyFont="1" applyBorder="1" applyAlignment="1">
      <alignment horizontal="center" vertical="center"/>
      <protection/>
    </xf>
    <xf numFmtId="176" fontId="10" fillId="33" borderId="11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11" fillId="34" borderId="11" xfId="0" applyFont="1" applyFill="1" applyBorder="1" applyAlignment="1">
      <alignment vertical="center" wrapText="1" shrinkToFit="1"/>
    </xf>
    <xf numFmtId="0" fontId="11" fillId="34" borderId="11" xfId="0" applyFont="1" applyFill="1" applyBorder="1" applyAlignment="1">
      <alignment vertical="center" wrapText="1"/>
    </xf>
    <xf numFmtId="0" fontId="65" fillId="0" borderId="0" xfId="0" applyFont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179" fontId="10" fillId="0" borderId="11" xfId="40" applyNumberFormat="1" applyFont="1" applyFill="1" applyBorder="1" applyAlignment="1">
      <alignment horizontal="center" vertical="center"/>
      <protection/>
    </xf>
    <xf numFmtId="16" fontId="10" fillId="0" borderId="11" xfId="0" applyNumberFormat="1" applyFont="1" applyFill="1" applyBorder="1" applyAlignment="1">
      <alignment horizontal="center" vertical="center"/>
    </xf>
    <xf numFmtId="0" fontId="13" fillId="0" borderId="11" xfId="40" applyFont="1" applyFill="1" applyBorder="1" applyAlignment="1">
      <alignment horizontal="center" vertical="center"/>
      <protection/>
    </xf>
    <xf numFmtId="0" fontId="13" fillId="0" borderId="11" xfId="62" applyFont="1" applyFill="1" applyBorder="1" applyAlignment="1">
      <alignment horizontal="center" vertical="center"/>
      <protection/>
    </xf>
    <xf numFmtId="0" fontId="13" fillId="0" borderId="11" xfId="0" applyFont="1" applyFill="1" applyBorder="1" applyAlignment="1">
      <alignment horizontal="center" vertical="center"/>
    </xf>
    <xf numFmtId="0" fontId="14" fillId="0" borderId="11" xfId="62" applyFont="1" applyFill="1" applyBorder="1" applyAlignment="1">
      <alignment horizontal="center" vertical="center"/>
      <protection/>
    </xf>
    <xf numFmtId="0" fontId="66" fillId="0" borderId="11" xfId="0" applyFont="1" applyFill="1" applyBorder="1" applyAlignment="1">
      <alignment horizontal="center" vertical="center"/>
    </xf>
    <xf numFmtId="176" fontId="64" fillId="0" borderId="11" xfId="0" applyNumberFormat="1" applyFont="1" applyBorder="1" applyAlignment="1">
      <alignment horizontal="center" vertical="center"/>
    </xf>
    <xf numFmtId="176" fontId="67" fillId="0" borderId="11" xfId="0" applyNumberFormat="1" applyFont="1" applyBorder="1" applyAlignment="1">
      <alignment horizontal="center" vertical="center" shrinkToFit="1"/>
    </xf>
    <xf numFmtId="176" fontId="11" fillId="0" borderId="11" xfId="0" applyNumberFormat="1" applyFont="1" applyBorder="1" applyAlignment="1">
      <alignment horizontal="center" vertical="center" shrinkToFit="1"/>
    </xf>
    <xf numFmtId="176" fontId="11" fillId="33" borderId="11" xfId="0" applyNumberFormat="1" applyFont="1" applyFill="1" applyBorder="1" applyAlignment="1">
      <alignment horizontal="center" vertical="center" shrinkToFit="1"/>
    </xf>
    <xf numFmtId="0" fontId="66" fillId="0" borderId="11" xfId="40" applyFont="1" applyFill="1" applyBorder="1" applyAlignment="1">
      <alignment horizontal="center" vertical="center"/>
      <protection/>
    </xf>
    <xf numFmtId="176" fontId="68" fillId="0" borderId="11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9" fillId="33" borderId="11" xfId="0" applyFont="1" applyFill="1" applyBorder="1" applyAlignment="1">
      <alignment horizontal="center" vertical="center"/>
    </xf>
    <xf numFmtId="0" fontId="66" fillId="0" borderId="11" xfId="62" applyFont="1" applyFill="1" applyBorder="1" applyAlignment="1">
      <alignment horizontal="center" vertical="center"/>
      <protection/>
    </xf>
    <xf numFmtId="176" fontId="66" fillId="0" borderId="11" xfId="0" applyNumberFormat="1" applyFont="1" applyFill="1" applyBorder="1" applyAlignment="1">
      <alignment horizontal="center" vertical="center"/>
    </xf>
    <xf numFmtId="176" fontId="64" fillId="33" borderId="11" xfId="0" applyNumberFormat="1" applyFont="1" applyFill="1" applyBorder="1" applyAlignment="1">
      <alignment horizontal="center" vertical="center"/>
    </xf>
    <xf numFmtId="176" fontId="67" fillId="33" borderId="11" xfId="0" applyNumberFormat="1" applyFont="1" applyFill="1" applyBorder="1" applyAlignment="1">
      <alignment horizontal="center" vertical="center" shrinkToFit="1"/>
    </xf>
    <xf numFmtId="176" fontId="67" fillId="0" borderId="11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0" fontId="59" fillId="35" borderId="11" xfId="0" applyFont="1" applyFill="1" applyBorder="1" applyAlignment="1">
      <alignment horizontal="left" vertical="center"/>
    </xf>
    <xf numFmtId="0" fontId="64" fillId="3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64" fillId="34" borderId="12" xfId="0" applyFont="1" applyFill="1" applyBorder="1" applyAlignment="1">
      <alignment horizontal="left" vertical="center"/>
    </xf>
    <xf numFmtId="0" fontId="64" fillId="34" borderId="13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vertical="center"/>
    </xf>
    <xf numFmtId="0" fontId="70" fillId="35" borderId="11" xfId="0" applyFont="1" applyFill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一般_2005-03-01 Long Term Schedule-China-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1381125</xdr:colOff>
      <xdr:row>6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43">
      <selection activeCell="L53" sqref="L53"/>
    </sheetView>
  </sheetViews>
  <sheetFormatPr defaultColWidth="9.140625" defaultRowHeight="15"/>
  <cols>
    <col min="1" max="1" width="20.7109375" style="14" customWidth="1"/>
    <col min="2" max="2" width="10.7109375" style="0" customWidth="1"/>
    <col min="3" max="3" width="12.7109375" style="0" customWidth="1"/>
    <col min="4" max="4" width="10.7109375" style="14" customWidth="1"/>
    <col min="5" max="10" width="10.7109375" style="0" customWidth="1"/>
    <col min="11" max="11" width="21.421875" style="4" customWidth="1"/>
    <col min="12" max="12" width="10.7109375" style="0" customWidth="1"/>
  </cols>
  <sheetData>
    <row r="1" spans="3:12" ht="16.5" customHeight="1">
      <c r="C1" s="63" t="s">
        <v>77</v>
      </c>
      <c r="D1" s="63"/>
      <c r="E1" s="63"/>
      <c r="F1" s="63"/>
      <c r="G1" s="63"/>
      <c r="H1" s="63"/>
      <c r="I1" s="63"/>
      <c r="J1" s="63"/>
      <c r="K1" s="5"/>
      <c r="L1" s="1"/>
    </row>
    <row r="2" spans="2:12" ht="16.5" customHeight="1">
      <c r="B2" s="41" t="s">
        <v>64</v>
      </c>
      <c r="C2" s="63"/>
      <c r="D2" s="63"/>
      <c r="E2" s="63"/>
      <c r="F2" s="63"/>
      <c r="G2" s="63"/>
      <c r="H2" s="63"/>
      <c r="I2" s="63"/>
      <c r="J2" s="63"/>
      <c r="K2" s="5"/>
      <c r="L2" s="1"/>
    </row>
    <row r="3" spans="2:12" ht="16.5" customHeight="1">
      <c r="B3" s="41" t="s">
        <v>65</v>
      </c>
      <c r="C3" s="63"/>
      <c r="D3" s="63"/>
      <c r="E3" s="63"/>
      <c r="F3" s="63"/>
      <c r="G3" s="63"/>
      <c r="H3" s="63"/>
      <c r="I3" s="63"/>
      <c r="J3" s="63"/>
      <c r="K3" s="5"/>
      <c r="L3" s="1"/>
    </row>
    <row r="4" spans="2:12" ht="16.5" customHeight="1">
      <c r="B4" s="41" t="s">
        <v>66</v>
      </c>
      <c r="C4" s="64" t="s">
        <v>32</v>
      </c>
      <c r="D4" s="64"/>
      <c r="E4" s="64"/>
      <c r="F4" s="64"/>
      <c r="G4" s="64"/>
      <c r="H4" s="64"/>
      <c r="I4" s="64"/>
      <c r="J4" s="64"/>
      <c r="K4" s="5"/>
      <c r="L4" s="1"/>
    </row>
    <row r="5" spans="2:12" ht="16.5" customHeight="1">
      <c r="B5" s="41" t="s">
        <v>67</v>
      </c>
      <c r="C5" s="64" t="s">
        <v>34</v>
      </c>
      <c r="D5" s="64"/>
      <c r="E5" s="64"/>
      <c r="F5" s="64"/>
      <c r="G5" s="64"/>
      <c r="H5" s="64"/>
      <c r="I5" s="64"/>
      <c r="J5" s="64"/>
      <c r="K5" s="6"/>
      <c r="L5" s="2"/>
    </row>
    <row r="6" spans="3:12" ht="16.5" customHeight="1">
      <c r="C6" s="64" t="s">
        <v>33</v>
      </c>
      <c r="D6" s="64"/>
      <c r="E6" s="64"/>
      <c r="F6" s="64"/>
      <c r="G6" s="64"/>
      <c r="H6" s="64"/>
      <c r="I6" s="64"/>
      <c r="J6" s="64"/>
      <c r="K6" s="6"/>
      <c r="L6" s="2"/>
    </row>
    <row r="7" spans="3:12" ht="16.5" customHeight="1">
      <c r="C7" s="13"/>
      <c r="D7" s="13"/>
      <c r="E7" s="13"/>
      <c r="F7" s="13"/>
      <c r="G7" s="13"/>
      <c r="H7" s="13"/>
      <c r="I7" s="13"/>
      <c r="J7" s="13"/>
      <c r="K7" s="8"/>
      <c r="L7" s="2"/>
    </row>
    <row r="8" spans="1:11" s="20" customFormat="1" ht="16.5" customHeight="1">
      <c r="A8" s="65" t="s">
        <v>41</v>
      </c>
      <c r="B8" s="66"/>
      <c r="C8" s="66"/>
      <c r="D8" s="66"/>
      <c r="E8" s="66"/>
      <c r="F8" s="66"/>
      <c r="G8" s="66"/>
      <c r="H8" s="66"/>
      <c r="I8" s="66"/>
      <c r="J8" s="66"/>
      <c r="K8" s="4"/>
    </row>
    <row r="9" spans="1:11" s="20" customFormat="1" ht="16.5" customHeight="1">
      <c r="A9" s="67" t="s">
        <v>47</v>
      </c>
      <c r="B9" s="67"/>
      <c r="C9" s="67"/>
      <c r="D9" s="67"/>
      <c r="E9" s="67"/>
      <c r="F9" s="67"/>
      <c r="G9" s="67"/>
      <c r="H9" s="67"/>
      <c r="I9" s="67"/>
      <c r="J9" s="67"/>
      <c r="K9" s="4"/>
    </row>
    <row r="10" spans="1:11" s="20" customFormat="1" ht="16.5" customHeight="1">
      <c r="A10" s="26" t="s">
        <v>0</v>
      </c>
      <c r="B10" s="22" t="s">
        <v>29</v>
      </c>
      <c r="C10" s="39" t="s">
        <v>60</v>
      </c>
      <c r="D10" s="23" t="s">
        <v>30</v>
      </c>
      <c r="E10" s="22" t="s">
        <v>63</v>
      </c>
      <c r="F10" s="24" t="s">
        <v>2</v>
      </c>
      <c r="G10" s="24" t="s">
        <v>3</v>
      </c>
      <c r="H10" s="24" t="s">
        <v>4</v>
      </c>
      <c r="I10" s="24" t="s">
        <v>5</v>
      </c>
      <c r="J10" s="24" t="s">
        <v>5</v>
      </c>
      <c r="K10" s="4"/>
    </row>
    <row r="11" spans="1:11" s="20" customFormat="1" ht="16.5" customHeight="1">
      <c r="A11" s="26" t="s">
        <v>6</v>
      </c>
      <c r="B11" s="24" t="s">
        <v>7</v>
      </c>
      <c r="C11" s="39" t="s">
        <v>61</v>
      </c>
      <c r="D11" s="31"/>
      <c r="E11" s="26" t="s">
        <v>8</v>
      </c>
      <c r="F11" s="26"/>
      <c r="G11" s="26"/>
      <c r="H11" s="26" t="s">
        <v>9</v>
      </c>
      <c r="I11" s="26" t="s">
        <v>10</v>
      </c>
      <c r="J11" s="26" t="s">
        <v>11</v>
      </c>
      <c r="K11" s="4"/>
    </row>
    <row r="12" spans="1:11" s="20" customFormat="1" ht="16.5" customHeight="1">
      <c r="A12" s="54" t="s">
        <v>140</v>
      </c>
      <c r="B12" s="45" t="s">
        <v>78</v>
      </c>
      <c r="C12" s="27" t="s">
        <v>84</v>
      </c>
      <c r="D12" s="52" t="s">
        <v>82</v>
      </c>
      <c r="E12" s="28" t="s">
        <v>12</v>
      </c>
      <c r="F12" s="29">
        <f>H12-4</f>
        <v>44011</v>
      </c>
      <c r="G12" s="29">
        <f>H12-1</f>
        <v>44014</v>
      </c>
      <c r="H12" s="43">
        <v>44015</v>
      </c>
      <c r="I12" s="29">
        <f>H12+3</f>
        <v>44018</v>
      </c>
      <c r="J12" s="29">
        <f>+H12+5</f>
        <v>44020</v>
      </c>
      <c r="K12" s="4"/>
    </row>
    <row r="13" spans="1:11" s="20" customFormat="1" ht="16.5" customHeight="1">
      <c r="A13" s="54" t="s">
        <v>79</v>
      </c>
      <c r="B13" s="45" t="s">
        <v>80</v>
      </c>
      <c r="C13" s="27" t="s">
        <v>85</v>
      </c>
      <c r="D13" s="52" t="s">
        <v>83</v>
      </c>
      <c r="E13" s="28" t="s">
        <v>31</v>
      </c>
      <c r="F13" s="29">
        <f>H13-4</f>
        <v>44018</v>
      </c>
      <c r="G13" s="29">
        <f>H13-1</f>
        <v>44021</v>
      </c>
      <c r="H13" s="43">
        <v>44022</v>
      </c>
      <c r="I13" s="29">
        <f>H13+3</f>
        <v>44025</v>
      </c>
      <c r="J13" s="29">
        <f>+H13+5</f>
        <v>44027</v>
      </c>
      <c r="K13" s="4"/>
    </row>
    <row r="14" spans="1:11" s="20" customFormat="1" ht="16.5" customHeight="1">
      <c r="A14" s="54" t="s">
        <v>140</v>
      </c>
      <c r="B14" s="45" t="s">
        <v>80</v>
      </c>
      <c r="C14" s="50" t="s">
        <v>86</v>
      </c>
      <c r="D14" s="51" t="s">
        <v>82</v>
      </c>
      <c r="E14" s="28" t="s">
        <v>12</v>
      </c>
      <c r="F14" s="29">
        <f>H14-4</f>
        <v>44025</v>
      </c>
      <c r="G14" s="29">
        <f>H14-1</f>
        <v>44028</v>
      </c>
      <c r="H14" s="43">
        <v>44029</v>
      </c>
      <c r="I14" s="29">
        <f>H14+3</f>
        <v>44032</v>
      </c>
      <c r="J14" s="29">
        <f>+H14+5</f>
        <v>44034</v>
      </c>
      <c r="K14" s="4"/>
    </row>
    <row r="15" spans="1:11" s="20" customFormat="1" ht="16.5" customHeight="1">
      <c r="A15" s="54" t="s">
        <v>79</v>
      </c>
      <c r="B15" s="45" t="s">
        <v>81</v>
      </c>
      <c r="C15" s="50" t="s">
        <v>87</v>
      </c>
      <c r="D15" s="51" t="s">
        <v>83</v>
      </c>
      <c r="E15" s="28" t="s">
        <v>71</v>
      </c>
      <c r="F15" s="29">
        <f>H15-4</f>
        <v>44032</v>
      </c>
      <c r="G15" s="29">
        <f>H15-1</f>
        <v>44035</v>
      </c>
      <c r="H15" s="43">
        <v>44036</v>
      </c>
      <c r="I15" s="29">
        <f>H15+3</f>
        <v>44039</v>
      </c>
      <c r="J15" s="29">
        <f>+H15+5</f>
        <v>44041</v>
      </c>
      <c r="K15" s="4"/>
    </row>
    <row r="16" spans="1:11" s="20" customFormat="1" ht="16.5" customHeight="1">
      <c r="A16" s="54" t="s">
        <v>140</v>
      </c>
      <c r="B16" s="45" t="s">
        <v>81</v>
      </c>
      <c r="C16" s="50" t="s">
        <v>88</v>
      </c>
      <c r="D16" s="51" t="s">
        <v>82</v>
      </c>
      <c r="E16" s="28" t="s">
        <v>72</v>
      </c>
      <c r="F16" s="29">
        <f>H16-4</f>
        <v>44039</v>
      </c>
      <c r="G16" s="29">
        <f>H16-1</f>
        <v>44042</v>
      </c>
      <c r="H16" s="43">
        <v>44043</v>
      </c>
      <c r="I16" s="29">
        <f>H16+3</f>
        <v>44046</v>
      </c>
      <c r="J16" s="29">
        <f>+H16+5</f>
        <v>44048</v>
      </c>
      <c r="K16" s="4"/>
    </row>
    <row r="17" ht="16.5" customHeight="1"/>
    <row r="18" spans="1:10" ht="16.5" customHeight="1">
      <c r="A18" s="65" t="s">
        <v>42</v>
      </c>
      <c r="B18" s="66"/>
      <c r="C18" s="66"/>
      <c r="D18" s="66"/>
      <c r="E18" s="66"/>
      <c r="F18" s="66"/>
      <c r="G18" s="66"/>
      <c r="H18" s="66"/>
      <c r="I18" s="66"/>
      <c r="J18" s="66"/>
    </row>
    <row r="19" spans="1:11" s="20" customFormat="1" ht="16.5" customHeight="1">
      <c r="A19" s="67" t="s">
        <v>48</v>
      </c>
      <c r="B19" s="67"/>
      <c r="C19" s="67"/>
      <c r="D19" s="67"/>
      <c r="E19" s="67"/>
      <c r="F19" s="67"/>
      <c r="G19" s="67"/>
      <c r="H19" s="67"/>
      <c r="I19" s="67"/>
      <c r="J19" s="67"/>
      <c r="K19" s="4"/>
    </row>
    <row r="20" spans="1:11" s="20" customFormat="1" ht="16.5" customHeight="1">
      <c r="A20" s="26" t="s">
        <v>28</v>
      </c>
      <c r="B20" s="24" t="s">
        <v>1</v>
      </c>
      <c r="C20" s="39" t="s">
        <v>62</v>
      </c>
      <c r="D20" s="23" t="s">
        <v>30</v>
      </c>
      <c r="E20" s="22" t="s">
        <v>63</v>
      </c>
      <c r="F20" s="24" t="s">
        <v>2</v>
      </c>
      <c r="G20" s="24" t="s">
        <v>3</v>
      </c>
      <c r="H20" s="24" t="s">
        <v>4</v>
      </c>
      <c r="I20" s="24" t="s">
        <v>5</v>
      </c>
      <c r="J20" s="24" t="s">
        <v>5</v>
      </c>
      <c r="K20" s="4"/>
    </row>
    <row r="21" spans="1:11" s="20" customFormat="1" ht="16.5" customHeight="1">
      <c r="A21" s="26" t="s">
        <v>6</v>
      </c>
      <c r="B21" s="24" t="s">
        <v>7</v>
      </c>
      <c r="C21" s="39" t="s">
        <v>61</v>
      </c>
      <c r="D21" s="31"/>
      <c r="E21" s="26" t="s">
        <v>8</v>
      </c>
      <c r="F21" s="26"/>
      <c r="G21" s="26"/>
      <c r="H21" s="26" t="s">
        <v>9</v>
      </c>
      <c r="I21" s="26" t="s">
        <v>10</v>
      </c>
      <c r="J21" s="26" t="s">
        <v>11</v>
      </c>
      <c r="K21" s="4"/>
    </row>
    <row r="22" spans="1:11" s="20" customFormat="1" ht="16.5" customHeight="1">
      <c r="A22" s="45" t="s">
        <v>89</v>
      </c>
      <c r="B22" s="45" t="s">
        <v>78</v>
      </c>
      <c r="C22" s="32" t="s">
        <v>110</v>
      </c>
      <c r="D22" s="52" t="s">
        <v>92</v>
      </c>
      <c r="E22" s="30" t="s">
        <v>13</v>
      </c>
      <c r="F22" s="29">
        <f>H22-4</f>
        <v>44013</v>
      </c>
      <c r="G22" s="29">
        <f>H22-1</f>
        <v>44016</v>
      </c>
      <c r="H22" s="44">
        <v>44017</v>
      </c>
      <c r="I22" s="29">
        <f>H22+3</f>
        <v>44020</v>
      </c>
      <c r="J22" s="29">
        <f>+H22+5</f>
        <v>44022</v>
      </c>
      <c r="K22" s="4"/>
    </row>
    <row r="23" spans="1:11" s="20" customFormat="1" ht="16.5" customHeight="1">
      <c r="A23" s="45" t="s">
        <v>90</v>
      </c>
      <c r="B23" s="45" t="s">
        <v>80</v>
      </c>
      <c r="C23" s="32" t="s">
        <v>111</v>
      </c>
      <c r="D23" s="52" t="s">
        <v>91</v>
      </c>
      <c r="E23" s="30" t="s">
        <v>13</v>
      </c>
      <c r="F23" s="29">
        <f>H23-4</f>
        <v>44020</v>
      </c>
      <c r="G23" s="29">
        <f>H23-1</f>
        <v>44023</v>
      </c>
      <c r="H23" s="44">
        <v>44024</v>
      </c>
      <c r="I23" s="29">
        <f>H23+3</f>
        <v>44027</v>
      </c>
      <c r="J23" s="29">
        <f>+H23+5</f>
        <v>44029</v>
      </c>
      <c r="K23" s="4"/>
    </row>
    <row r="24" spans="1:11" s="34" customFormat="1" ht="16.5" customHeight="1">
      <c r="A24" s="45" t="s">
        <v>89</v>
      </c>
      <c r="B24" s="45" t="s">
        <v>80</v>
      </c>
      <c r="C24" s="32" t="s">
        <v>112</v>
      </c>
      <c r="D24" s="52" t="s">
        <v>92</v>
      </c>
      <c r="E24" s="30" t="s">
        <v>13</v>
      </c>
      <c r="F24" s="29">
        <f>H24-4</f>
        <v>44027</v>
      </c>
      <c r="G24" s="29">
        <f>H24-1</f>
        <v>44030</v>
      </c>
      <c r="H24" s="44">
        <v>44031</v>
      </c>
      <c r="I24" s="29">
        <f>H24+3</f>
        <v>44034</v>
      </c>
      <c r="J24" s="29">
        <f>+H24+5</f>
        <v>44036</v>
      </c>
      <c r="K24" s="12"/>
    </row>
    <row r="25" spans="1:11" s="20" customFormat="1" ht="16.5" customHeight="1">
      <c r="A25" s="45" t="s">
        <v>90</v>
      </c>
      <c r="B25" s="45" t="s">
        <v>81</v>
      </c>
      <c r="C25" s="32" t="s">
        <v>113</v>
      </c>
      <c r="D25" s="52" t="s">
        <v>91</v>
      </c>
      <c r="E25" s="30" t="s">
        <v>73</v>
      </c>
      <c r="F25" s="29">
        <f>H25-4</f>
        <v>44034</v>
      </c>
      <c r="G25" s="29">
        <f>H25-1</f>
        <v>44037</v>
      </c>
      <c r="H25" s="44">
        <v>44038</v>
      </c>
      <c r="I25" s="29">
        <f>H25+3</f>
        <v>44041</v>
      </c>
      <c r="J25" s="29">
        <f>+H25+5</f>
        <v>44043</v>
      </c>
      <c r="K25" s="4"/>
    </row>
    <row r="26" spans="1:11" s="20" customFormat="1" ht="16.5" customHeight="1">
      <c r="A26" s="45" t="s">
        <v>89</v>
      </c>
      <c r="B26" s="45" t="s">
        <v>81</v>
      </c>
      <c r="C26" s="32" t="s">
        <v>114</v>
      </c>
      <c r="D26" s="52" t="s">
        <v>92</v>
      </c>
      <c r="E26" s="30" t="s">
        <v>74</v>
      </c>
      <c r="F26" s="29">
        <f>H26-4</f>
        <v>44041</v>
      </c>
      <c r="G26" s="29">
        <f>H26-1</f>
        <v>44044</v>
      </c>
      <c r="H26" s="44">
        <v>44045</v>
      </c>
      <c r="I26" s="29">
        <f>H26+3</f>
        <v>44048</v>
      </c>
      <c r="J26" s="29">
        <f>+H26+5</f>
        <v>44050</v>
      </c>
      <c r="K26" s="4"/>
    </row>
    <row r="27" spans="1:10" ht="16.5" customHeight="1">
      <c r="A27" s="16"/>
      <c r="B27" s="10"/>
      <c r="C27" s="9"/>
      <c r="D27" s="19"/>
      <c r="E27" s="18"/>
      <c r="F27" s="11"/>
      <c r="G27" s="11"/>
      <c r="H27" s="11"/>
      <c r="I27" s="11"/>
      <c r="J27" s="11"/>
    </row>
    <row r="28" spans="1:10" ht="16.5" customHeight="1">
      <c r="A28" s="65" t="s">
        <v>43</v>
      </c>
      <c r="B28" s="66"/>
      <c r="C28" s="66"/>
      <c r="D28" s="66"/>
      <c r="E28" s="66"/>
      <c r="F28" s="66"/>
      <c r="G28" s="66"/>
      <c r="H28" s="66"/>
      <c r="I28" s="66"/>
      <c r="J28" s="66"/>
    </row>
    <row r="29" spans="1:11" s="20" customFormat="1" ht="16.5" customHeight="1">
      <c r="A29" s="67" t="s">
        <v>49</v>
      </c>
      <c r="B29" s="67"/>
      <c r="C29" s="67"/>
      <c r="D29" s="67"/>
      <c r="E29" s="67"/>
      <c r="F29" s="67"/>
      <c r="G29" s="67"/>
      <c r="H29" s="67"/>
      <c r="I29" s="67"/>
      <c r="J29" s="67"/>
      <c r="K29" s="4"/>
    </row>
    <row r="30" spans="1:11" s="20" customFormat="1" ht="16.5" customHeight="1">
      <c r="A30" s="26" t="s">
        <v>28</v>
      </c>
      <c r="B30" s="24" t="s">
        <v>1</v>
      </c>
      <c r="C30" s="40" t="s">
        <v>62</v>
      </c>
      <c r="D30" s="23" t="s">
        <v>30</v>
      </c>
      <c r="E30" s="22" t="s">
        <v>63</v>
      </c>
      <c r="F30" s="24" t="s">
        <v>2</v>
      </c>
      <c r="G30" s="24" t="s">
        <v>3</v>
      </c>
      <c r="H30" s="24" t="s">
        <v>4</v>
      </c>
      <c r="I30" s="24" t="s">
        <v>5</v>
      </c>
      <c r="J30" s="24" t="s">
        <v>5</v>
      </c>
      <c r="K30" s="4"/>
    </row>
    <row r="31" spans="1:11" s="20" customFormat="1" ht="16.5" customHeight="1">
      <c r="A31" s="26" t="s">
        <v>6</v>
      </c>
      <c r="B31" s="24" t="s">
        <v>7</v>
      </c>
      <c r="C31" s="40" t="s">
        <v>61</v>
      </c>
      <c r="D31" s="26"/>
      <c r="E31" s="26" t="s">
        <v>35</v>
      </c>
      <c r="F31" s="26"/>
      <c r="G31" s="26"/>
      <c r="H31" s="26" t="s">
        <v>9</v>
      </c>
      <c r="I31" s="26" t="s">
        <v>14</v>
      </c>
      <c r="J31" s="26" t="s">
        <v>15</v>
      </c>
      <c r="K31" s="4"/>
    </row>
    <row r="32" spans="1:11" s="20" customFormat="1" ht="16.5" customHeight="1">
      <c r="A32" s="58" t="s">
        <v>145</v>
      </c>
      <c r="B32" s="59" t="s">
        <v>141</v>
      </c>
      <c r="C32" s="50" t="s">
        <v>142</v>
      </c>
      <c r="D32" s="62" t="s">
        <v>146</v>
      </c>
      <c r="E32" s="27" t="s">
        <v>38</v>
      </c>
      <c r="F32" s="29">
        <f>H32-4</f>
        <v>44012</v>
      </c>
      <c r="G32" s="29">
        <f>H32-1</f>
        <v>44015</v>
      </c>
      <c r="H32" s="29">
        <v>44016</v>
      </c>
      <c r="I32" s="29">
        <f>H32+12</f>
        <v>44028</v>
      </c>
      <c r="J32" s="29">
        <f>+H32+14</f>
        <v>44030</v>
      </c>
      <c r="K32" s="4"/>
    </row>
    <row r="33" spans="1:11" s="20" customFormat="1" ht="16.5" customHeight="1">
      <c r="A33" s="46" t="s">
        <v>115</v>
      </c>
      <c r="B33" s="42" t="s">
        <v>93</v>
      </c>
      <c r="C33" s="32" t="s">
        <v>117</v>
      </c>
      <c r="D33" s="52" t="s">
        <v>120</v>
      </c>
      <c r="E33" s="27" t="s">
        <v>38</v>
      </c>
      <c r="F33" s="29">
        <f>H33-4</f>
        <v>44019</v>
      </c>
      <c r="G33" s="29">
        <f>H33-1</f>
        <v>44022</v>
      </c>
      <c r="H33" s="29">
        <v>44023</v>
      </c>
      <c r="I33" s="29">
        <f>H33+12</f>
        <v>44035</v>
      </c>
      <c r="J33" s="29">
        <f>+H33+14</f>
        <v>44037</v>
      </c>
      <c r="K33" s="4"/>
    </row>
    <row r="34" spans="1:11" s="20" customFormat="1" ht="16.5" customHeight="1">
      <c r="A34" s="46" t="s">
        <v>122</v>
      </c>
      <c r="B34" s="42" t="s">
        <v>94</v>
      </c>
      <c r="C34" s="33" t="s">
        <v>118</v>
      </c>
      <c r="D34" s="53" t="s">
        <v>123</v>
      </c>
      <c r="E34" s="27" t="s">
        <v>38</v>
      </c>
      <c r="F34" s="29">
        <f>H34-4</f>
        <v>44026</v>
      </c>
      <c r="G34" s="29">
        <f>H34-1</f>
        <v>44029</v>
      </c>
      <c r="H34" s="29">
        <v>44030</v>
      </c>
      <c r="I34" s="29">
        <f>H34+12</f>
        <v>44042</v>
      </c>
      <c r="J34" s="29">
        <f>+H34+14</f>
        <v>44044</v>
      </c>
      <c r="K34" s="4"/>
    </row>
    <row r="35" spans="1:11" s="20" customFormat="1" ht="16.5" customHeight="1">
      <c r="A35" s="46" t="s">
        <v>116</v>
      </c>
      <c r="B35" s="42" t="s">
        <v>95</v>
      </c>
      <c r="C35" s="33" t="s">
        <v>119</v>
      </c>
      <c r="D35" s="53" t="s">
        <v>121</v>
      </c>
      <c r="E35" s="27" t="s">
        <v>75</v>
      </c>
      <c r="F35" s="29">
        <f>H35-4</f>
        <v>44033</v>
      </c>
      <c r="G35" s="29">
        <f>H35-1</f>
        <v>44036</v>
      </c>
      <c r="H35" s="29">
        <v>44037</v>
      </c>
      <c r="I35" s="29">
        <f>H35+12</f>
        <v>44049</v>
      </c>
      <c r="J35" s="29">
        <f>+H35+14</f>
        <v>44051</v>
      </c>
      <c r="K35" s="4"/>
    </row>
    <row r="36" spans="1:11" s="20" customFormat="1" ht="16.5" customHeight="1">
      <c r="A36" s="58" t="s">
        <v>143</v>
      </c>
      <c r="B36" s="59" t="s">
        <v>96</v>
      </c>
      <c r="C36" s="60" t="s">
        <v>144</v>
      </c>
      <c r="D36" s="61" t="s">
        <v>146</v>
      </c>
      <c r="E36" s="27" t="s">
        <v>76</v>
      </c>
      <c r="F36" s="29">
        <f>H36-4</f>
        <v>44040</v>
      </c>
      <c r="G36" s="29">
        <f>H36-1</f>
        <v>44043</v>
      </c>
      <c r="H36" s="29">
        <v>44044</v>
      </c>
      <c r="I36" s="29">
        <f>H36+12</f>
        <v>44056</v>
      </c>
      <c r="J36" s="29">
        <f>+H36+14</f>
        <v>44058</v>
      </c>
      <c r="K36" s="4"/>
    </row>
    <row r="37" spans="1:10" ht="16.5" customHeight="1">
      <c r="A37" s="16"/>
      <c r="B37" s="10"/>
      <c r="C37" s="10"/>
      <c r="D37" s="15"/>
      <c r="E37" s="10"/>
      <c r="F37" s="11"/>
      <c r="G37" s="11"/>
      <c r="H37" s="11"/>
      <c r="I37" s="11"/>
      <c r="J37" s="11"/>
    </row>
    <row r="38" spans="1:11" s="3" customFormat="1" ht="16.5" customHeight="1">
      <c r="A38" s="72" t="s">
        <v>44</v>
      </c>
      <c r="B38" s="66"/>
      <c r="C38" s="66"/>
      <c r="D38" s="66"/>
      <c r="E38" s="66"/>
      <c r="F38" s="66"/>
      <c r="G38" s="66"/>
      <c r="H38" s="66"/>
      <c r="I38" s="66"/>
      <c r="J38" s="66"/>
      <c r="K38" s="7"/>
    </row>
    <row r="39" spans="1:11" s="20" customFormat="1" ht="16.5" customHeight="1">
      <c r="A39" s="69" t="s">
        <v>70</v>
      </c>
      <c r="B39" s="69"/>
      <c r="C39" s="69"/>
      <c r="D39" s="69"/>
      <c r="E39" s="69"/>
      <c r="F39" s="69"/>
      <c r="G39" s="69"/>
      <c r="H39" s="69"/>
      <c r="I39" s="69"/>
      <c r="J39" s="70"/>
      <c r="K39" s="4"/>
    </row>
    <row r="40" spans="1:11" s="20" customFormat="1" ht="16.5" customHeight="1">
      <c r="A40" s="21" t="s">
        <v>0</v>
      </c>
      <c r="B40" s="22" t="s">
        <v>29</v>
      </c>
      <c r="C40" s="40" t="s">
        <v>62</v>
      </c>
      <c r="D40" s="23" t="s">
        <v>30</v>
      </c>
      <c r="E40" s="22" t="s">
        <v>63</v>
      </c>
      <c r="F40" s="24" t="s">
        <v>2</v>
      </c>
      <c r="G40" s="24" t="s">
        <v>3</v>
      </c>
      <c r="H40" s="24" t="s">
        <v>4</v>
      </c>
      <c r="I40" s="24" t="s">
        <v>5</v>
      </c>
      <c r="J40" s="24" t="s">
        <v>5</v>
      </c>
      <c r="K40" s="4"/>
    </row>
    <row r="41" spans="1:11" s="20" customFormat="1" ht="16.5" customHeight="1">
      <c r="A41" s="21" t="s">
        <v>6</v>
      </c>
      <c r="B41" s="24" t="s">
        <v>7</v>
      </c>
      <c r="C41" s="40" t="s">
        <v>61</v>
      </c>
      <c r="D41" s="25"/>
      <c r="E41" s="24" t="s">
        <v>8</v>
      </c>
      <c r="F41" s="26"/>
      <c r="G41" s="26"/>
      <c r="H41" s="26" t="s">
        <v>9</v>
      </c>
      <c r="I41" s="26" t="s">
        <v>26</v>
      </c>
      <c r="J41" s="26" t="s">
        <v>27</v>
      </c>
      <c r="K41" s="4"/>
    </row>
    <row r="42" spans="1:11" s="20" customFormat="1" ht="16.5" customHeight="1">
      <c r="A42" s="48" t="s">
        <v>97</v>
      </c>
      <c r="B42" s="47" t="s">
        <v>98</v>
      </c>
      <c r="C42" s="27" t="s">
        <v>125</v>
      </c>
      <c r="D42" s="52" t="s">
        <v>132</v>
      </c>
      <c r="E42" s="30" t="s">
        <v>37</v>
      </c>
      <c r="F42" s="29">
        <f aca="true" t="shared" si="0" ref="F42:F47">H42-5</f>
        <v>44010</v>
      </c>
      <c r="G42" s="29">
        <f aca="true" t="shared" si="1" ref="G42:G47">H42-1</f>
        <v>44014</v>
      </c>
      <c r="H42" s="29">
        <v>44015</v>
      </c>
      <c r="I42" s="29">
        <f aca="true" t="shared" si="2" ref="I42:I47">H42+9</f>
        <v>44024</v>
      </c>
      <c r="J42" s="29">
        <f aca="true" t="shared" si="3" ref="J42:J47">+H42+11</f>
        <v>44026</v>
      </c>
      <c r="K42" s="4"/>
    </row>
    <row r="43" spans="1:11" s="20" customFormat="1" ht="16.5" customHeight="1">
      <c r="A43" s="46" t="s">
        <v>99</v>
      </c>
      <c r="B43" s="47" t="s">
        <v>100</v>
      </c>
      <c r="C43" s="27" t="s">
        <v>126</v>
      </c>
      <c r="D43" s="52" t="s">
        <v>133</v>
      </c>
      <c r="E43" s="30" t="s">
        <v>37</v>
      </c>
      <c r="F43" s="29">
        <f t="shared" si="0"/>
        <v>44017</v>
      </c>
      <c r="G43" s="29">
        <f t="shared" si="1"/>
        <v>44021</v>
      </c>
      <c r="H43" s="29">
        <v>44022</v>
      </c>
      <c r="I43" s="29">
        <f t="shared" si="2"/>
        <v>44031</v>
      </c>
      <c r="J43" s="29">
        <f t="shared" si="3"/>
        <v>44033</v>
      </c>
      <c r="K43" s="4"/>
    </row>
    <row r="44" spans="1:11" s="20" customFormat="1" ht="16.5" customHeight="1">
      <c r="A44" s="46" t="s">
        <v>124</v>
      </c>
      <c r="B44" s="47" t="s">
        <v>102</v>
      </c>
      <c r="C44" s="27" t="s">
        <v>127</v>
      </c>
      <c r="D44" s="52" t="s">
        <v>134</v>
      </c>
      <c r="E44" s="30" t="s">
        <v>37</v>
      </c>
      <c r="F44" s="29">
        <f t="shared" si="0"/>
        <v>44024</v>
      </c>
      <c r="G44" s="29">
        <f t="shared" si="1"/>
        <v>44028</v>
      </c>
      <c r="H44" s="29">
        <v>44029</v>
      </c>
      <c r="I44" s="29">
        <f t="shared" si="2"/>
        <v>44038</v>
      </c>
      <c r="J44" s="29">
        <f t="shared" si="3"/>
        <v>44040</v>
      </c>
      <c r="K44" s="4"/>
    </row>
    <row r="45" spans="1:11" s="20" customFormat="1" ht="16.5" customHeight="1">
      <c r="A45" s="48" t="s">
        <v>97</v>
      </c>
      <c r="B45" s="47" t="s">
        <v>103</v>
      </c>
      <c r="C45" s="27" t="s">
        <v>128</v>
      </c>
      <c r="D45" s="52" t="s">
        <v>132</v>
      </c>
      <c r="E45" s="30" t="s">
        <v>37</v>
      </c>
      <c r="F45" s="29">
        <f t="shared" si="0"/>
        <v>44031</v>
      </c>
      <c r="G45" s="29">
        <f t="shared" si="1"/>
        <v>44035</v>
      </c>
      <c r="H45" s="29">
        <v>44036</v>
      </c>
      <c r="I45" s="29">
        <f t="shared" si="2"/>
        <v>44045</v>
      </c>
      <c r="J45" s="29">
        <f t="shared" si="3"/>
        <v>44047</v>
      </c>
      <c r="K45" s="4"/>
    </row>
    <row r="46" spans="1:11" s="20" customFormat="1" ht="16.5" customHeight="1">
      <c r="A46" s="46" t="s">
        <v>99</v>
      </c>
      <c r="B46" s="47" t="s">
        <v>104</v>
      </c>
      <c r="C46" s="27" t="s">
        <v>129</v>
      </c>
      <c r="D46" s="52" t="s">
        <v>133</v>
      </c>
      <c r="E46" s="30" t="s">
        <v>37</v>
      </c>
      <c r="F46" s="29">
        <f t="shared" si="0"/>
        <v>44038</v>
      </c>
      <c r="G46" s="29">
        <f t="shared" si="1"/>
        <v>44042</v>
      </c>
      <c r="H46" s="29">
        <v>44043</v>
      </c>
      <c r="I46" s="29">
        <f t="shared" si="2"/>
        <v>44052</v>
      </c>
      <c r="J46" s="29">
        <f t="shared" si="3"/>
        <v>44054</v>
      </c>
      <c r="K46" s="4"/>
    </row>
    <row r="47" spans="1:11" s="20" customFormat="1" ht="16.5" customHeight="1">
      <c r="A47" s="46" t="s">
        <v>101</v>
      </c>
      <c r="B47" s="47" t="s">
        <v>130</v>
      </c>
      <c r="C47" s="27" t="s">
        <v>131</v>
      </c>
      <c r="D47" s="52" t="s">
        <v>134</v>
      </c>
      <c r="E47" s="30" t="s">
        <v>37</v>
      </c>
      <c r="F47" s="29">
        <f t="shared" si="0"/>
        <v>44045</v>
      </c>
      <c r="G47" s="29">
        <f t="shared" si="1"/>
        <v>44049</v>
      </c>
      <c r="H47" s="29">
        <v>44050</v>
      </c>
      <c r="I47" s="29">
        <f t="shared" si="2"/>
        <v>44059</v>
      </c>
      <c r="J47" s="29">
        <f t="shared" si="3"/>
        <v>44061</v>
      </c>
      <c r="K47" s="4"/>
    </row>
    <row r="48" ht="16.5" customHeight="1"/>
    <row r="49" spans="1:10" ht="16.5" customHeight="1">
      <c r="A49" s="71" t="s">
        <v>68</v>
      </c>
      <c r="B49" s="66"/>
      <c r="C49" s="66"/>
      <c r="D49" s="66"/>
      <c r="E49" s="66"/>
      <c r="F49" s="66"/>
      <c r="G49" s="66"/>
      <c r="H49" s="66"/>
      <c r="I49" s="66"/>
      <c r="J49" s="66"/>
    </row>
    <row r="50" spans="1:11" s="20" customFormat="1" ht="16.5" customHeight="1">
      <c r="A50" s="68" t="s">
        <v>69</v>
      </c>
      <c r="B50" s="67"/>
      <c r="C50" s="67"/>
      <c r="D50" s="67"/>
      <c r="E50" s="67"/>
      <c r="F50" s="67"/>
      <c r="G50" s="67"/>
      <c r="H50" s="67"/>
      <c r="I50" s="67"/>
      <c r="J50" s="67"/>
      <c r="K50" s="4"/>
    </row>
    <row r="51" spans="1:11" s="20" customFormat="1" ht="16.5" customHeight="1">
      <c r="A51" s="26" t="s">
        <v>0</v>
      </c>
      <c r="B51" s="22" t="s">
        <v>29</v>
      </c>
      <c r="C51" s="40" t="s">
        <v>62</v>
      </c>
      <c r="D51" s="23" t="s">
        <v>30</v>
      </c>
      <c r="E51" s="22" t="s">
        <v>63</v>
      </c>
      <c r="F51" s="24" t="s">
        <v>2</v>
      </c>
      <c r="G51" s="24" t="s">
        <v>3</v>
      </c>
      <c r="H51" s="24" t="s">
        <v>4</v>
      </c>
      <c r="I51" s="24" t="s">
        <v>5</v>
      </c>
      <c r="J51" s="24" t="s">
        <v>5</v>
      </c>
      <c r="K51" s="4"/>
    </row>
    <row r="52" spans="1:11" s="20" customFormat="1" ht="16.5" customHeight="1">
      <c r="A52" s="26" t="s">
        <v>6</v>
      </c>
      <c r="B52" s="24" t="s">
        <v>7</v>
      </c>
      <c r="C52" s="40" t="s">
        <v>61</v>
      </c>
      <c r="D52" s="31"/>
      <c r="E52" s="26" t="s">
        <v>8</v>
      </c>
      <c r="F52" s="26"/>
      <c r="G52" s="26"/>
      <c r="H52" s="26" t="s">
        <v>9</v>
      </c>
      <c r="I52" s="26" t="s">
        <v>24</v>
      </c>
      <c r="J52" s="26" t="s">
        <v>25</v>
      </c>
      <c r="K52" s="17"/>
    </row>
    <row r="53" spans="1:11" s="20" customFormat="1" ht="16.5" customHeight="1">
      <c r="A53" s="46" t="s">
        <v>105</v>
      </c>
      <c r="B53" s="42" t="s">
        <v>106</v>
      </c>
      <c r="C53" s="35" t="s">
        <v>135</v>
      </c>
      <c r="D53" s="53" t="s">
        <v>138</v>
      </c>
      <c r="E53" s="28" t="s">
        <v>36</v>
      </c>
      <c r="F53" s="29">
        <f>H53-4</f>
        <v>44012</v>
      </c>
      <c r="G53" s="29">
        <f>H53-1</f>
        <v>44015</v>
      </c>
      <c r="H53" s="29">
        <v>44016</v>
      </c>
      <c r="I53" s="29">
        <f>H53+6</f>
        <v>44022</v>
      </c>
      <c r="J53" s="29">
        <f>+H53+8</f>
        <v>44024</v>
      </c>
      <c r="K53" s="4"/>
    </row>
    <row r="54" spans="1:11" s="20" customFormat="1" ht="16.5" customHeight="1">
      <c r="A54" s="56" t="s">
        <v>148</v>
      </c>
      <c r="B54" s="55" t="s">
        <v>149</v>
      </c>
      <c r="C54" s="57" t="s">
        <v>151</v>
      </c>
      <c r="D54" s="53"/>
      <c r="E54" s="28" t="s">
        <v>36</v>
      </c>
      <c r="F54" s="29">
        <f>H54-4</f>
        <v>44019</v>
      </c>
      <c r="G54" s="29">
        <f>H54-1</f>
        <v>44022</v>
      </c>
      <c r="H54" s="29">
        <v>44023</v>
      </c>
      <c r="I54" s="29">
        <f>H54+6</f>
        <v>44029</v>
      </c>
      <c r="J54" s="29">
        <f>+H54+8</f>
        <v>44031</v>
      </c>
      <c r="K54" s="4"/>
    </row>
    <row r="55" spans="1:11" s="20" customFormat="1" ht="16.5" customHeight="1">
      <c r="A55" s="49" t="s">
        <v>107</v>
      </c>
      <c r="B55" s="42" t="s">
        <v>108</v>
      </c>
      <c r="C55" s="35" t="s">
        <v>136</v>
      </c>
      <c r="D55" s="53" t="s">
        <v>139</v>
      </c>
      <c r="E55" s="28" t="s">
        <v>36</v>
      </c>
      <c r="F55" s="29">
        <f>H55-4</f>
        <v>44026</v>
      </c>
      <c r="G55" s="29">
        <f>H55-1</f>
        <v>44029</v>
      </c>
      <c r="H55" s="29">
        <v>44030</v>
      </c>
      <c r="I55" s="29">
        <f>H55+6</f>
        <v>44036</v>
      </c>
      <c r="J55" s="29">
        <f>+H55+8</f>
        <v>44038</v>
      </c>
      <c r="K55" s="4"/>
    </row>
    <row r="56" spans="1:11" s="20" customFormat="1" ht="16.5" customHeight="1">
      <c r="A56" s="46" t="s">
        <v>105</v>
      </c>
      <c r="B56" s="42" t="s">
        <v>109</v>
      </c>
      <c r="C56" s="35" t="s">
        <v>137</v>
      </c>
      <c r="D56" s="53" t="s">
        <v>138</v>
      </c>
      <c r="E56" s="28" t="s">
        <v>36</v>
      </c>
      <c r="F56" s="29">
        <f>H56-4</f>
        <v>44033</v>
      </c>
      <c r="G56" s="29">
        <f>H56-1</f>
        <v>44036</v>
      </c>
      <c r="H56" s="29">
        <v>44037</v>
      </c>
      <c r="I56" s="29">
        <f>H56+6</f>
        <v>44043</v>
      </c>
      <c r="J56" s="29">
        <f>+H56+8</f>
        <v>44045</v>
      </c>
      <c r="K56" s="4"/>
    </row>
    <row r="57" spans="1:11" s="20" customFormat="1" ht="16.5" customHeight="1">
      <c r="A57" s="56" t="s">
        <v>147</v>
      </c>
      <c r="B57" s="55" t="s">
        <v>150</v>
      </c>
      <c r="C57" s="57" t="s">
        <v>152</v>
      </c>
      <c r="D57" s="53"/>
      <c r="E57" s="28" t="s">
        <v>36</v>
      </c>
      <c r="F57" s="29">
        <f>H57-4</f>
        <v>44040</v>
      </c>
      <c r="G57" s="29">
        <f>H57-1</f>
        <v>44043</v>
      </c>
      <c r="H57" s="29">
        <v>44044</v>
      </c>
      <c r="I57" s="29">
        <f>H57+6</f>
        <v>44050</v>
      </c>
      <c r="J57" s="29">
        <f>+H57+8</f>
        <v>44052</v>
      </c>
      <c r="K57" s="4"/>
    </row>
    <row r="58" ht="16.5" customHeight="1"/>
    <row r="59" spans="1:11" s="20" customFormat="1" ht="16.5" customHeight="1">
      <c r="A59" s="36" t="s">
        <v>39</v>
      </c>
      <c r="B59" s="36"/>
      <c r="C59" s="36"/>
      <c r="D59" s="36"/>
      <c r="E59" s="36"/>
      <c r="F59" s="36"/>
      <c r="G59" s="36"/>
      <c r="K59" s="4"/>
    </row>
    <row r="60" spans="1:11" s="20" customFormat="1" ht="16.5" customHeight="1">
      <c r="A60" s="20" t="s">
        <v>40</v>
      </c>
      <c r="K60" s="4"/>
    </row>
    <row r="61" s="20" customFormat="1" ht="16.5" customHeight="1">
      <c r="K61" s="4"/>
    </row>
    <row r="62" spans="1:11" s="20" customFormat="1" ht="16.5" customHeight="1">
      <c r="A62" s="37" t="s">
        <v>16</v>
      </c>
      <c r="B62" s="37"/>
      <c r="C62" s="37"/>
      <c r="D62" s="37"/>
      <c r="E62" s="37"/>
      <c r="F62" s="37"/>
      <c r="G62" s="37"/>
      <c r="K62" s="4"/>
    </row>
    <row r="63" spans="1:11" s="20" customFormat="1" ht="16.5" customHeight="1">
      <c r="A63" s="37" t="s">
        <v>45</v>
      </c>
      <c r="B63" s="37" t="s">
        <v>46</v>
      </c>
      <c r="C63" s="37"/>
      <c r="D63" s="37"/>
      <c r="E63" s="37"/>
      <c r="F63" s="37"/>
      <c r="G63" s="37"/>
      <c r="K63" s="4"/>
    </row>
    <row r="64" spans="1:11" s="20" customFormat="1" ht="16.5" customHeight="1">
      <c r="A64" s="37"/>
      <c r="B64" s="37"/>
      <c r="C64" s="37" t="s">
        <v>17</v>
      </c>
      <c r="D64" s="37"/>
      <c r="E64" s="37"/>
      <c r="F64" s="37"/>
      <c r="K64" s="4"/>
    </row>
    <row r="65" spans="1:11" s="20" customFormat="1" ht="16.5" customHeight="1">
      <c r="A65" s="37"/>
      <c r="B65" s="37"/>
      <c r="C65" s="37" t="s">
        <v>18</v>
      </c>
      <c r="D65" s="37"/>
      <c r="E65" s="37"/>
      <c r="F65" s="37"/>
      <c r="K65" s="4"/>
    </row>
    <row r="66" spans="1:11" s="20" customFormat="1" ht="16.5" customHeight="1">
      <c r="A66" s="37"/>
      <c r="B66" s="37"/>
      <c r="C66" s="37" t="s">
        <v>19</v>
      </c>
      <c r="D66" s="37"/>
      <c r="E66" s="37"/>
      <c r="F66" s="37"/>
      <c r="K66" s="4"/>
    </row>
    <row r="67" spans="1:11" s="20" customFormat="1" ht="16.5" customHeight="1">
      <c r="A67" s="37"/>
      <c r="B67" s="37" t="s">
        <v>20</v>
      </c>
      <c r="C67" s="37"/>
      <c r="D67" s="37"/>
      <c r="E67" s="37"/>
      <c r="F67" s="37"/>
      <c r="G67" s="37"/>
      <c r="K67" s="4"/>
    </row>
    <row r="68" spans="1:11" s="20" customFormat="1" ht="16.5" customHeight="1">
      <c r="A68" s="37"/>
      <c r="B68" s="37"/>
      <c r="C68" s="37" t="s">
        <v>21</v>
      </c>
      <c r="D68" s="37"/>
      <c r="E68" s="37"/>
      <c r="F68" s="37"/>
      <c r="K68" s="4"/>
    </row>
    <row r="69" spans="1:11" s="20" customFormat="1" ht="16.5" customHeight="1">
      <c r="A69" s="37"/>
      <c r="B69" s="37"/>
      <c r="C69" s="37" t="s">
        <v>22</v>
      </c>
      <c r="D69" s="37"/>
      <c r="E69" s="37"/>
      <c r="F69" s="37"/>
      <c r="K69" s="4"/>
    </row>
    <row r="70" spans="1:11" s="20" customFormat="1" ht="16.5" customHeight="1">
      <c r="A70" s="37"/>
      <c r="B70" s="37"/>
      <c r="C70" s="37" t="s">
        <v>23</v>
      </c>
      <c r="D70" s="37"/>
      <c r="E70" s="37"/>
      <c r="F70" s="37"/>
      <c r="K70" s="4"/>
    </row>
    <row r="71" spans="1:11" s="20" customFormat="1" ht="16.5" customHeight="1">
      <c r="A71" s="37" t="s">
        <v>50</v>
      </c>
      <c r="B71" s="38" t="s">
        <v>51</v>
      </c>
      <c r="C71" s="38"/>
      <c r="D71" s="38"/>
      <c r="E71" s="38"/>
      <c r="F71" s="38"/>
      <c r="G71" s="38"/>
      <c r="H71" s="38"/>
      <c r="I71" s="38"/>
      <c r="J71" s="38"/>
      <c r="K71" s="4"/>
    </row>
    <row r="72" spans="1:11" s="20" customFormat="1" ht="16.5" customHeight="1">
      <c r="A72" s="37" t="s">
        <v>52</v>
      </c>
      <c r="B72" s="38" t="s">
        <v>53</v>
      </c>
      <c r="C72" s="38"/>
      <c r="D72" s="38"/>
      <c r="E72" s="38"/>
      <c r="F72" s="38"/>
      <c r="G72" s="38"/>
      <c r="H72" s="38"/>
      <c r="I72" s="38"/>
      <c r="J72" s="38"/>
      <c r="K72" s="38"/>
    </row>
    <row r="73" spans="1:11" s="20" customFormat="1" ht="16.5" customHeight="1">
      <c r="A73" s="37" t="s">
        <v>54</v>
      </c>
      <c r="B73" s="38" t="s">
        <v>55</v>
      </c>
      <c r="C73" s="38"/>
      <c r="D73" s="38"/>
      <c r="E73" s="38"/>
      <c r="F73" s="38"/>
      <c r="G73" s="38"/>
      <c r="H73" s="38"/>
      <c r="I73" s="38"/>
      <c r="J73" s="38"/>
      <c r="K73" s="4"/>
    </row>
    <row r="74" spans="1:11" s="20" customFormat="1" ht="16.5" customHeight="1">
      <c r="A74" s="37" t="s">
        <v>56</v>
      </c>
      <c r="B74" s="37" t="s">
        <v>57</v>
      </c>
      <c r="C74" s="37"/>
      <c r="D74" s="37"/>
      <c r="E74" s="37"/>
      <c r="F74" s="37"/>
      <c r="G74" s="37"/>
      <c r="K74" s="4"/>
    </row>
    <row r="75" spans="1:11" s="20" customFormat="1" ht="16.5" customHeight="1">
      <c r="A75" s="37" t="s">
        <v>58</v>
      </c>
      <c r="B75" s="37" t="s">
        <v>59</v>
      </c>
      <c r="C75" s="37"/>
      <c r="D75" s="37"/>
      <c r="E75" s="37"/>
      <c r="F75" s="37"/>
      <c r="G75" s="37"/>
      <c r="K75" s="4"/>
    </row>
  </sheetData>
  <sheetProtection/>
  <mergeCells count="14">
    <mergeCell ref="A50:J50"/>
    <mergeCell ref="A39:J39"/>
    <mergeCell ref="A49:J49"/>
    <mergeCell ref="A9:J9"/>
    <mergeCell ref="A19:J19"/>
    <mergeCell ref="A38:J38"/>
    <mergeCell ref="C1:J3"/>
    <mergeCell ref="C4:J4"/>
    <mergeCell ref="C5:J5"/>
    <mergeCell ref="A8:J8"/>
    <mergeCell ref="A29:J29"/>
    <mergeCell ref="C6:J6"/>
    <mergeCell ref="A18:J18"/>
    <mergeCell ref="A28:J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>
    <oddHeader>&amp;C&amp;F</oddHead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yzf</dc:creator>
  <cp:keywords/>
  <dc:description/>
  <cp:lastModifiedBy>jian.zhang</cp:lastModifiedBy>
  <cp:lastPrinted>2019-06-19T06:48:08Z</cp:lastPrinted>
  <dcterms:created xsi:type="dcterms:W3CDTF">2018-12-20T02:32:45Z</dcterms:created>
  <dcterms:modified xsi:type="dcterms:W3CDTF">2020-07-02T03:09:59Z</dcterms:modified>
  <cp:category/>
  <cp:version/>
  <cp:contentType/>
  <cp:contentStatus/>
</cp:coreProperties>
</file>