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608" windowHeight="9432" activeTab="8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HHX3" sheetId="25" r:id="rId6"/>
    <sheet name="CSE" sheetId="23" r:id="rId7"/>
    <sheet name="KCS" sheetId="15" r:id="rId8"/>
    <sheet name="CHINA-1" sheetId="7" r:id="rId9"/>
    <sheet name="TTP(CP6)" sheetId="10" r:id="rId10"/>
    <sheet name="Sheet1" sheetId="8" r:id="rId11"/>
  </sheets>
  <definedNames>
    <definedName name="_xlnm.Print_Area" localSheetId="4">'ASL HHX1&amp;HHX2 SCHEDULE'!$A$3:$U$56</definedName>
  </definedNames>
  <calcPr calcId="144525"/>
</workbook>
</file>

<file path=xl/calcChain.xml><?xml version="1.0" encoding="utf-8"?>
<calcChain xmlns="http://schemas.openxmlformats.org/spreadsheetml/2006/main"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46" i="3" l="1"/>
  <c r="P46" i="3" s="1"/>
  <c r="Q46" i="3" s="1"/>
  <c r="O45" i="3"/>
  <c r="P45" i="3" s="1"/>
  <c r="Q45" i="3" s="1"/>
  <c r="O44" i="3"/>
  <c r="P44" i="3" s="1"/>
  <c r="Q44" i="3" s="1"/>
  <c r="S25" i="3"/>
  <c r="T25" i="3" s="1"/>
  <c r="U25" i="3" s="1"/>
  <c r="N25" i="3"/>
  <c r="J25" i="3"/>
  <c r="H25" i="3"/>
  <c r="D25" i="3"/>
  <c r="E25" i="3" s="1"/>
  <c r="F25" i="3" s="1"/>
  <c r="S24" i="3"/>
  <c r="T24" i="3" s="1"/>
  <c r="U24" i="3" s="1"/>
  <c r="N24" i="3"/>
  <c r="J24" i="3"/>
  <c r="H24" i="3"/>
  <c r="S23" i="3"/>
  <c r="T23" i="3" s="1"/>
  <c r="U23" i="3" s="1"/>
  <c r="N23" i="3"/>
  <c r="J23" i="3"/>
  <c r="G23" i="3"/>
  <c r="H23" i="3" s="1"/>
  <c r="J29" i="23"/>
  <c r="K29" i="23" s="1"/>
  <c r="L29" i="23" s="1"/>
  <c r="M29" i="23" s="1"/>
  <c r="N29" i="23" s="1"/>
  <c r="O29" i="23" s="1"/>
  <c r="P29" i="23" s="1"/>
  <c r="Q29" i="23" s="1"/>
  <c r="R29" i="23" s="1"/>
  <c r="S29" i="23" s="1"/>
  <c r="D29" i="23"/>
  <c r="E29" i="23"/>
  <c r="F29" i="23" s="1"/>
  <c r="G29" i="23" s="1"/>
  <c r="H29" i="23" s="1"/>
  <c r="P26" i="10" l="1"/>
  <c r="Q26" i="10"/>
  <c r="R26" i="10"/>
  <c r="S26" i="10" s="1"/>
  <c r="U26" i="10"/>
  <c r="P27" i="10"/>
  <c r="Q27" i="10"/>
  <c r="R27" i="10" s="1"/>
  <c r="S27" i="10" s="1"/>
  <c r="U27" i="10"/>
  <c r="P28" i="10"/>
  <c r="Q28" i="10" s="1"/>
  <c r="R28" i="10" s="1"/>
  <c r="S28" i="10" s="1"/>
  <c r="U28" i="10"/>
  <c r="P29" i="10"/>
  <c r="Q29" i="10"/>
  <c r="R29" i="10"/>
  <c r="S29" i="10"/>
  <c r="U29" i="10"/>
  <c r="D26" i="10"/>
  <c r="E26" i="10"/>
  <c r="F26" i="10"/>
  <c r="G26" i="10"/>
  <c r="H26" i="10" s="1"/>
  <c r="I26" i="10" s="1"/>
  <c r="J26" i="10" s="1"/>
  <c r="K26" i="10" s="1"/>
  <c r="L26" i="10" s="1"/>
  <c r="D27" i="10"/>
  <c r="E27" i="10"/>
  <c r="F27" i="10"/>
  <c r="G27" i="10"/>
  <c r="H27" i="10"/>
  <c r="I27" i="10" s="1"/>
  <c r="J27" i="10" s="1"/>
  <c r="K27" i="10" s="1"/>
  <c r="L27" i="10" s="1"/>
  <c r="D28" i="10"/>
  <c r="E28" i="10"/>
  <c r="F28" i="10" s="1"/>
  <c r="G28" i="10" s="1"/>
  <c r="H28" i="10" s="1"/>
  <c r="I28" i="10" s="1"/>
  <c r="J28" i="10" s="1"/>
  <c r="K28" i="10" s="1"/>
  <c r="L28" i="10" s="1"/>
  <c r="D29" i="10"/>
  <c r="E29" i="10"/>
  <c r="F29" i="10"/>
  <c r="G29" i="10"/>
  <c r="H29" i="10"/>
  <c r="I29" i="10"/>
  <c r="J29" i="10"/>
  <c r="K29" i="10" s="1"/>
  <c r="L29" i="10" s="1"/>
  <c r="M26" i="10" l="1"/>
  <c r="N26" i="10"/>
  <c r="M29" i="10"/>
  <c r="N29" i="10"/>
  <c r="N28" i="10"/>
  <c r="M28" i="10"/>
  <c r="N27" i="10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H24" i="7" l="1"/>
  <c r="I24" i="7" s="1"/>
  <c r="J24" i="7" s="1"/>
  <c r="K24" i="7" s="1"/>
  <c r="L24" i="7" s="1"/>
  <c r="M24" i="7" s="1"/>
  <c r="N24" i="7" s="1"/>
  <c r="O24" i="7" s="1"/>
  <c r="H25" i="7"/>
  <c r="I25" i="7" s="1"/>
  <c r="J25" i="7" s="1"/>
  <c r="K25" i="7" s="1"/>
  <c r="L25" i="7" s="1"/>
  <c r="M25" i="7" s="1"/>
  <c r="N25" i="7" s="1"/>
  <c r="O25" i="7" s="1"/>
  <c r="H26" i="7"/>
  <c r="I26" i="7" s="1"/>
  <c r="J26" i="7" s="1"/>
  <c r="K26" i="7" s="1"/>
  <c r="L26" i="7" s="1"/>
  <c r="M26" i="7" s="1"/>
  <c r="N26" i="7" s="1"/>
  <c r="O26" i="7" s="1"/>
  <c r="H27" i="7"/>
  <c r="I27" i="7" s="1"/>
  <c r="J27" i="7" s="1"/>
  <c r="K27" i="7" s="1"/>
  <c r="L27" i="7" s="1"/>
  <c r="M27" i="7" s="1"/>
  <c r="N27" i="7" s="1"/>
  <c r="O27" i="7" s="1"/>
  <c r="D24" i="7"/>
  <c r="E24" i="7"/>
  <c r="F24" i="7" s="1"/>
  <c r="D25" i="7"/>
  <c r="E25" i="7" s="1"/>
  <c r="F25" i="7" s="1"/>
  <c r="D26" i="7"/>
  <c r="E26" i="7"/>
  <c r="F26" i="7" s="1"/>
  <c r="D27" i="7"/>
  <c r="E27" i="7" s="1"/>
  <c r="F27" i="7" s="1"/>
  <c r="D19" i="24" l="1"/>
  <c r="E19" i="24" s="1"/>
  <c r="F19" i="24" s="1"/>
  <c r="G19" i="24" s="1"/>
  <c r="H19" i="24" s="1"/>
  <c r="K19" i="24"/>
  <c r="D20" i="24"/>
  <c r="E20" i="24"/>
  <c r="F20" i="24"/>
  <c r="G20" i="24"/>
  <c r="H20" i="24"/>
  <c r="K20" i="24"/>
  <c r="D21" i="24"/>
  <c r="E21" i="24"/>
  <c r="F21" i="24" s="1"/>
  <c r="G21" i="24" s="1"/>
  <c r="H21" i="24" s="1"/>
  <c r="K21" i="24"/>
  <c r="G21" i="22" l="1"/>
  <c r="H21" i="22" s="1"/>
  <c r="G22" i="22"/>
  <c r="H22" i="22"/>
  <c r="G23" i="22"/>
  <c r="H23" i="22" s="1"/>
  <c r="G24" i="22"/>
  <c r="H24" i="22"/>
  <c r="G25" i="22"/>
  <c r="H25" i="22" s="1"/>
  <c r="G26" i="22"/>
  <c r="H26" i="22"/>
  <c r="H18" i="22"/>
  <c r="C21" i="22"/>
  <c r="D21" i="22"/>
  <c r="E21" i="22"/>
  <c r="C22" i="22"/>
  <c r="D22" i="22" s="1"/>
  <c r="E22" i="22" s="1"/>
  <c r="C23" i="22"/>
  <c r="D23" i="22" s="1"/>
  <c r="E23" i="22" s="1"/>
  <c r="C24" i="22"/>
  <c r="D24" i="22"/>
  <c r="E24" i="22"/>
  <c r="C25" i="22"/>
  <c r="D25" i="22" s="1"/>
  <c r="E25" i="22" s="1"/>
  <c r="C26" i="22"/>
  <c r="D26" i="22" s="1"/>
  <c r="E26" i="22" s="1"/>
  <c r="L20" i="25" l="1"/>
  <c r="J20" i="25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H20" i="7"/>
  <c r="I20" i="7"/>
  <c r="J20" i="7"/>
  <c r="K20" i="7"/>
  <c r="L20" i="7"/>
  <c r="M20" i="7"/>
  <c r="N20" i="7" s="1"/>
  <c r="O20" i="7" s="1"/>
  <c r="H21" i="7"/>
  <c r="I21" i="7"/>
  <c r="J21" i="7"/>
  <c r="K21" i="7"/>
  <c r="L21" i="7"/>
  <c r="M21" i="7"/>
  <c r="N21" i="7" s="1"/>
  <c r="O21" i="7" s="1"/>
  <c r="H22" i="7"/>
  <c r="I22" i="7"/>
  <c r="J22" i="7"/>
  <c r="K22" i="7"/>
  <c r="L22" i="7"/>
  <c r="M22" i="7"/>
  <c r="N22" i="7" s="1"/>
  <c r="O22" i="7" s="1"/>
  <c r="H23" i="7"/>
  <c r="I23" i="7"/>
  <c r="J23" i="7"/>
  <c r="K23" i="7"/>
  <c r="L23" i="7"/>
  <c r="M23" i="7"/>
  <c r="N23" i="7" s="1"/>
  <c r="O23" i="7" s="1"/>
  <c r="D20" i="7"/>
  <c r="E20" i="7" s="1"/>
  <c r="F20" i="7" s="1"/>
  <c r="D21" i="7"/>
  <c r="E21" i="7"/>
  <c r="F21" i="7"/>
  <c r="D22" i="7"/>
  <c r="E22" i="7"/>
  <c r="F22" i="7" s="1"/>
  <c r="D23" i="7"/>
  <c r="E23" i="7"/>
  <c r="F23" i="7"/>
  <c r="F22" i="15"/>
  <c r="G22" i="15" s="1"/>
  <c r="H22" i="15" s="1"/>
  <c r="I22" i="15" s="1"/>
  <c r="F23" i="15"/>
  <c r="G23" i="15"/>
  <c r="H23" i="15" s="1"/>
  <c r="I23" i="15" s="1"/>
  <c r="F24" i="15"/>
  <c r="G24" i="15"/>
  <c r="H24" i="15"/>
  <c r="I24" i="15" s="1"/>
  <c r="J24" i="15" s="1"/>
  <c r="K24" i="15" s="1"/>
  <c r="L24" i="15" s="1"/>
  <c r="M24" i="15" s="1"/>
  <c r="N24" i="15" s="1"/>
  <c r="O24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F26" i="15"/>
  <c r="G26" i="15"/>
  <c r="H26" i="15"/>
  <c r="I26" i="15"/>
  <c r="J26" i="15" s="1"/>
  <c r="K26" i="15" s="1"/>
  <c r="L26" i="15" s="1"/>
  <c r="M26" i="15" s="1"/>
  <c r="N26" i="15" s="1"/>
  <c r="O26" i="15" s="1"/>
  <c r="F27" i="15"/>
  <c r="G27" i="15"/>
  <c r="H27" i="15" s="1"/>
  <c r="I27" i="15" s="1"/>
  <c r="J27" i="15" s="1"/>
  <c r="K27" i="15" s="1"/>
  <c r="L27" i="15" s="1"/>
  <c r="M27" i="15" s="1"/>
  <c r="N27" i="15" s="1"/>
  <c r="O27" i="15" s="1"/>
  <c r="F28" i="15"/>
  <c r="G28" i="15"/>
  <c r="H28" i="15"/>
  <c r="I28" i="15" s="1"/>
  <c r="J28" i="15" s="1"/>
  <c r="K28" i="15" s="1"/>
  <c r="L28" i="15" s="1"/>
  <c r="M28" i="15" s="1"/>
  <c r="N28" i="15" s="1"/>
  <c r="O28" i="15" s="1"/>
  <c r="D22" i="15"/>
  <c r="D23" i="15"/>
  <c r="D24" i="15"/>
  <c r="D25" i="15"/>
  <c r="D26" i="15"/>
  <c r="D27" i="15"/>
  <c r="D28" i="15"/>
  <c r="P23" i="10" l="1"/>
  <c r="Q23" i="10"/>
  <c r="R23" i="10"/>
  <c r="S23" i="10" s="1"/>
  <c r="U23" i="10"/>
  <c r="P24" i="10"/>
  <c r="Q24" i="10"/>
  <c r="R24" i="10"/>
  <c r="S24" i="10"/>
  <c r="U24" i="10"/>
  <c r="P25" i="10"/>
  <c r="Q25" i="10" s="1"/>
  <c r="R25" i="10" s="1"/>
  <c r="S25" i="10" s="1"/>
  <c r="U25" i="10"/>
  <c r="D23" i="10"/>
  <c r="E23" i="10"/>
  <c r="F23" i="10"/>
  <c r="G23" i="10" s="1"/>
  <c r="H23" i="10" s="1"/>
  <c r="I23" i="10" s="1"/>
  <c r="J23" i="10" s="1"/>
  <c r="K23" i="10" s="1"/>
  <c r="L23" i="10" s="1"/>
  <c r="D24" i="10"/>
  <c r="E24" i="10"/>
  <c r="F24" i="10"/>
  <c r="G24" i="10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M23" i="10"/>
  <c r="M25" i="10"/>
  <c r="N25" i="10"/>
  <c r="M24" i="10"/>
  <c r="N24" i="10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36" i="3"/>
  <c r="F36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J28" i="23"/>
  <c r="K28" i="23"/>
  <c r="L28" i="23" s="1"/>
  <c r="M28" i="23" s="1"/>
  <c r="N28" i="23" s="1"/>
  <c r="O28" i="23" s="1"/>
  <c r="P28" i="23" s="1"/>
  <c r="Q28" i="23" s="1"/>
  <c r="R28" i="23" s="1"/>
  <c r="S28" i="23" s="1"/>
  <c r="D28" i="23"/>
  <c r="E28" i="23"/>
  <c r="F28" i="23" s="1"/>
  <c r="G28" i="23" s="1"/>
  <c r="H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35" i="3" l="1"/>
  <c r="P35" i="3" s="1"/>
  <c r="Q35" i="3" s="1"/>
  <c r="P34" i="3"/>
  <c r="Q34" i="3" s="1"/>
  <c r="O33" i="3"/>
  <c r="P33" i="3" s="1"/>
  <c r="Q33" i="3" s="1"/>
  <c r="O32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C19" i="22" l="1"/>
  <c r="D19" i="22" s="1"/>
  <c r="E19" i="22" s="1"/>
  <c r="G19" i="22" s="1"/>
  <c r="H19" i="22" s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I14" i="25" s="1"/>
  <c r="J14" i="25" s="1"/>
  <c r="L14" i="25" s="1"/>
  <c r="E15" i="25"/>
  <c r="F15" i="25" s="1"/>
  <c r="G15" i="25" s="1"/>
  <c r="H15" i="25" s="1"/>
  <c r="I15" i="25" s="1"/>
  <c r="J15" i="25" s="1"/>
  <c r="L15" i="25" s="1"/>
  <c r="E16" i="25"/>
  <c r="F16" i="25" s="1"/>
  <c r="G16" i="25" s="1"/>
  <c r="H16" i="25" s="1"/>
  <c r="I16" i="25" s="1"/>
  <c r="J16" i="25" s="1"/>
  <c r="L16" i="25" s="1"/>
  <c r="E17" i="25"/>
  <c r="F17" i="25" s="1"/>
  <c r="G17" i="25" s="1"/>
  <c r="H17" i="25" s="1"/>
  <c r="I17" i="25" s="1"/>
  <c r="J17" i="25" s="1"/>
  <c r="L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I13" i="25" s="1"/>
  <c r="J13" i="25" s="1"/>
  <c r="L13" i="25" s="1"/>
  <c r="E10" i="25"/>
  <c r="F10" i="25" s="1"/>
  <c r="G10" i="25" s="1"/>
  <c r="H10" i="25" s="1"/>
  <c r="I10" i="25" s="1"/>
  <c r="J10" i="25" s="1"/>
  <c r="L10" i="25" s="1"/>
  <c r="E11" i="25"/>
  <c r="F11" i="25" s="1"/>
  <c r="G11" i="25" s="1"/>
  <c r="H11" i="25" s="1"/>
  <c r="I11" i="25" s="1"/>
  <c r="J11" i="25" s="1"/>
  <c r="L11" i="25" s="1"/>
  <c r="E12" i="25"/>
  <c r="F12" i="25" s="1"/>
  <c r="G12" i="25" s="1"/>
  <c r="H12" i="25" s="1"/>
  <c r="I12" i="25" s="1"/>
  <c r="J12" i="25" s="1"/>
  <c r="L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N11" i="10" l="1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sui</author>
  </authors>
  <commentList>
    <comment ref="B33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<sst xmlns="http://schemas.openxmlformats.org/spreadsheetml/2006/main" count="1278" uniqueCount="796">
  <si>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</si>
  <si>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</si>
  <si>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</si>
  <si>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</si>
  <si>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</si>
  <si>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</si>
  <si>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</si>
  <si>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</si>
  <si>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</si>
  <si>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</si>
  <si>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</si>
  <si>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</si>
  <si>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</si>
  <si>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</si>
  <si>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</si>
  <si>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</si>
  <si>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</si>
  <si>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</si>
  <si>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</si>
  <si>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</si>
  <si>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</si>
  <si>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</si>
  <si>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</si>
  <si>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</si>
  <si>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</si>
  <si>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</si>
  <si>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</si>
  <si>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</si>
  <si>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</si>
  <si>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</si>
  <si>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</si>
  <si>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</si>
  <si>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</si>
  <si>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</si>
  <si>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</si>
  <si>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</si>
  <si>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</si>
  <si>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</si>
  <si>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</si>
  <si>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</si>
  <si>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</si>
  <si>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</si>
  <si>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</si>
  <si>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</si>
  <si>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</si>
  <si>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</si>
  <si>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</si>
  <si>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</si>
  <si>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</si>
  <si>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</si>
  <si>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</si>
  <si>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</si>
  <si>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</si>
  <si>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</si>
  <si>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</si>
  <si>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</si>
  <si>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</si>
  <si>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</si>
  <si>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</si>
  <si>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</si>
  <si>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</si>
  <si>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釜山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</si>
  <si>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</si>
  <si>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</si>
  <si>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</si>
  <si>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</si>
  <si>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</si>
  <si>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</si>
  <si>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</si>
  <si>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</si>
  <si>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</si>
  <si>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</si>
  <si>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</si>
  <si>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</si>
  <si>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</si>
  <si>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</si>
  <si>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</si>
  <si>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</si>
  <si>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</si>
  <si>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</si>
  <si>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</si>
  <si>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</si>
  <si>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</si>
  <si>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</si>
  <si>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</si>
  <si>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</si>
  <si>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t>Haiphong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</si>
  <si>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</si>
  <si>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</si>
  <si>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</si>
  <si>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</si>
  <si>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</si>
  <si>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</si>
  <si>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</si>
  <si>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</si>
  <si>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</si>
  <si>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</si>
  <si>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</si>
  <si>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</si>
  <si>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</si>
  <si>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</si>
  <si>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</si>
  <si>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</si>
  <si>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</si>
  <si>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</si>
  <si>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</si>
  <si>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</si>
  <si>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</si>
  <si>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</si>
  <si>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</si>
  <si>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</si>
  <si>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</si>
  <si>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</si>
  <si>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</si>
  <si>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</si>
  <si>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</si>
  <si>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</si>
  <si>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</si>
  <si>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</si>
  <si>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</si>
  <si>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</si>
  <si>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</si>
  <si>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</si>
  <si>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</si>
  <si>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</si>
  <si>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</si>
  <si>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</si>
  <si>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</si>
  <si>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</si>
  <si>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</si>
  <si>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</si>
  <si>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</si>
  <si>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</si>
  <si>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</si>
  <si>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</si>
  <si>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</si>
  <si>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</si>
  <si>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</si>
  <si>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</si>
  <si>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</si>
  <si>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</si>
  <si>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</si>
  <si>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</si>
  <si>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</si>
  <si>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</si>
  <si>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</si>
  <si>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</si>
  <si>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</si>
  <si>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</si>
  <si>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</si>
  <si>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</si>
  <si>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</si>
  <si>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</si>
  <si>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</si>
  <si>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</si>
  <si>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</si>
  <si>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</si>
  <si>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</si>
  <si>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</si>
  <si>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</si>
  <si>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</si>
  <si>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</si>
  <si>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</si>
  <si>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</si>
  <si>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</si>
  <si>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</si>
  <si>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</si>
  <si>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</si>
  <si>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</si>
  <si>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</si>
  <si>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</si>
  <si>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</si>
  <si>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</si>
  <si>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</si>
  <si>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</si>
  <si>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</si>
  <si>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</si>
  <si>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</si>
  <si>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</si>
  <si>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</si>
  <si>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</si>
  <si>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</si>
  <si>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</si>
  <si>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</si>
  <si>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</si>
  <si>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</si>
  <si>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</si>
  <si>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</si>
  <si>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</si>
  <si>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</si>
  <si>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</si>
  <si>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</si>
  <si>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</si>
  <si>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</si>
  <si>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</si>
  <si>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</si>
  <si>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</si>
  <si>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</si>
  <si>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</si>
  <si>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</si>
  <si>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</si>
  <si>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</si>
  <si>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</si>
  <si>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</si>
  <si>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</si>
  <si>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</si>
  <si>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</si>
  <si>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</si>
  <si>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</si>
  <si>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</si>
  <si>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</si>
  <si>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</si>
  <si>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</si>
  <si>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</si>
  <si>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</si>
  <si>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</si>
  <si>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</si>
  <si>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</si>
  <si>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</si>
  <si>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</si>
  <si>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</si>
  <si>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</si>
  <si>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</si>
  <si>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</si>
  <si>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</si>
  <si>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</si>
  <si>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</si>
  <si>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</si>
  <si>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</si>
  <si>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</si>
  <si>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</si>
  <si>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</si>
  <si>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</si>
  <si>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</si>
  <si>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</si>
  <si>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</si>
  <si>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</si>
  <si>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</si>
  <si>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</si>
  <si>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</si>
  <si>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</si>
  <si>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</si>
  <si>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</si>
  <si>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</si>
  <si>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</si>
  <si>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</si>
  <si>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</si>
  <si>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</si>
  <si>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</si>
  <si>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</si>
  <si>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</si>
  <si>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</si>
  <si>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</si>
  <si>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</si>
  <si>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</si>
  <si>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</si>
  <si>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</si>
  <si>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</si>
  <si>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</si>
  <si>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</si>
  <si>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</si>
  <si>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</si>
  <si>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</si>
  <si>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</si>
  <si>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</si>
  <si>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</si>
  <si>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</si>
  <si>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</si>
  <si>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</si>
  <si>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</si>
  <si>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</si>
  <si>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</si>
  <si>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</si>
  <si>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</si>
  <si>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</si>
  <si>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</si>
  <si>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</si>
  <si>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</si>
  <si>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</si>
  <si>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</si>
  <si>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</si>
  <si>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</si>
  <si>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</si>
  <si>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</si>
  <si>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</si>
  <si>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</si>
  <si>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</si>
  <si>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</si>
  <si>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</si>
  <si>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</si>
  <si>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</si>
  <si>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</si>
  <si>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</si>
  <si>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</si>
  <si>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</si>
  <si>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</si>
  <si>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</si>
  <si>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</si>
  <si>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</si>
  <si>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</si>
  <si>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</si>
  <si>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</si>
  <si>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</si>
  <si>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</si>
  <si>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</si>
  <si>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</si>
  <si>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</si>
  <si>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</si>
  <si>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</si>
  <si>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</si>
  <si>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</si>
  <si>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</si>
  <si>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</si>
  <si>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</si>
  <si>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</si>
  <si>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</si>
  <si>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</si>
  <si>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</si>
  <si>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</si>
  <si>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</si>
  <si>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</si>
  <si>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</si>
  <si>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</si>
  <si>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</si>
  <si>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</si>
  <si>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</si>
  <si>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</si>
  <si>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</si>
  <si>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</si>
  <si>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</si>
  <si>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</si>
  <si>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</si>
  <si>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</si>
  <si>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</si>
  <si>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</si>
  <si>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</si>
  <si>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</si>
  <si>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</si>
  <si>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</si>
  <si>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</si>
  <si>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</si>
  <si>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</si>
  <si>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</si>
  <si>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</si>
  <si>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</si>
  <si>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</si>
  <si>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</si>
  <si>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</si>
  <si>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</si>
  <si>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</si>
  <si>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</si>
  <si>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</si>
  <si>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</si>
  <si>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</si>
  <si>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</si>
  <si>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</si>
  <si>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</si>
  <si>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</si>
  <si>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</si>
  <si>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</si>
  <si>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</si>
  <si>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</si>
  <si>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</si>
  <si>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</si>
  <si>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</si>
  <si>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</si>
  <si>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</si>
  <si>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</si>
  <si>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</si>
  <si>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</si>
  <si>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</si>
  <si>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</si>
  <si>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</si>
  <si>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</si>
  <si>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</si>
  <si>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</si>
  <si>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</si>
  <si>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</si>
  <si>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</si>
  <si>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</si>
  <si>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</si>
  <si>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</si>
  <si>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</si>
  <si>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</si>
  <si>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</si>
  <si>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</si>
  <si>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</si>
  <si>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</si>
  <si>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</si>
  <si>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</si>
  <si>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</si>
  <si>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</si>
  <si>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</si>
  <si>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</si>
  <si>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</si>
  <si>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</si>
  <si>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</si>
  <si>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</si>
  <si>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</si>
  <si>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</si>
  <si>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</si>
  <si>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</si>
  <si>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</si>
  <si>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</si>
  <si>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</si>
  <si>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</si>
  <si>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</si>
  <si>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</si>
  <si>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</si>
  <si>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</si>
  <si>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</si>
  <si>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</si>
  <si>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</si>
  <si>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</si>
  <si>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</si>
  <si>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</si>
  <si>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</si>
  <si>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</si>
  <si>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</si>
  <si>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</si>
  <si>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</si>
  <si>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</si>
  <si>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</si>
  <si>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</si>
  <si>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</si>
  <si>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</si>
  <si>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</si>
  <si>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</si>
  <si>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</si>
  <si>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</si>
  <si>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</si>
  <si>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</si>
  <si>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</si>
  <si>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</si>
  <si>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</si>
  <si>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</si>
  <si>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</si>
  <si>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</si>
  <si>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</si>
  <si>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</si>
  <si>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</si>
  <si>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</si>
  <si>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</si>
  <si>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</si>
  <si>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</si>
  <si>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</si>
  <si>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</si>
  <si>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</si>
  <si>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</si>
  <si>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</si>
  <si>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</si>
  <si>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</si>
  <si>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</si>
  <si>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</si>
  <si>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</si>
  <si>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</si>
  <si>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</si>
  <si>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</si>
  <si>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</si>
  <si>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</si>
  <si>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</si>
  <si>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</si>
  <si>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</si>
  <si>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</si>
  <si>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</si>
  <si>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</si>
  <si>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</si>
  <si>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</si>
  <si>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</si>
  <si>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</si>
  <si>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</si>
  <si>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</si>
  <si>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</si>
  <si>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</si>
  <si>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</si>
  <si>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</si>
  <si>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</si>
  <si>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</si>
  <si>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</si>
  <si>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</si>
  <si>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</si>
  <si>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</si>
  <si>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</si>
  <si>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</si>
  <si>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</si>
  <si>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</si>
  <si>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</si>
  <si>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</si>
  <si>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</si>
  <si>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</si>
  <si>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</si>
  <si>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</si>
  <si>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</si>
  <si>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</si>
  <si>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</si>
  <si>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</si>
  <si>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</si>
  <si>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</si>
  <si>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</si>
  <si>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</si>
  <si>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</si>
  <si>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</si>
  <si>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</si>
  <si>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</si>
  <si>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</si>
  <si>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</si>
  <si>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</si>
  <si>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</si>
  <si>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</si>
  <si>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</si>
  <si>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</si>
  <si>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</si>
  <si>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</si>
  <si>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</si>
  <si>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</si>
  <si>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</si>
  <si>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</si>
  <si>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</si>
  <si>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</si>
  <si>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</si>
  <si>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</si>
  <si>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</si>
  <si>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</si>
  <si>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</si>
  <si>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</si>
  <si>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</si>
  <si>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</si>
  <si>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</si>
  <si>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</si>
  <si>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</si>
  <si>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</si>
  <si>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</si>
  <si>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</si>
  <si>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</si>
  <si>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</si>
  <si>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</si>
  <si>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</si>
  <si>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</si>
  <si>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</si>
  <si>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</si>
  <si>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</si>
  <si>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</si>
  <si>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</si>
  <si>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</si>
  <si>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</si>
  <si>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</si>
  <si>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</si>
  <si>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</si>
  <si>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</si>
  <si>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</si>
  <si>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</si>
  <si>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</si>
  <si>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</si>
  <si>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</si>
  <si>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</si>
  <si>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</si>
  <si>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</si>
  <si>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</si>
  <si>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</si>
  <si>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</si>
  <si>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</si>
  <si>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</si>
  <si>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</si>
  <si>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</si>
  <si>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</si>
  <si>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</si>
  <si>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Shekou Container Terminals Ltd. (SCT)</t>
    <phoneticPr fontId="3" type="noConversion"/>
  </si>
  <si>
    <t>NAM HAI DINH VU port for PADIAN 2 &amp; VICTORY VOYAGER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</si>
  <si>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</si>
  <si>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</si>
  <si>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</si>
  <si>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</si>
  <si>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</si>
  <si>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</si>
  <si>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</si>
  <si>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</si>
  <si>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</si>
  <si>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</si>
  <si>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</si>
  <si>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</si>
  <si>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</si>
  <si>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</si>
  <si>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</si>
  <si>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</si>
  <si>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</si>
  <si>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</si>
  <si>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</si>
  <si>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</si>
  <si>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</si>
  <si>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</si>
  <si>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</si>
  <si>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</si>
  <si>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</si>
  <si>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</si>
  <si>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</si>
  <si>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</si>
  <si>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</si>
  <si>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</si>
  <si>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</si>
  <si>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</si>
  <si>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</si>
  <si>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</si>
  <si>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</si>
  <si>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</si>
  <si>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</si>
  <si>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</si>
  <si>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</si>
  <si>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</si>
  <si>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</si>
  <si>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</si>
  <si>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</si>
  <si>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</si>
  <si>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</si>
  <si>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</si>
  <si>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</si>
  <si>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</si>
  <si>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</si>
  <si>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</si>
  <si>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</si>
  <si>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</si>
  <si>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</si>
  <si>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</si>
  <si>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</si>
  <si>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</si>
  <si>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</si>
  <si>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</si>
  <si>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</si>
  <si>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</si>
  <si>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</si>
  <si>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</si>
  <si>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</si>
  <si>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</si>
  <si>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</si>
  <si>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</si>
  <si>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</si>
  <si>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</si>
  <si>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</si>
  <si>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</si>
  <si>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</si>
  <si>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</si>
  <si>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</si>
  <si>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</si>
  <si>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</si>
  <si>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</si>
  <si>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</si>
  <si>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</si>
  <si>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</si>
  <si>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</si>
  <si>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</si>
  <si>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</si>
  <si>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</si>
  <si>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</si>
  <si>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</si>
  <si>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</si>
  <si>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</si>
  <si>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</si>
  <si>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</si>
  <si>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</si>
  <si>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</si>
  <si>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</si>
  <si>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</si>
  <si>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</si>
  <si>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</si>
  <si>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</si>
  <si>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</si>
  <si>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</si>
  <si>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</si>
  <si>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</si>
  <si>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</si>
  <si>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</si>
  <si>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</si>
  <si>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</si>
  <si>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</si>
  <si>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</si>
  <si>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</si>
  <si>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</si>
  <si>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</si>
  <si>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</si>
  <si>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</si>
  <si>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</si>
  <si>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</si>
  <si>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TBN</t>
    <phoneticPr fontId="3" type="noConversion"/>
  </si>
  <si>
    <t>0KRARW</t>
    <phoneticPr fontId="3" type="noConversion"/>
  </si>
  <si>
    <t>0KRASE</t>
    <phoneticPr fontId="3" type="noConversion"/>
  </si>
  <si>
    <t>0KRAVW</t>
    <phoneticPr fontId="3" type="noConversion"/>
  </si>
  <si>
    <t>0KRAWE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</si>
  <si>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</si>
  <si>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</si>
  <si>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</si>
  <si>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</si>
  <si>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</si>
  <si>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</si>
  <si>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</si>
  <si>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</si>
  <si>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</si>
  <si>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</si>
  <si>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</si>
  <si>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</si>
  <si>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</si>
  <si>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</si>
  <si>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</si>
  <si>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</si>
  <si>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</si>
  <si>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</si>
  <si>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</si>
  <si>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</si>
  <si>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</si>
  <si>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</si>
  <si>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</si>
  <si>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</si>
  <si>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</si>
  <si>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</si>
  <si>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</si>
  <si>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</si>
  <si>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</si>
  <si>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</si>
  <si>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</si>
  <si>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</si>
  <si>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</si>
  <si>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</si>
  <si>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</si>
  <si>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</si>
  <si>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</si>
  <si>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</si>
  <si>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</si>
  <si>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</si>
  <si>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</si>
  <si>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</si>
  <si>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</si>
  <si>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</si>
  <si>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</si>
  <si>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</si>
  <si>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</si>
  <si>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</si>
  <si>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</si>
  <si>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</si>
  <si>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</si>
  <si>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</si>
  <si>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</si>
  <si>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</si>
  <si>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</si>
  <si>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t>0CB1GN</t>
    <phoneticPr fontId="3" type="noConversion"/>
  </si>
  <si>
    <t>020S</t>
    <phoneticPr fontId="3" type="noConversion"/>
  </si>
  <si>
    <t>020N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</si>
  <si>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</si>
  <si>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0KRB3W</t>
    <phoneticPr fontId="3" type="noConversion"/>
  </si>
  <si>
    <t>0KRB4E</t>
    <phoneticPr fontId="3" type="noConversion"/>
  </si>
  <si>
    <t>0KRUQW</t>
    <phoneticPr fontId="3" type="noConversion"/>
  </si>
  <si>
    <t>0KRURE</t>
    <phoneticPr fontId="3" type="noConversion"/>
  </si>
  <si>
    <t>2004E</t>
    <phoneticPr fontId="3" type="noConversion"/>
  </si>
  <si>
    <t>2005E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</si>
  <si>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</si>
  <si>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</si>
  <si>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</si>
  <si>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</si>
  <si>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</si>
  <si>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</si>
  <si>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</si>
  <si>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</si>
  <si>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</si>
  <si>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20/Feb HMN</t>
    <phoneticPr fontId="3" type="noConversion"/>
  </si>
  <si>
    <t>27/Feb NGB</t>
    <phoneticPr fontId="3" type="noConversion"/>
  </si>
  <si>
    <t>29/Feb TAO</t>
    <phoneticPr fontId="3" type="noConversion"/>
  </si>
  <si>
    <t>26/Feb HMN</t>
    <phoneticPr fontId="3" type="noConversion"/>
  </si>
  <si>
    <t>TBN</t>
    <phoneticPr fontId="3" type="noConversion"/>
  </si>
  <si>
    <t>2005W</t>
    <phoneticPr fontId="3" type="noConversion"/>
  </si>
  <si>
    <t>P/I at SHA</t>
    <phoneticPr fontId="3" type="noConversion"/>
  </si>
  <si>
    <t>4/Mar HMN</t>
    <phoneticPr fontId="3" type="noConversion"/>
  </si>
  <si>
    <t>11/Mar HMN</t>
    <phoneticPr fontId="3" type="noConversion"/>
  </si>
  <si>
    <t>18/Feb HKG</t>
    <phoneticPr fontId="3" type="noConversion"/>
  </si>
  <si>
    <t>21/Feb NGB</t>
    <phoneticPr fontId="3" type="noConversion"/>
  </si>
  <si>
    <t>24/Feb HKG</t>
    <phoneticPr fontId="3" type="noConversion"/>
  </si>
  <si>
    <t>27/Feb NGB</t>
    <phoneticPr fontId="3" type="noConversion"/>
  </si>
  <si>
    <t>1/Mar SHA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</si>
  <si>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</si>
  <si>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</si>
  <si>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</si>
  <si>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</si>
  <si>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</si>
  <si>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</si>
  <si>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</si>
  <si>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</si>
  <si>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</si>
  <si>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</si>
  <si>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</si>
  <si>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</si>
  <si>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</si>
  <si>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</si>
  <si>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</si>
  <si>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</si>
  <si>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</si>
  <si>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</si>
  <si>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</si>
  <si>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TBN</t>
    <phoneticPr fontId="3" type="noConversion"/>
  </si>
  <si>
    <t>0KRULE</t>
    <phoneticPr fontId="3" type="noConversion"/>
  </si>
  <si>
    <t>P/O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</si>
</sst>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46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354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0" borderId="0" xfId="0" applyFont="1" applyFill="1" applyBorder="1" applyAlignment="1">
      <alignment vertical="top" wrapText="1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5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6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7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7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0" applyFont="1" applyFill="1" applyBorder="1" applyAlignment="1">
      <alignment horizontal="left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2" borderId="1" xfId="0" applyFont="1" applyFill="1" applyBorder="1" applyAlignment="1">
      <alignment vertical="top" wrapText="1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1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15" borderId="7" xfId="0" applyFont="1" applyFill="1" applyBorder="1" applyAlignment="1">
      <alignment horizontal="center" vertical="center"/>
    </xf>
    <xf numFmtId="177" fontId="7" fillId="15" borderId="10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2" fillId="2" borderId="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10" xfId="0" applyFont="1" applyFill="1" applyBorder="1" applyAlignment="1">
      <alignment horizontal="center" vertical="top"/>
    </xf>
    <xf numFmtId="177" fontId="2" fillId="2" borderId="8" xfId="0" applyFont="1" applyFill="1" applyBorder="1" applyAlignment="1">
      <alignment horizontal="center" vertical="top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16" borderId="1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14" fillId="2" borderId="1" xfId="0" applyFont="1" applyFill="1" applyBorder="1" applyAlignment="1">
      <alignment horizontal="left" wrapText="1"/>
    </xf>
    <xf numFmtId="177" fontId="2" fillId="2" borderId="4" xfId="0" applyFont="1" applyFill="1" applyBorder="1" applyAlignment="1">
      <alignment horizontal="left" vertical="top" wrapText="1"/>
    </xf>
    <xf numFmtId="177" fontId="2" fillId="2" borderId="4" xfId="0" applyFont="1" applyFill="1" applyBorder="1" applyAlignment="1">
      <alignment horizontal="left" vertical="top"/>
    </xf>
    <xf numFmtId="177" fontId="2" fillId="0" borderId="7" xfId="0" applyFont="1" applyFill="1" applyBorder="1" applyAlignment="1">
      <alignment horizontal="left" vertical="top" wrapText="1"/>
    </xf>
    <xf numFmtId="177" fontId="2" fillId="0" borderId="10" xfId="0" applyFont="1" applyFill="1" applyBorder="1" applyAlignment="1">
      <alignment horizontal="left" vertical="top" wrapText="1"/>
    </xf>
    <xf numFmtId="177" fontId="2" fillId="0" borderId="8" xfId="0" applyFont="1" applyFill="1" applyBorder="1" applyAlignment="1">
      <alignment horizontal="left" vertical="top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6" fillId="16" borderId="1" xfId="0" applyFont="1" applyFill="1" applyBorder="1" applyAlignment="1">
      <alignment horizontal="center" vertical="center"/>
    </xf>
    <xf numFmtId="177" fontId="6" fillId="15" borderId="7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7" fillId="16" borderId="4" xfId="0" applyFont="1" applyFill="1" applyBorder="1" applyAlignment="1">
      <alignment horizontal="center" vertic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42" fillId="3" borderId="1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left" vertical="top" wrapText="1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2" fillId="15" borderId="1" xfId="0" applyFont="1" applyFill="1" applyBorder="1" applyAlignment="1">
      <alignment horizontal="left" vertical="top" wrapText="1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13" borderId="4" xfId="0" applyFont="1" applyFill="1" applyBorder="1" applyAlignment="1">
      <alignment horizontal="center" vertical="center"/>
    </xf>
    <xf numFmtId="177" fontId="7" fillId="13" borderId="3" xfId="0" applyFont="1" applyFill="1" applyBorder="1" applyAlignment="1">
      <alignment horizontal="center" vertical="center"/>
    </xf>
    <xf numFmtId="177" fontId="7" fillId="13" borderId="12" xfId="0" applyFont="1" applyFill="1" applyBorder="1" applyAlignment="1">
      <alignment horizontal="center" vertical="center"/>
    </xf>
    <xf numFmtId="177" fontId="7" fillId="14" borderId="3" xfId="0" applyFont="1" applyFill="1" applyBorder="1" applyAlignment="1">
      <alignment horizontal="center" vertical="center"/>
    </xf>
    <xf numFmtId="177" fontId="7" fillId="14" borderId="12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7" fillId="14" borderId="8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77" fontId="7" fillId="14" borderId="4" xfId="0" applyFont="1" applyFill="1" applyBorder="1" applyAlignment="1">
      <alignment horizontal="center" vertical="center"/>
    </xf>
    <xf numFmtId="177" fontId="12" fillId="5" borderId="10" xfId="0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center"/>
    </xf>
    <xf numFmtId="177" fontId="2" fillId="6" borderId="8" xfId="0" applyFont="1" applyFill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6" fillId="2" borderId="7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vertical="center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9" fillId="9" borderId="1" xfId="3" applyFont="1" applyFill="1" applyBorder="1" applyAlignment="1"/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4" zoomScaleNormal="100" workbookViewId="0">
      <selection activeCell="T32" sqref="T32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160" t="s">
        <v>56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64"/>
      <c r="W1" s="50"/>
      <c r="X1" s="50"/>
      <c r="Y1" s="50"/>
      <c r="Z1" s="50"/>
      <c r="AA1" s="50"/>
      <c r="AB1" s="51"/>
    </row>
    <row r="2" spans="1:256" ht="17.100000000000001" customHeight="1">
      <c r="B2" s="161" t="s">
        <v>208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65"/>
      <c r="W2" s="52"/>
      <c r="X2" s="52"/>
      <c r="Y2" s="52"/>
      <c r="Z2" s="52"/>
      <c r="AA2" s="52"/>
      <c r="AB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170" t="s">
        <v>200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56">
      <c r="A5" s="4" t="s">
        <v>1</v>
      </c>
      <c r="B5" s="4" t="s">
        <v>2</v>
      </c>
      <c r="C5" s="164" t="s">
        <v>191</v>
      </c>
      <c r="D5" s="165"/>
      <c r="E5" s="162" t="s">
        <v>149</v>
      </c>
      <c r="F5" s="162"/>
      <c r="G5" s="162" t="s">
        <v>150</v>
      </c>
      <c r="H5" s="162"/>
      <c r="I5" s="162" t="s">
        <v>151</v>
      </c>
      <c r="J5" s="162"/>
      <c r="K5" s="164" t="s">
        <v>152</v>
      </c>
      <c r="L5" s="168"/>
      <c r="M5" s="164" t="s">
        <v>153</v>
      </c>
      <c r="N5" s="168"/>
      <c r="O5" s="164" t="s">
        <v>154</v>
      </c>
      <c r="P5" s="168"/>
      <c r="Q5" s="4" t="s">
        <v>2</v>
      </c>
      <c r="R5" s="164" t="s">
        <v>192</v>
      </c>
      <c r="S5" s="165"/>
      <c r="T5" s="162" t="s">
        <v>149</v>
      </c>
      <c r="U5" s="162"/>
    </row>
    <row r="6" spans="1:256">
      <c r="A6" s="169" t="s">
        <v>3</v>
      </c>
      <c r="B6" s="169" t="s">
        <v>4</v>
      </c>
      <c r="C6" s="163" t="s">
        <v>161</v>
      </c>
      <c r="D6" s="163"/>
      <c r="E6" s="163" t="s">
        <v>155</v>
      </c>
      <c r="F6" s="163"/>
      <c r="G6" s="163" t="s">
        <v>156</v>
      </c>
      <c r="H6" s="163"/>
      <c r="I6" s="163" t="s">
        <v>157</v>
      </c>
      <c r="J6" s="163"/>
      <c r="K6" s="166" t="s">
        <v>158</v>
      </c>
      <c r="L6" s="167"/>
      <c r="M6" s="166" t="s">
        <v>159</v>
      </c>
      <c r="N6" s="167"/>
      <c r="O6" s="166" t="s">
        <v>160</v>
      </c>
      <c r="P6" s="167"/>
      <c r="Q6" s="5" t="s">
        <v>4</v>
      </c>
      <c r="R6" s="163" t="s">
        <v>161</v>
      </c>
      <c r="S6" s="163"/>
      <c r="T6" s="163" t="s">
        <v>155</v>
      </c>
      <c r="U6" s="163"/>
    </row>
    <row r="7" spans="1:256">
      <c r="A7" s="172"/>
      <c r="B7" s="172"/>
      <c r="C7" s="169" t="s">
        <v>5</v>
      </c>
      <c r="D7" s="169"/>
      <c r="E7" s="169" t="s">
        <v>5</v>
      </c>
      <c r="F7" s="169"/>
      <c r="G7" s="169" t="s">
        <v>5</v>
      </c>
      <c r="H7" s="169"/>
      <c r="I7" s="169" t="s">
        <v>5</v>
      </c>
      <c r="J7" s="169"/>
      <c r="K7" s="169" t="s">
        <v>5</v>
      </c>
      <c r="L7" s="169"/>
      <c r="M7" s="169" t="s">
        <v>5</v>
      </c>
      <c r="N7" s="169"/>
      <c r="O7" s="169" t="s">
        <v>5</v>
      </c>
      <c r="P7" s="169"/>
      <c r="Q7" s="7"/>
      <c r="R7" s="169" t="s">
        <v>5</v>
      </c>
      <c r="S7" s="169"/>
      <c r="T7" s="169" t="s">
        <v>5</v>
      </c>
      <c r="U7" s="169"/>
    </row>
    <row r="8" spans="1:256" ht="26.4">
      <c r="A8" s="6"/>
      <c r="B8" s="5"/>
      <c r="C8" s="8" t="s">
        <v>172</v>
      </c>
      <c r="D8" s="8" t="s">
        <v>173</v>
      </c>
      <c r="E8" s="8" t="s">
        <v>174</v>
      </c>
      <c r="F8" s="8" t="s">
        <v>175</v>
      </c>
      <c r="G8" s="8" t="s">
        <v>162</v>
      </c>
      <c r="H8" s="8" t="s">
        <v>163</v>
      </c>
      <c r="I8" s="8" t="s">
        <v>164</v>
      </c>
      <c r="J8" s="8" t="s">
        <v>165</v>
      </c>
      <c r="K8" s="8" t="s">
        <v>166</v>
      </c>
      <c r="L8" s="8" t="s">
        <v>167</v>
      </c>
      <c r="M8" s="8" t="s">
        <v>168</v>
      </c>
      <c r="N8" s="8" t="s">
        <v>169</v>
      </c>
      <c r="O8" s="8" t="s">
        <v>170</v>
      </c>
      <c r="P8" s="8" t="s">
        <v>171</v>
      </c>
      <c r="Q8" s="9"/>
      <c r="R8" s="8" t="s">
        <v>172</v>
      </c>
      <c r="S8" s="8" t="s">
        <v>173</v>
      </c>
      <c r="T8" s="8" t="s">
        <v>174</v>
      </c>
      <c r="U8" s="8" t="s">
        <v>175</v>
      </c>
    </row>
    <row r="9" spans="1:256" s="55" customFormat="1" hidden="1">
      <c r="A9" s="62" t="s">
        <v>356</v>
      </c>
      <c r="B9" s="12" t="s">
        <v>392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1" t="s">
        <v>85</v>
      </c>
      <c r="N9" s="101" t="s">
        <v>85</v>
      </c>
      <c r="O9" s="101" t="s">
        <v>85</v>
      </c>
      <c r="P9" s="101" t="s">
        <v>85</v>
      </c>
      <c r="Q9" s="13" t="s">
        <v>393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5" customFormat="1" hidden="1">
      <c r="A10" s="73" t="s">
        <v>355</v>
      </c>
      <c r="B10" s="12" t="s">
        <v>394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395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5" customFormat="1" hidden="1">
      <c r="A11" s="62" t="s">
        <v>356</v>
      </c>
      <c r="B11" s="12" t="s">
        <v>450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451</v>
      </c>
      <c r="R11" s="115" t="s">
        <v>601</v>
      </c>
      <c r="S11" s="116">
        <v>43467</v>
      </c>
      <c r="T11" s="116">
        <v>43833</v>
      </c>
      <c r="U11" s="116">
        <v>43834</v>
      </c>
    </row>
    <row r="12" spans="1:256" s="55" customFormat="1" hidden="1">
      <c r="A12" s="73" t="s">
        <v>355</v>
      </c>
      <c r="B12" s="12" t="s">
        <v>452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453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5" customFormat="1" hidden="1">
      <c r="A13" s="62" t="s">
        <v>356</v>
      </c>
      <c r="B13" s="12" t="s">
        <v>493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495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5" customFormat="1" hidden="1">
      <c r="A14" s="73" t="s">
        <v>355</v>
      </c>
      <c r="B14" s="12" t="s">
        <v>494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496</v>
      </c>
      <c r="R14" s="98">
        <v>43851</v>
      </c>
      <c r="S14" s="98">
        <v>43851</v>
      </c>
      <c r="T14" s="137">
        <v>43868</v>
      </c>
      <c r="U14" s="137">
        <v>43869</v>
      </c>
    </row>
    <row r="15" spans="1:256" s="55" customFormat="1" hidden="1">
      <c r="A15" s="62" t="s">
        <v>356</v>
      </c>
      <c r="B15" s="12" t="s">
        <v>572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7" t="s">
        <v>85</v>
      </c>
      <c r="N15" s="117" t="s">
        <v>85</v>
      </c>
      <c r="O15" s="117" t="s">
        <v>85</v>
      </c>
      <c r="P15" s="117" t="s">
        <v>85</v>
      </c>
      <c r="Q15" s="129" t="s">
        <v>574</v>
      </c>
      <c r="R15" s="190" t="s">
        <v>664</v>
      </c>
      <c r="S15" s="191"/>
      <c r="T15" s="190" t="s">
        <v>665</v>
      </c>
      <c r="U15" s="191"/>
    </row>
    <row r="16" spans="1:256" s="55" customFormat="1" hidden="1">
      <c r="A16" s="73" t="s">
        <v>355</v>
      </c>
      <c r="B16" s="12" t="s">
        <v>573</v>
      </c>
      <c r="C16" s="194" t="s">
        <v>610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Q16" s="13" t="s">
        <v>575</v>
      </c>
      <c r="R16" s="194" t="s">
        <v>610</v>
      </c>
      <c r="S16" s="195"/>
      <c r="T16" s="195"/>
      <c r="U16" s="196"/>
    </row>
    <row r="17" spans="1:21" s="55" customFormat="1">
      <c r="A17" s="62" t="s">
        <v>356</v>
      </c>
      <c r="B17" s="130" t="s">
        <v>603</v>
      </c>
      <c r="C17" s="190" t="s">
        <v>664</v>
      </c>
      <c r="D17" s="191"/>
      <c r="E17" s="190" t="s">
        <v>665</v>
      </c>
      <c r="F17" s="191"/>
      <c r="G17" s="192" t="s">
        <v>666</v>
      </c>
      <c r="H17" s="193"/>
      <c r="I17" s="192" t="s">
        <v>667</v>
      </c>
      <c r="J17" s="193"/>
      <c r="K17" s="116">
        <v>43862</v>
      </c>
      <c r="L17" s="116">
        <v>43862</v>
      </c>
      <c r="M17" s="192" t="s">
        <v>668</v>
      </c>
      <c r="N17" s="193"/>
      <c r="O17" s="192" t="s">
        <v>669</v>
      </c>
      <c r="P17" s="193"/>
      <c r="Q17" s="13" t="s">
        <v>707</v>
      </c>
      <c r="R17" s="10">
        <v>43869</v>
      </c>
      <c r="S17" s="10">
        <v>43874</v>
      </c>
      <c r="T17" s="140">
        <v>43875</v>
      </c>
      <c r="U17" s="140">
        <v>43876</v>
      </c>
    </row>
    <row r="18" spans="1:21" s="55" customFormat="1">
      <c r="A18" s="73" t="s">
        <v>355</v>
      </c>
      <c r="B18" s="12" t="s">
        <v>604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605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5" customFormat="1">
      <c r="A19" s="62" t="s">
        <v>356</v>
      </c>
      <c r="B19" s="12" t="s">
        <v>606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607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5" customFormat="1">
      <c r="A20" s="73" t="s">
        <v>355</v>
      </c>
      <c r="B20" s="12" t="s">
        <v>608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609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5" customFormat="1">
      <c r="A21" s="62" t="s">
        <v>356</v>
      </c>
      <c r="B21" s="12" t="s">
        <v>708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709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5" customFormat="1">
      <c r="A22" s="73" t="s">
        <v>355</v>
      </c>
      <c r="B22" s="12" t="s">
        <v>710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711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5" customFormat="1">
      <c r="A23" s="62" t="s">
        <v>356</v>
      </c>
      <c r="B23" s="12" t="s">
        <v>782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783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5" customFormat="1">
      <c r="A24" s="73" t="s">
        <v>355</v>
      </c>
      <c r="B24" s="12" t="s">
        <v>784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785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5" customFormat="1">
      <c r="A25" s="62" t="s">
        <v>356</v>
      </c>
      <c r="B25" s="12" t="s">
        <v>786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787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5" customFormat="1">
      <c r="A26" s="73" t="s">
        <v>355</v>
      </c>
      <c r="B26" s="12" t="s">
        <v>788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789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>
      <c r="J27" s="18"/>
      <c r="L27" s="18"/>
      <c r="N27" s="18"/>
      <c r="P27" s="18"/>
      <c r="Q27" s="18"/>
      <c r="R27" s="18"/>
      <c r="S27" s="18"/>
    </row>
    <row r="28" spans="1:21">
      <c r="A28" s="14" t="s">
        <v>176</v>
      </c>
      <c r="B28" s="179" t="s">
        <v>354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21">
      <c r="A29" s="15" t="s">
        <v>177</v>
      </c>
      <c r="B29" s="173" t="s">
        <v>230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  <c r="R29" s="3"/>
      <c r="S29" s="3"/>
    </row>
    <row r="30" spans="1:21">
      <c r="A30" s="15"/>
      <c r="B30" s="187" t="s">
        <v>309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3"/>
      <c r="S30" s="3"/>
    </row>
    <row r="31" spans="1:21">
      <c r="A31" s="15" t="s">
        <v>178</v>
      </c>
      <c r="B31" s="180" t="s">
        <v>351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21">
      <c r="A32" s="16" t="s">
        <v>179</v>
      </c>
      <c r="B32" s="183" t="s">
        <v>180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1:20">
      <c r="A33" s="16" t="s">
        <v>181</v>
      </c>
      <c r="B33" s="183" t="s">
        <v>182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T33" s="85"/>
    </row>
    <row r="34" spans="1:20">
      <c r="A34" s="16" t="s">
        <v>183</v>
      </c>
      <c r="B34" s="180" t="s">
        <v>184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20">
      <c r="A35" s="16" t="s">
        <v>185</v>
      </c>
      <c r="B35" s="180" t="s">
        <v>186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20">
      <c r="A36" s="17" t="s">
        <v>187</v>
      </c>
      <c r="B36" s="184" t="s">
        <v>188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6"/>
    </row>
    <row r="37" spans="1:20">
      <c r="A37" s="58" t="s">
        <v>229</v>
      </c>
      <c r="B37" s="176" t="s">
        <v>189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</row>
  </sheetData>
  <mergeCells count="52"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  <mergeCell ref="B29:Q29"/>
    <mergeCell ref="B37:Q37"/>
    <mergeCell ref="B28:Q28"/>
    <mergeCell ref="B31:Q31"/>
    <mergeCell ref="B32:Q32"/>
    <mergeCell ref="B34:Q34"/>
    <mergeCell ref="B35:Q35"/>
    <mergeCell ref="B36:Q36"/>
    <mergeCell ref="B33:Q33"/>
    <mergeCell ref="B30:Q30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2"/>
  <sheetViews>
    <sheetView topLeftCell="A4" zoomScaleNormal="100" workbookViewId="0">
      <selection activeCell="P35" sqref="P35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197" t="s">
        <v>56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55" ht="17.100000000000001" customHeight="1">
      <c r="B2" s="198" t="s">
        <v>57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55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343" t="s">
        <v>58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spans="1:255">
      <c r="A5" s="44" t="s">
        <v>27</v>
      </c>
      <c r="B5" s="44" t="s">
        <v>28</v>
      </c>
      <c r="C5" s="224" t="s">
        <v>60</v>
      </c>
      <c r="D5" s="312"/>
      <c r="E5" s="224" t="s">
        <v>61</v>
      </c>
      <c r="F5" s="312"/>
      <c r="G5" s="224" t="s">
        <v>61</v>
      </c>
      <c r="H5" s="312"/>
      <c r="I5" s="224" t="s">
        <v>62</v>
      </c>
      <c r="J5" s="312"/>
      <c r="K5" s="231" t="s">
        <v>348</v>
      </c>
      <c r="L5" s="228"/>
      <c r="M5" s="231" t="s">
        <v>349</v>
      </c>
      <c r="N5" s="228"/>
      <c r="O5" s="44" t="s">
        <v>28</v>
      </c>
      <c r="P5" s="231" t="s">
        <v>64</v>
      </c>
      <c r="Q5" s="228"/>
      <c r="R5" s="231" t="s">
        <v>65</v>
      </c>
      <c r="S5" s="228"/>
      <c r="T5" s="224" t="s">
        <v>60</v>
      </c>
      <c r="U5" s="226"/>
    </row>
    <row r="6" spans="1:255">
      <c r="A6" s="20" t="s">
        <v>3</v>
      </c>
      <c r="B6" s="20" t="s">
        <v>4</v>
      </c>
      <c r="C6" s="221" t="s">
        <v>67</v>
      </c>
      <c r="D6" s="222"/>
      <c r="E6" s="221" t="s">
        <v>68</v>
      </c>
      <c r="F6" s="222"/>
      <c r="G6" s="221" t="s">
        <v>68</v>
      </c>
      <c r="H6" s="222"/>
      <c r="I6" s="221" t="s">
        <v>69</v>
      </c>
      <c r="J6" s="222"/>
      <c r="K6" s="229" t="s">
        <v>70</v>
      </c>
      <c r="L6" s="229"/>
      <c r="M6" s="229" t="s">
        <v>70</v>
      </c>
      <c r="N6" s="229"/>
      <c r="O6" s="20" t="s">
        <v>4</v>
      </c>
      <c r="P6" s="229" t="s">
        <v>71</v>
      </c>
      <c r="Q6" s="229"/>
      <c r="R6" s="229" t="s">
        <v>72</v>
      </c>
      <c r="S6" s="229"/>
      <c r="T6" s="221" t="s">
        <v>67</v>
      </c>
      <c r="U6" s="222"/>
    </row>
    <row r="7" spans="1:255">
      <c r="A7" s="20"/>
      <c r="B7" s="20"/>
      <c r="C7" s="221" t="s">
        <v>139</v>
      </c>
      <c r="D7" s="222"/>
      <c r="E7" s="221" t="s">
        <v>344</v>
      </c>
      <c r="F7" s="222"/>
      <c r="G7" s="221" t="s">
        <v>345</v>
      </c>
      <c r="H7" s="222"/>
      <c r="I7" s="221" t="s">
        <v>197</v>
      </c>
      <c r="J7" s="222"/>
      <c r="K7" s="20" t="s">
        <v>198</v>
      </c>
      <c r="L7" s="20" t="s">
        <v>198</v>
      </c>
      <c r="M7" s="221" t="s">
        <v>350</v>
      </c>
      <c r="N7" s="222"/>
      <c r="O7" s="20"/>
      <c r="P7" s="221" t="s">
        <v>346</v>
      </c>
      <c r="Q7" s="222"/>
      <c r="R7" s="221" t="s">
        <v>347</v>
      </c>
      <c r="S7" s="222"/>
      <c r="T7" s="221" t="s">
        <v>139</v>
      </c>
      <c r="U7" s="222"/>
    </row>
    <row r="8" spans="1:255" hidden="1">
      <c r="A8" s="45" t="s">
        <v>461</v>
      </c>
      <c r="B8" s="69" t="s">
        <v>439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9" t="s">
        <v>440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6" t="s">
        <v>237</v>
      </c>
      <c r="B9" s="25" t="s">
        <v>417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418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5" t="s">
        <v>434</v>
      </c>
      <c r="B10" s="25" t="s">
        <v>435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436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5" t="s">
        <v>461</v>
      </c>
      <c r="B11" s="69" t="s">
        <v>441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9" t="s">
        <v>442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6" t="s">
        <v>237</v>
      </c>
      <c r="B12" s="25" t="s">
        <v>419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420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5" t="s">
        <v>434</v>
      </c>
      <c r="B13" s="25" t="s">
        <v>437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438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5" t="s">
        <v>461</v>
      </c>
      <c r="B14" s="69" t="s">
        <v>443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9" t="s">
        <v>444</v>
      </c>
      <c r="P14" s="27">
        <f t="shared" si="27"/>
        <v>43847</v>
      </c>
      <c r="Q14" s="26">
        <f t="shared" si="28"/>
        <v>43849</v>
      </c>
      <c r="R14" s="71">
        <f t="shared" si="29"/>
        <v>43849</v>
      </c>
      <c r="S14" s="68">
        <f t="shared" si="30"/>
        <v>43851</v>
      </c>
      <c r="T14" s="347" t="s">
        <v>670</v>
      </c>
      <c r="U14" s="348"/>
    </row>
    <row r="15" spans="1:255" hidden="1">
      <c r="A15" s="132" t="s">
        <v>671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349" t="s">
        <v>673</v>
      </c>
      <c r="N15" s="350"/>
      <c r="O15" s="131" t="s">
        <v>672</v>
      </c>
      <c r="P15" s="71">
        <v>43847</v>
      </c>
      <c r="Q15" s="68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6" t="s">
        <v>237</v>
      </c>
      <c r="B16" s="25" t="s">
        <v>505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506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>
      <c r="A17" s="45" t="s">
        <v>434</v>
      </c>
      <c r="B17" s="25" t="s">
        <v>507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508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>
      <c r="A18" s="45" t="s">
        <v>671</v>
      </c>
      <c r="B18" s="25" t="s">
        <v>509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510</v>
      </c>
      <c r="P18" s="27">
        <f t="shared" si="45"/>
        <v>43868</v>
      </c>
      <c r="Q18" s="26">
        <f t="shared" si="46"/>
        <v>43870</v>
      </c>
      <c r="R18" s="71">
        <f t="shared" si="47"/>
        <v>43870</v>
      </c>
      <c r="S18" s="68">
        <f t="shared" si="48"/>
        <v>43872</v>
      </c>
      <c r="T18" s="347" t="s">
        <v>670</v>
      </c>
      <c r="U18" s="348"/>
    </row>
    <row r="19" spans="1:21">
      <c r="A19" s="133" t="s">
        <v>193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351" t="s">
        <v>673</v>
      </c>
      <c r="N19" s="352"/>
      <c r="O19" s="74" t="s">
        <v>744</v>
      </c>
      <c r="P19" s="124">
        <v>43868</v>
      </c>
      <c r="Q19" s="123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>
      <c r="A20" s="66" t="s">
        <v>237</v>
      </c>
      <c r="B20" s="25" t="s">
        <v>658</v>
      </c>
      <c r="C20" s="344" t="s">
        <v>674</v>
      </c>
      <c r="D20" s="345"/>
      <c r="E20" s="345"/>
      <c r="F20" s="345"/>
      <c r="G20" s="345"/>
      <c r="H20" s="345"/>
      <c r="I20" s="345"/>
      <c r="J20" s="345"/>
      <c r="K20" s="345"/>
      <c r="L20" s="346"/>
      <c r="M20" s="27"/>
      <c r="N20" s="27"/>
      <c r="O20" s="25" t="s">
        <v>659</v>
      </c>
      <c r="P20" s="303" t="s">
        <v>674</v>
      </c>
      <c r="Q20" s="304"/>
      <c r="R20" s="304"/>
      <c r="S20" s="304"/>
      <c r="T20" s="304"/>
      <c r="U20" s="305"/>
    </row>
    <row r="21" spans="1:21">
      <c r="A21" s="45" t="s">
        <v>434</v>
      </c>
      <c r="B21" s="25" t="s">
        <v>660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661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>
      <c r="A22" s="45" t="s">
        <v>735</v>
      </c>
      <c r="B22" s="25" t="s">
        <v>662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663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>
      <c r="A23" s="66" t="s">
        <v>237</v>
      </c>
      <c r="B23" s="25" t="s">
        <v>675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676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>
      <c r="A24" s="45" t="s">
        <v>434</v>
      </c>
      <c r="B24" s="25" t="s">
        <v>677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678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>
      <c r="A25" s="45" t="s">
        <v>735</v>
      </c>
      <c r="B25" s="25" t="s">
        <v>679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680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>
      <c r="A26" s="66" t="s">
        <v>237</v>
      </c>
      <c r="B26" s="25" t="s">
        <v>736</v>
      </c>
      <c r="C26" s="27">
        <v>43905</v>
      </c>
      <c r="D26" s="26">
        <f t="shared" ref="D26:D29" si="74">C26+1</f>
        <v>43906</v>
      </c>
      <c r="E26" s="27">
        <f t="shared" ref="E26:E29" si="75">D26+2</f>
        <v>43908</v>
      </c>
      <c r="F26" s="26">
        <f t="shared" ref="F26:F29" si="76">E26</f>
        <v>43908</v>
      </c>
      <c r="G26" s="26">
        <f t="shared" ref="G26:G29" si="77">F26</f>
        <v>43908</v>
      </c>
      <c r="H26" s="26">
        <f t="shared" ref="H26:H29" si="78">G26+1</f>
        <v>43909</v>
      </c>
      <c r="I26" s="26">
        <f t="shared" ref="I26:I29" si="79">H26+2</f>
        <v>43911</v>
      </c>
      <c r="J26" s="26">
        <f t="shared" ref="J26:J29" si="80">I26</f>
        <v>43911</v>
      </c>
      <c r="K26" s="26">
        <f t="shared" ref="K26:K29" si="81">J26+4</f>
        <v>43915</v>
      </c>
      <c r="L26" s="26">
        <f t="shared" ref="L26:L29" si="82">K26</f>
        <v>43915</v>
      </c>
      <c r="M26" s="27">
        <f t="shared" ref="M26:M29" si="83">L26</f>
        <v>43915</v>
      </c>
      <c r="N26" s="27">
        <f t="shared" ref="N26:N29" si="84">L26+1</f>
        <v>43916</v>
      </c>
      <c r="O26" s="25" t="s">
        <v>737</v>
      </c>
      <c r="P26" s="27">
        <f t="shared" ref="P26:P29" si="85">N26+1</f>
        <v>43917</v>
      </c>
      <c r="Q26" s="26">
        <f t="shared" ref="Q26:Q29" si="86">P26+2</f>
        <v>43919</v>
      </c>
      <c r="R26" s="27">
        <f t="shared" ref="R26:R29" si="87">Q26</f>
        <v>43919</v>
      </c>
      <c r="S26" s="26">
        <f t="shared" ref="S26:S29" si="88">R26+2</f>
        <v>43921</v>
      </c>
      <c r="T26" s="27">
        <v>43926</v>
      </c>
      <c r="U26" s="26">
        <f t="shared" ref="U26:U29" si="89">T26+1</f>
        <v>43927</v>
      </c>
    </row>
    <row r="27" spans="1:21">
      <c r="A27" s="45" t="s">
        <v>434</v>
      </c>
      <c r="B27" s="25" t="s">
        <v>738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739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27">
        <v>43933</v>
      </c>
      <c r="U27" s="26">
        <f t="shared" si="89"/>
        <v>43934</v>
      </c>
    </row>
    <row r="28" spans="1:21">
      <c r="A28" s="45" t="s">
        <v>735</v>
      </c>
      <c r="B28" s="25" t="s">
        <v>740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26">
        <f t="shared" si="79"/>
        <v>43925</v>
      </c>
      <c r="J28" s="26">
        <f t="shared" si="80"/>
        <v>43925</v>
      </c>
      <c r="K28" s="26">
        <f t="shared" si="81"/>
        <v>43929</v>
      </c>
      <c r="L28" s="26">
        <f t="shared" si="82"/>
        <v>43929</v>
      </c>
      <c r="M28" s="27">
        <f t="shared" si="83"/>
        <v>43929</v>
      </c>
      <c r="N28" s="27">
        <f t="shared" si="84"/>
        <v>43930</v>
      </c>
      <c r="O28" s="25" t="s">
        <v>741</v>
      </c>
      <c r="P28" s="27">
        <f t="shared" si="85"/>
        <v>43931</v>
      </c>
      <c r="Q28" s="26">
        <f t="shared" si="86"/>
        <v>43933</v>
      </c>
      <c r="R28" s="27">
        <f t="shared" si="87"/>
        <v>43933</v>
      </c>
      <c r="S28" s="26">
        <f t="shared" si="88"/>
        <v>43935</v>
      </c>
      <c r="T28" s="27">
        <v>43940</v>
      </c>
      <c r="U28" s="26">
        <f t="shared" si="89"/>
        <v>43941</v>
      </c>
    </row>
    <row r="29" spans="1:21">
      <c r="A29" s="66" t="s">
        <v>237</v>
      </c>
      <c r="B29" s="25" t="s">
        <v>742</v>
      </c>
      <c r="C29" s="27">
        <v>43926</v>
      </c>
      <c r="D29" s="26">
        <f t="shared" si="74"/>
        <v>43927</v>
      </c>
      <c r="E29" s="27">
        <f t="shared" si="75"/>
        <v>43929</v>
      </c>
      <c r="F29" s="26">
        <f t="shared" si="76"/>
        <v>43929</v>
      </c>
      <c r="G29" s="26">
        <f t="shared" si="77"/>
        <v>43929</v>
      </c>
      <c r="H29" s="26">
        <f t="shared" si="78"/>
        <v>43930</v>
      </c>
      <c r="I29" s="26">
        <f t="shared" si="79"/>
        <v>43932</v>
      </c>
      <c r="J29" s="26">
        <f t="shared" si="80"/>
        <v>43932</v>
      </c>
      <c r="K29" s="26">
        <f t="shared" si="81"/>
        <v>43936</v>
      </c>
      <c r="L29" s="26">
        <f t="shared" si="82"/>
        <v>43936</v>
      </c>
      <c r="M29" s="27">
        <f t="shared" si="83"/>
        <v>43936</v>
      </c>
      <c r="N29" s="27">
        <f t="shared" si="84"/>
        <v>43937</v>
      </c>
      <c r="O29" s="25" t="s">
        <v>743</v>
      </c>
      <c r="P29" s="27">
        <f t="shared" si="85"/>
        <v>43938</v>
      </c>
      <c r="Q29" s="26">
        <f t="shared" si="86"/>
        <v>43940</v>
      </c>
      <c r="R29" s="27">
        <f t="shared" si="87"/>
        <v>43940</v>
      </c>
      <c r="S29" s="26">
        <f t="shared" si="88"/>
        <v>43942</v>
      </c>
      <c r="T29" s="27">
        <v>43947</v>
      </c>
      <c r="U29" s="26">
        <f t="shared" si="89"/>
        <v>43948</v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2">
      <c r="A31" s="42" t="s">
        <v>19</v>
      </c>
      <c r="B31" s="223" t="s">
        <v>73</v>
      </c>
      <c r="C31" s="223"/>
      <c r="D31" s="223"/>
      <c r="E31" s="223"/>
      <c r="F31" s="223"/>
      <c r="G31" s="223"/>
      <c r="H31" s="223"/>
      <c r="I31" s="223"/>
      <c r="J31" s="223"/>
      <c r="K31" s="22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2" hidden="1" customHeight="1">
      <c r="A32" s="46" t="s">
        <v>74</v>
      </c>
      <c r="B32" s="216" t="s">
        <v>75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2" customHeight="1">
      <c r="A33" s="46" t="s">
        <v>67</v>
      </c>
      <c r="B33" s="217" t="s">
        <v>88</v>
      </c>
      <c r="C33" s="217"/>
      <c r="D33" s="217"/>
      <c r="E33" s="217"/>
      <c r="F33" s="217"/>
      <c r="G33" s="217"/>
      <c r="H33" s="217"/>
      <c r="I33" s="217"/>
      <c r="J33" s="217"/>
      <c r="K33" s="217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6.2" customHeight="1">
      <c r="A34" s="46" t="s">
        <v>352</v>
      </c>
      <c r="B34" s="340" t="s">
        <v>353</v>
      </c>
      <c r="C34" s="341"/>
      <c r="D34" s="341"/>
      <c r="E34" s="341"/>
      <c r="F34" s="341"/>
      <c r="G34" s="341"/>
      <c r="H34" s="341"/>
      <c r="I34" s="341"/>
      <c r="J34" s="341"/>
      <c r="K34" s="342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6.2" customHeight="1">
      <c r="A35" s="46" t="s">
        <v>68</v>
      </c>
      <c r="B35" s="216" t="s">
        <v>76</v>
      </c>
      <c r="C35" s="216"/>
      <c r="D35" s="216"/>
      <c r="E35" s="216"/>
      <c r="F35" s="216"/>
      <c r="G35" s="216"/>
      <c r="H35" s="216"/>
      <c r="I35" s="216"/>
      <c r="J35" s="216"/>
      <c r="K35" s="216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6.2" customHeight="1">
      <c r="A36" s="46" t="s">
        <v>68</v>
      </c>
      <c r="B36" s="216" t="s">
        <v>77</v>
      </c>
      <c r="C36" s="216"/>
      <c r="D36" s="216"/>
      <c r="E36" s="216"/>
      <c r="F36" s="216"/>
      <c r="G36" s="216"/>
      <c r="H36" s="216"/>
      <c r="I36" s="216"/>
      <c r="J36" s="216"/>
      <c r="K36" s="216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6.2" customHeight="1">
      <c r="A37" s="47" t="s">
        <v>69</v>
      </c>
      <c r="B37" s="216" t="s">
        <v>78</v>
      </c>
      <c r="C37" s="216"/>
      <c r="D37" s="216"/>
      <c r="E37" s="216"/>
      <c r="F37" s="216"/>
      <c r="G37" s="216"/>
      <c r="H37" s="216"/>
      <c r="I37" s="216"/>
      <c r="J37" s="216"/>
      <c r="K37" s="216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6.2" customHeight="1">
      <c r="A38" s="47" t="s">
        <v>79</v>
      </c>
      <c r="B38" s="216" t="s">
        <v>80</v>
      </c>
      <c r="C38" s="216"/>
      <c r="D38" s="216"/>
      <c r="E38" s="216"/>
      <c r="F38" s="216"/>
      <c r="G38" s="216"/>
      <c r="H38" s="216"/>
      <c r="I38" s="216"/>
      <c r="J38" s="216"/>
      <c r="K38" s="216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2" customHeight="1">
      <c r="A39" s="46" t="s">
        <v>81</v>
      </c>
      <c r="B39" s="216" t="s">
        <v>377</v>
      </c>
      <c r="C39" s="216"/>
      <c r="D39" s="216"/>
      <c r="E39" s="216"/>
      <c r="F39" s="216"/>
      <c r="G39" s="216"/>
      <c r="H39" s="216"/>
      <c r="I39" s="216"/>
      <c r="J39" s="216"/>
      <c r="K39" s="216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6.2" customHeight="1">
      <c r="A40" s="46" t="s">
        <v>82</v>
      </c>
      <c r="B40" s="339" t="s">
        <v>378</v>
      </c>
      <c r="C40" s="339"/>
      <c r="D40" s="339"/>
      <c r="E40" s="339"/>
      <c r="F40" s="339"/>
      <c r="G40" s="339"/>
      <c r="H40" s="339"/>
      <c r="I40" s="339"/>
      <c r="J40" s="339"/>
      <c r="K40" s="339"/>
      <c r="L40" s="1"/>
      <c r="M40" s="1"/>
      <c r="N40" s="1"/>
      <c r="O40" s="1"/>
      <c r="P40" s="1"/>
      <c r="Q40" s="1"/>
      <c r="R40" s="1"/>
      <c r="S40" s="1"/>
      <c r="T40" s="1"/>
      <c r="U40" s="1"/>
    </row>
    <row r="42" spans="1:21">
      <c r="B42" s="32"/>
    </row>
  </sheetData>
  <mergeCells count="45">
    <mergeCell ref="C20:L20"/>
    <mergeCell ref="T14:U14"/>
    <mergeCell ref="M15:N15"/>
    <mergeCell ref="T18:U18"/>
    <mergeCell ref="M19:N19"/>
    <mergeCell ref="P20:U20"/>
    <mergeCell ref="B1:U1"/>
    <mergeCell ref="B2:U2"/>
    <mergeCell ref="E6:F6"/>
    <mergeCell ref="B40:K40"/>
    <mergeCell ref="B33:K33"/>
    <mergeCell ref="B35:K35"/>
    <mergeCell ref="B36:K36"/>
    <mergeCell ref="B37:K37"/>
    <mergeCell ref="B38:K38"/>
    <mergeCell ref="B34:K34"/>
    <mergeCell ref="B39:K39"/>
    <mergeCell ref="B32:K32"/>
    <mergeCell ref="B31:K31"/>
    <mergeCell ref="T5:U5"/>
    <mergeCell ref="A4:U4"/>
    <mergeCell ref="C5:D5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C7:D7"/>
    <mergeCell ref="E7:F7"/>
    <mergeCell ref="G7:H7"/>
    <mergeCell ref="I7:J7"/>
    <mergeCell ref="P7:Q7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1"/>
  <sheetViews>
    <sheetView topLeftCell="A4" workbookViewId="0">
      <selection activeCell="F34" sqref="F34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197" t="s">
        <v>254</v>
      </c>
      <c r="C1" s="197"/>
      <c r="D1" s="197"/>
      <c r="E1" s="197"/>
      <c r="F1" s="197"/>
      <c r="G1" s="197"/>
      <c r="H1" s="197"/>
      <c r="I1" s="197"/>
      <c r="J1" s="197"/>
      <c r="K1" s="197"/>
      <c r="L1" s="50"/>
      <c r="M1" s="50"/>
      <c r="N1" s="50"/>
      <c r="O1" s="50"/>
      <c r="P1" s="50"/>
      <c r="Q1" s="51"/>
    </row>
    <row r="2" spans="1:250" ht="17.100000000000001" customHeight="1">
      <c r="B2" s="198" t="s">
        <v>255</v>
      </c>
      <c r="C2" s="198"/>
      <c r="D2" s="198"/>
      <c r="E2" s="198"/>
      <c r="F2" s="198"/>
      <c r="G2" s="198"/>
      <c r="H2" s="198"/>
      <c r="I2" s="198"/>
      <c r="J2" s="198"/>
      <c r="K2" s="198"/>
      <c r="L2" s="52"/>
      <c r="M2" s="52"/>
      <c r="N2" s="52"/>
      <c r="O2" s="52"/>
      <c r="P2" s="52"/>
      <c r="Q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199" t="s">
        <v>274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250">
      <c r="A5" s="86" t="s">
        <v>1</v>
      </c>
      <c r="B5" s="86" t="s">
        <v>2</v>
      </c>
      <c r="C5" s="201" t="s">
        <v>256</v>
      </c>
      <c r="D5" s="202"/>
      <c r="E5" s="201" t="s">
        <v>257</v>
      </c>
      <c r="F5" s="202"/>
      <c r="G5" s="201" t="s">
        <v>258</v>
      </c>
      <c r="H5" s="202"/>
      <c r="I5" s="86" t="s">
        <v>2</v>
      </c>
      <c r="J5" s="201" t="s">
        <v>256</v>
      </c>
      <c r="K5" s="202"/>
    </row>
    <row r="6" spans="1:250">
      <c r="A6" s="169" t="s">
        <v>3</v>
      </c>
      <c r="B6" s="169" t="s">
        <v>4</v>
      </c>
      <c r="C6" s="166" t="s">
        <v>259</v>
      </c>
      <c r="D6" s="203"/>
      <c r="E6" s="166" t="s">
        <v>260</v>
      </c>
      <c r="F6" s="203"/>
      <c r="G6" s="166" t="s">
        <v>261</v>
      </c>
      <c r="H6" s="203"/>
      <c r="I6" s="5" t="s">
        <v>4</v>
      </c>
      <c r="J6" s="166" t="s">
        <v>259</v>
      </c>
      <c r="K6" s="203"/>
    </row>
    <row r="7" spans="1:250">
      <c r="A7" s="172"/>
      <c r="B7" s="172"/>
      <c r="C7" s="166" t="s">
        <v>5</v>
      </c>
      <c r="D7" s="203"/>
      <c r="E7" s="166" t="s">
        <v>5</v>
      </c>
      <c r="F7" s="203"/>
      <c r="G7" s="166" t="s">
        <v>5</v>
      </c>
      <c r="H7" s="203"/>
      <c r="I7" s="7"/>
      <c r="J7" s="169" t="s">
        <v>5</v>
      </c>
      <c r="K7" s="169"/>
    </row>
    <row r="8" spans="1:250">
      <c r="A8" s="6"/>
      <c r="B8" s="5"/>
      <c r="C8" s="8" t="s">
        <v>270</v>
      </c>
      <c r="D8" s="8" t="s">
        <v>269</v>
      </c>
      <c r="E8" s="8" t="s">
        <v>271</v>
      </c>
      <c r="F8" s="8" t="s">
        <v>271</v>
      </c>
      <c r="G8" s="8" t="s">
        <v>272</v>
      </c>
      <c r="H8" s="8" t="s">
        <v>272</v>
      </c>
      <c r="I8" s="9"/>
      <c r="J8" s="8" t="s">
        <v>270</v>
      </c>
      <c r="K8" s="8" t="s">
        <v>269</v>
      </c>
    </row>
    <row r="9" spans="1:250" hidden="1">
      <c r="A9" s="11" t="s">
        <v>406</v>
      </c>
      <c r="B9" s="12" t="s">
        <v>392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393</v>
      </c>
      <c r="J9" s="10">
        <v>43812</v>
      </c>
      <c r="K9" s="10">
        <f>J9+1</f>
        <v>43813</v>
      </c>
    </row>
    <row r="10" spans="1:250" hidden="1">
      <c r="A10" s="11" t="s">
        <v>406</v>
      </c>
      <c r="B10" s="12" t="s">
        <v>394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395</v>
      </c>
      <c r="J10" s="10">
        <v>43819</v>
      </c>
      <c r="K10" s="10">
        <f>J10+1</f>
        <v>43820</v>
      </c>
    </row>
    <row r="11" spans="1:250" hidden="1">
      <c r="A11" s="11" t="s">
        <v>406</v>
      </c>
      <c r="B11" s="12" t="s">
        <v>450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451</v>
      </c>
      <c r="J11" s="10">
        <v>43826</v>
      </c>
      <c r="K11" s="10">
        <f>J11+1</f>
        <v>43827</v>
      </c>
    </row>
    <row r="12" spans="1:250" hidden="1">
      <c r="A12" s="11" t="s">
        <v>406</v>
      </c>
      <c r="B12" s="12" t="s">
        <v>452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453</v>
      </c>
      <c r="J12" s="10">
        <v>43833</v>
      </c>
      <c r="K12" s="10">
        <f>J12+1</f>
        <v>43834</v>
      </c>
    </row>
    <row r="13" spans="1:250" hidden="1">
      <c r="A13" s="11" t="s">
        <v>406</v>
      </c>
      <c r="B13" s="12" t="s">
        <v>568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569</v>
      </c>
      <c r="J13" s="10">
        <v>43840</v>
      </c>
      <c r="K13" s="10">
        <f t="shared" ref="K13:K16" si="5">J13+1</f>
        <v>43841</v>
      </c>
    </row>
    <row r="14" spans="1:250" hidden="1">
      <c r="A14" s="11" t="s">
        <v>406</v>
      </c>
      <c r="B14" s="12" t="s">
        <v>570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571</v>
      </c>
      <c r="J14" s="10">
        <v>43847</v>
      </c>
      <c r="K14" s="10">
        <f t="shared" si="5"/>
        <v>43848</v>
      </c>
    </row>
    <row r="15" spans="1:250" hidden="1">
      <c r="A15" s="11" t="s">
        <v>406</v>
      </c>
      <c r="B15" s="12" t="s">
        <v>572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574</v>
      </c>
      <c r="J15" s="10">
        <v>43854</v>
      </c>
      <c r="K15" s="10">
        <f t="shared" si="5"/>
        <v>43855</v>
      </c>
    </row>
    <row r="16" spans="1:250" hidden="1">
      <c r="A16" s="11" t="s">
        <v>406</v>
      </c>
      <c r="B16" s="12" t="s">
        <v>573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575</v>
      </c>
      <c r="J16" s="10">
        <v>43861</v>
      </c>
      <c r="K16" s="10">
        <f t="shared" si="5"/>
        <v>43862</v>
      </c>
    </row>
    <row r="17" spans="1:11" hidden="1">
      <c r="A17" s="11" t="s">
        <v>406</v>
      </c>
      <c r="B17" s="12" t="s">
        <v>603</v>
      </c>
      <c r="C17" s="210" t="s">
        <v>719</v>
      </c>
      <c r="D17" s="211"/>
      <c r="E17" s="211"/>
      <c r="F17" s="211"/>
      <c r="G17" s="211"/>
      <c r="H17" s="212"/>
      <c r="I17" s="13" t="s">
        <v>718</v>
      </c>
      <c r="J17" s="210" t="s">
        <v>719</v>
      </c>
      <c r="K17" s="212"/>
    </row>
    <row r="18" spans="1:11" hidden="1">
      <c r="A18" s="11" t="s">
        <v>406</v>
      </c>
      <c r="B18" s="12" t="s">
        <v>604</v>
      </c>
      <c r="C18" s="210" t="s">
        <v>719</v>
      </c>
      <c r="D18" s="211"/>
      <c r="E18" s="211"/>
      <c r="F18" s="211"/>
      <c r="G18" s="211"/>
      <c r="H18" s="212"/>
      <c r="I18" s="13" t="s">
        <v>605</v>
      </c>
      <c r="J18" s="210" t="s">
        <v>719</v>
      </c>
      <c r="K18" s="212"/>
    </row>
    <row r="19" spans="1:11">
      <c r="A19" s="11" t="s">
        <v>406</v>
      </c>
      <c r="B19" s="12" t="s">
        <v>606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607</v>
      </c>
      <c r="J19" s="10">
        <v>43882</v>
      </c>
      <c r="K19" s="10">
        <f t="shared" ref="K19:K21" si="11">J19+1</f>
        <v>43883</v>
      </c>
    </row>
    <row r="20" spans="1:11">
      <c r="A20" s="11" t="s">
        <v>406</v>
      </c>
      <c r="B20" s="12" t="s">
        <v>608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609</v>
      </c>
      <c r="J20" s="10">
        <v>43889</v>
      </c>
      <c r="K20" s="10">
        <f t="shared" si="11"/>
        <v>43890</v>
      </c>
    </row>
    <row r="21" spans="1:11">
      <c r="A21" s="11" t="s">
        <v>406</v>
      </c>
      <c r="B21" s="12" t="s">
        <v>708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709</v>
      </c>
      <c r="J21" s="10">
        <v>43896</v>
      </c>
      <c r="K21" s="10">
        <f t="shared" si="11"/>
        <v>43897</v>
      </c>
    </row>
    <row r="22" spans="1:11">
      <c r="A22" s="11" t="s">
        <v>406</v>
      </c>
      <c r="B22" s="12" t="s">
        <v>710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711</v>
      </c>
      <c r="J22" s="10">
        <v>43903</v>
      </c>
      <c r="K22" s="10">
        <f t="shared" ref="K22:K25" si="17">J22+1</f>
        <v>43904</v>
      </c>
    </row>
    <row r="23" spans="1:11">
      <c r="A23" s="11" t="s">
        <v>406</v>
      </c>
      <c r="B23" s="12" t="s">
        <v>782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783</v>
      </c>
      <c r="J23" s="10">
        <v>43910</v>
      </c>
      <c r="K23" s="10">
        <f t="shared" si="17"/>
        <v>43911</v>
      </c>
    </row>
    <row r="24" spans="1:11">
      <c r="A24" s="11" t="s">
        <v>406</v>
      </c>
      <c r="B24" s="12" t="s">
        <v>784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785</v>
      </c>
      <c r="J24" s="10">
        <v>43917</v>
      </c>
      <c r="K24" s="10">
        <f t="shared" si="17"/>
        <v>43918</v>
      </c>
    </row>
    <row r="25" spans="1:11">
      <c r="A25" s="11" t="s">
        <v>406</v>
      </c>
      <c r="B25" s="12" t="s">
        <v>786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787</v>
      </c>
      <c r="J25" s="10">
        <v>43924</v>
      </c>
      <c r="K25" s="10">
        <f t="shared" si="17"/>
        <v>43925</v>
      </c>
    </row>
    <row r="26" spans="1:11">
      <c r="G26" s="18"/>
      <c r="H26" s="18"/>
    </row>
    <row r="27" spans="1:11">
      <c r="A27" s="14" t="s">
        <v>262</v>
      </c>
      <c r="B27" s="204" t="s">
        <v>273</v>
      </c>
      <c r="C27" s="205"/>
      <c r="D27" s="205"/>
      <c r="E27" s="205"/>
      <c r="F27" s="205"/>
      <c r="G27" s="205"/>
      <c r="H27" s="205"/>
      <c r="I27" s="205"/>
      <c r="J27" s="205"/>
      <c r="K27" s="206"/>
    </row>
    <row r="28" spans="1:11">
      <c r="A28" s="15" t="s">
        <v>268</v>
      </c>
      <c r="B28" s="180"/>
      <c r="C28" s="181"/>
      <c r="D28" s="181"/>
      <c r="E28" s="181"/>
      <c r="F28" s="181"/>
      <c r="G28" s="181"/>
      <c r="H28" s="181"/>
      <c r="I28" s="181"/>
      <c r="J28" s="181"/>
      <c r="K28" s="182"/>
    </row>
    <row r="29" spans="1:11">
      <c r="A29" s="15" t="s">
        <v>263</v>
      </c>
      <c r="B29" s="207" t="s">
        <v>305</v>
      </c>
      <c r="C29" s="208"/>
      <c r="D29" s="208"/>
      <c r="E29" s="208"/>
      <c r="F29" s="208"/>
      <c r="G29" s="208"/>
      <c r="H29" s="208"/>
      <c r="I29" s="208"/>
      <c r="J29" s="208"/>
      <c r="K29" s="209"/>
    </row>
    <row r="30" spans="1:11">
      <c r="A30" s="16" t="s">
        <v>264</v>
      </c>
      <c r="B30" s="180" t="s">
        <v>265</v>
      </c>
      <c r="C30" s="181"/>
      <c r="D30" s="181"/>
      <c r="E30" s="181"/>
      <c r="F30" s="181"/>
      <c r="G30" s="181"/>
      <c r="H30" s="181"/>
      <c r="I30" s="181"/>
      <c r="J30" s="181"/>
      <c r="K30" s="182"/>
    </row>
    <row r="31" spans="1:11">
      <c r="A31" s="58" t="s">
        <v>267</v>
      </c>
      <c r="B31" s="176" t="s">
        <v>266</v>
      </c>
      <c r="C31" s="177"/>
      <c r="D31" s="177"/>
      <c r="E31" s="177"/>
      <c r="F31" s="177"/>
      <c r="G31" s="177"/>
      <c r="H31" s="177"/>
      <c r="I31" s="177"/>
      <c r="J31" s="177"/>
      <c r="K31" s="178"/>
    </row>
  </sheetData>
  <mergeCells count="26">
    <mergeCell ref="C6:D6"/>
    <mergeCell ref="E6:F6"/>
    <mergeCell ref="B28:K28"/>
    <mergeCell ref="A6:A7"/>
    <mergeCell ref="B6:B7"/>
    <mergeCell ref="J6:K6"/>
    <mergeCell ref="G6:H6"/>
    <mergeCell ref="C7:D7"/>
    <mergeCell ref="B31:K31"/>
    <mergeCell ref="E7:F7"/>
    <mergeCell ref="G7:H7"/>
    <mergeCell ref="J7:K7"/>
    <mergeCell ref="B27:K27"/>
    <mergeCell ref="B29:K29"/>
    <mergeCell ref="B30:K30"/>
    <mergeCell ref="C17:H17"/>
    <mergeCell ref="J17:K17"/>
    <mergeCell ref="C18:H18"/>
    <mergeCell ref="J18:K18"/>
    <mergeCell ref="B1:K1"/>
    <mergeCell ref="B2:K2"/>
    <mergeCell ref="A4:K4"/>
    <mergeCell ref="C5:D5"/>
    <mergeCell ref="E5:F5"/>
    <mergeCell ref="G5:H5"/>
    <mergeCell ref="J5:K5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Q28" sqref="Q28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197" t="s">
        <v>56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56" ht="17.100000000000001" customHeight="1">
      <c r="B2" s="198" t="s">
        <v>57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30" t="s">
        <v>91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56">
      <c r="A5" s="44" t="s">
        <v>27</v>
      </c>
      <c r="B5" s="44" t="s">
        <v>28</v>
      </c>
      <c r="C5" s="224" t="s">
        <v>92</v>
      </c>
      <c r="D5" s="225"/>
      <c r="E5" s="224" t="s">
        <v>93</v>
      </c>
      <c r="F5" s="226"/>
      <c r="G5" s="224" t="s">
        <v>94</v>
      </c>
      <c r="H5" s="225"/>
      <c r="I5" s="224" t="s">
        <v>95</v>
      </c>
      <c r="J5" s="225"/>
      <c r="K5" s="227" t="s">
        <v>83</v>
      </c>
      <c r="L5" s="228"/>
      <c r="M5" s="233" t="s">
        <v>277</v>
      </c>
      <c r="N5" s="234"/>
      <c r="O5" s="231" t="s">
        <v>96</v>
      </c>
      <c r="P5" s="228"/>
      <c r="Q5" s="44" t="s">
        <v>28</v>
      </c>
      <c r="R5" s="224" t="s">
        <v>97</v>
      </c>
      <c r="S5" s="225"/>
      <c r="T5" s="231" t="s">
        <v>63</v>
      </c>
      <c r="U5" s="228"/>
      <c r="V5" s="231" t="s">
        <v>98</v>
      </c>
      <c r="W5" s="228"/>
      <c r="X5" s="224" t="s">
        <v>92</v>
      </c>
      <c r="Y5" s="225"/>
    </row>
    <row r="6" spans="1:256">
      <c r="A6" s="20" t="s">
        <v>3</v>
      </c>
      <c r="B6" s="20" t="s">
        <v>4</v>
      </c>
      <c r="C6" s="221" t="s">
        <v>103</v>
      </c>
      <c r="D6" s="222"/>
      <c r="E6" s="221" t="s">
        <v>104</v>
      </c>
      <c r="F6" s="222"/>
      <c r="G6" s="221" t="s">
        <v>102</v>
      </c>
      <c r="H6" s="222"/>
      <c r="I6" s="221" t="s">
        <v>105</v>
      </c>
      <c r="J6" s="222"/>
      <c r="K6" s="229" t="s">
        <v>84</v>
      </c>
      <c r="L6" s="229"/>
      <c r="M6" s="232" t="s">
        <v>278</v>
      </c>
      <c r="N6" s="232"/>
      <c r="O6" s="229" t="s">
        <v>100</v>
      </c>
      <c r="P6" s="229"/>
      <c r="Q6" s="20" t="s">
        <v>4</v>
      </c>
      <c r="R6" s="221" t="s">
        <v>99</v>
      </c>
      <c r="S6" s="222"/>
      <c r="T6" s="229" t="s">
        <v>79</v>
      </c>
      <c r="U6" s="229"/>
      <c r="V6" s="229" t="s">
        <v>101</v>
      </c>
      <c r="W6" s="229"/>
      <c r="X6" s="221" t="s">
        <v>103</v>
      </c>
      <c r="Y6" s="222"/>
    </row>
    <row r="7" spans="1:256" ht="26.4">
      <c r="A7" s="6"/>
      <c r="B7" s="5"/>
      <c r="C7" s="8" t="s">
        <v>113</v>
      </c>
      <c r="D7" s="8" t="s">
        <v>114</v>
      </c>
      <c r="E7" s="8" t="s">
        <v>115</v>
      </c>
      <c r="F7" s="8" t="s">
        <v>116</v>
      </c>
      <c r="G7" s="8" t="s">
        <v>117</v>
      </c>
      <c r="H7" s="8" t="s">
        <v>118</v>
      </c>
      <c r="I7" s="8" t="s">
        <v>119</v>
      </c>
      <c r="J7" s="8" t="s">
        <v>120</v>
      </c>
      <c r="K7" s="88" t="s">
        <v>282</v>
      </c>
      <c r="L7" s="88" t="s">
        <v>276</v>
      </c>
      <c r="M7" s="89" t="s">
        <v>280</v>
      </c>
      <c r="N7" s="89" t="s">
        <v>281</v>
      </c>
      <c r="O7" s="8" t="s">
        <v>121</v>
      </c>
      <c r="P7" s="8" t="s">
        <v>122</v>
      </c>
      <c r="Q7" s="9"/>
      <c r="R7" s="8" t="s">
        <v>123</v>
      </c>
      <c r="S7" s="8" t="s">
        <v>124</v>
      </c>
      <c r="T7" s="8" t="s">
        <v>125</v>
      </c>
      <c r="U7" s="8" t="s">
        <v>126</v>
      </c>
      <c r="V7" s="8" t="s">
        <v>127</v>
      </c>
      <c r="W7" s="8" t="s">
        <v>128</v>
      </c>
      <c r="X7" s="8" t="s">
        <v>113</v>
      </c>
      <c r="Y7" s="8" t="s">
        <v>114</v>
      </c>
    </row>
    <row r="8" spans="1:256">
      <c r="A8" s="45" t="s">
        <v>130</v>
      </c>
      <c r="B8" s="25" t="s">
        <v>396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397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5" t="s">
        <v>129</v>
      </c>
      <c r="B9" s="25" t="s">
        <v>398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400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8" t="s">
        <v>391</v>
      </c>
      <c r="B10" s="25" t="s">
        <v>399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401</v>
      </c>
      <c r="R10" s="71">
        <f t="shared" si="11"/>
        <v>43823</v>
      </c>
      <c r="S10" s="70" t="s">
        <v>224</v>
      </c>
      <c r="T10" s="27"/>
      <c r="U10" s="26"/>
      <c r="V10" s="26"/>
      <c r="W10" s="26"/>
      <c r="X10" s="26"/>
      <c r="Y10" s="26"/>
    </row>
    <row r="11" spans="1:256">
      <c r="A11" s="45" t="s">
        <v>130</v>
      </c>
      <c r="B11" s="25" t="s">
        <v>475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476</v>
      </c>
      <c r="R11" s="71">
        <f t="shared" si="11"/>
        <v>43830</v>
      </c>
      <c r="S11" s="70" t="s">
        <v>199</v>
      </c>
      <c r="T11" s="27"/>
      <c r="U11" s="26"/>
      <c r="V11" s="26"/>
      <c r="W11" s="26"/>
      <c r="X11" s="26"/>
      <c r="Y11" s="26"/>
    </row>
    <row r="12" spans="1:256">
      <c r="A12" s="45" t="s">
        <v>129</v>
      </c>
      <c r="B12" s="25" t="s">
        <v>477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478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8" t="s">
        <v>391</v>
      </c>
      <c r="B13" s="25" t="s">
        <v>479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70" t="s">
        <v>537</v>
      </c>
      <c r="P13" s="68">
        <v>43477</v>
      </c>
      <c r="Q13" s="25" t="s">
        <v>480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5" t="s">
        <v>130</v>
      </c>
      <c r="B14" s="25" t="s">
        <v>339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70" t="s">
        <v>226</v>
      </c>
      <c r="P14" s="68">
        <v>43484</v>
      </c>
      <c r="Q14" s="25" t="s">
        <v>511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5" t="s">
        <v>129</v>
      </c>
      <c r="B15" s="25" t="s">
        <v>512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513</v>
      </c>
      <c r="R15" s="71">
        <f>P15+2</f>
        <v>43858</v>
      </c>
      <c r="S15" s="70" t="s">
        <v>199</v>
      </c>
      <c r="T15" s="27"/>
      <c r="U15" s="26"/>
      <c r="V15" s="26"/>
      <c r="W15" s="26"/>
      <c r="X15" s="26"/>
      <c r="Y15" s="26"/>
    </row>
    <row r="16" spans="1:256">
      <c r="A16" s="78" t="s">
        <v>391</v>
      </c>
      <c r="B16" s="25" t="s">
        <v>514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225</v>
      </c>
      <c r="R16" s="71">
        <f>P16+2</f>
        <v>43865</v>
      </c>
      <c r="S16" s="70" t="s">
        <v>199</v>
      </c>
      <c r="T16" s="27"/>
      <c r="U16" s="26"/>
      <c r="V16" s="26"/>
      <c r="W16" s="26"/>
      <c r="X16" s="26"/>
      <c r="Y16" s="26"/>
    </row>
    <row r="17" spans="1:25">
      <c r="A17" s="45" t="s">
        <v>130</v>
      </c>
      <c r="B17" s="25" t="s">
        <v>540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541</v>
      </c>
      <c r="R17" s="71">
        <f t="shared" ref="R17:R19" si="34">P17+2</f>
        <v>43872</v>
      </c>
      <c r="S17" s="68">
        <f t="shared" ref="S17:S22" si="35">R17+1</f>
        <v>43873</v>
      </c>
      <c r="T17" s="213" t="s">
        <v>702</v>
      </c>
      <c r="U17" s="214"/>
      <c r="V17" s="214"/>
      <c r="W17" s="214"/>
      <c r="X17" s="214"/>
      <c r="Y17" s="215"/>
    </row>
    <row r="18" spans="1:25" hidden="1">
      <c r="A18" s="45" t="s">
        <v>129</v>
      </c>
      <c r="B18" s="25" t="s">
        <v>542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70" t="s">
        <v>226</v>
      </c>
      <c r="P18" s="68">
        <v>43512</v>
      </c>
      <c r="Q18" s="25" t="s">
        <v>543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8" t="s">
        <v>391</v>
      </c>
      <c r="B19" s="25" t="s">
        <v>544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70" t="s">
        <v>226</v>
      </c>
      <c r="P19" s="68">
        <v>43519</v>
      </c>
      <c r="Q19" s="25" t="s">
        <v>545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5" t="s">
        <v>130</v>
      </c>
      <c r="B20" s="25" t="s">
        <v>546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547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5" t="s">
        <v>129</v>
      </c>
      <c r="B21" s="25" t="s">
        <v>548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549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8" t="s">
        <v>391</v>
      </c>
      <c r="B22" s="25" t="s">
        <v>550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551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223" t="s">
        <v>131</v>
      </c>
      <c r="C24" s="223"/>
      <c r="D24" s="223"/>
      <c r="E24" s="223"/>
      <c r="F24" s="223"/>
      <c r="G24" s="223"/>
      <c r="H24" s="223"/>
      <c r="I24" s="223"/>
      <c r="J24" s="223"/>
      <c r="K24" s="2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6" t="s">
        <v>106</v>
      </c>
      <c r="B25" s="216" t="s">
        <v>110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6" t="s">
        <v>107</v>
      </c>
      <c r="B26" s="216" t="s">
        <v>227</v>
      </c>
      <c r="C26" s="216"/>
      <c r="D26" s="216"/>
      <c r="E26" s="216"/>
      <c r="F26" s="216"/>
      <c r="G26" s="216"/>
      <c r="H26" s="216"/>
      <c r="I26" s="216"/>
      <c r="J26" s="216"/>
      <c r="K26" s="2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6" t="s">
        <v>102</v>
      </c>
      <c r="B27" s="216" t="s">
        <v>132</v>
      </c>
      <c r="C27" s="216"/>
      <c r="D27" s="216"/>
      <c r="E27" s="216"/>
      <c r="F27" s="216"/>
      <c r="G27" s="216"/>
      <c r="H27" s="216"/>
      <c r="I27" s="216"/>
      <c r="J27" s="216"/>
      <c r="K27" s="2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6" t="s">
        <v>105</v>
      </c>
      <c r="B28" s="216" t="s">
        <v>111</v>
      </c>
      <c r="C28" s="216"/>
      <c r="D28" s="216"/>
      <c r="E28" s="216"/>
      <c r="F28" s="216"/>
      <c r="G28" s="216"/>
      <c r="H28" s="216"/>
      <c r="I28" s="216"/>
      <c r="J28" s="216"/>
      <c r="K28" s="2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7" t="s">
        <v>84</v>
      </c>
      <c r="B29" s="216" t="s">
        <v>135</v>
      </c>
      <c r="C29" s="216"/>
      <c r="D29" s="216"/>
      <c r="E29" s="216"/>
      <c r="F29" s="216"/>
      <c r="G29" s="216"/>
      <c r="H29" s="216"/>
      <c r="I29" s="216"/>
      <c r="J29" s="216"/>
      <c r="K29" s="2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7" t="s">
        <v>279</v>
      </c>
      <c r="B30" s="218" t="s">
        <v>283</v>
      </c>
      <c r="C30" s="219"/>
      <c r="D30" s="219"/>
      <c r="E30" s="219"/>
      <c r="F30" s="219"/>
      <c r="G30" s="219"/>
      <c r="H30" s="219"/>
      <c r="I30" s="219"/>
      <c r="J30" s="219"/>
      <c r="K30" s="2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7" t="s">
        <v>108</v>
      </c>
      <c r="B31" s="217" t="s">
        <v>275</v>
      </c>
      <c r="C31" s="217"/>
      <c r="D31" s="217"/>
      <c r="E31" s="217"/>
      <c r="F31" s="217"/>
      <c r="G31" s="217"/>
      <c r="H31" s="217"/>
      <c r="I31" s="217"/>
      <c r="J31" s="217"/>
      <c r="K31" s="2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7" t="s">
        <v>99</v>
      </c>
      <c r="B32" s="218" t="s">
        <v>133</v>
      </c>
      <c r="C32" s="219"/>
      <c r="D32" s="219"/>
      <c r="E32" s="219"/>
      <c r="F32" s="219"/>
      <c r="G32" s="219"/>
      <c r="H32" s="219"/>
      <c r="I32" s="219"/>
      <c r="J32" s="219"/>
      <c r="K32" s="2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6" t="s">
        <v>70</v>
      </c>
      <c r="B33" s="216" t="s">
        <v>112</v>
      </c>
      <c r="C33" s="216"/>
      <c r="D33" s="216"/>
      <c r="E33" s="216"/>
      <c r="F33" s="216"/>
      <c r="G33" s="216"/>
      <c r="H33" s="216"/>
      <c r="I33" s="216"/>
      <c r="J33" s="216"/>
      <c r="K33" s="2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6" t="s">
        <v>109</v>
      </c>
      <c r="B34" s="216" t="s">
        <v>228</v>
      </c>
      <c r="C34" s="216"/>
      <c r="D34" s="216"/>
      <c r="E34" s="216"/>
      <c r="F34" s="216"/>
      <c r="G34" s="216"/>
      <c r="H34" s="216"/>
      <c r="I34" s="216"/>
      <c r="J34" s="216"/>
      <c r="K34" s="2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6"/>
  <sheetViews>
    <sheetView topLeftCell="A4" workbookViewId="0">
      <selection activeCell="D31" sqref="D31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160" t="s">
        <v>56</v>
      </c>
      <c r="C1" s="160"/>
      <c r="D1" s="160"/>
      <c r="E1" s="160"/>
      <c r="F1" s="160"/>
      <c r="G1" s="160"/>
      <c r="H1" s="160"/>
      <c r="I1" s="64"/>
      <c r="J1" s="50"/>
      <c r="K1" s="50"/>
      <c r="L1" s="50"/>
      <c r="M1" s="50"/>
      <c r="N1" s="50"/>
      <c r="O1" s="51"/>
    </row>
    <row r="2" spans="1:243" ht="17.100000000000001" customHeight="1">
      <c r="B2" s="161" t="s">
        <v>57</v>
      </c>
      <c r="C2" s="161"/>
      <c r="D2" s="161"/>
      <c r="E2" s="161"/>
      <c r="F2" s="161"/>
      <c r="G2" s="161"/>
      <c r="H2" s="161"/>
      <c r="I2" s="65"/>
      <c r="J2" s="52"/>
      <c r="K2" s="52"/>
      <c r="L2" s="52"/>
      <c r="M2" s="52"/>
      <c r="N2" s="52"/>
      <c r="O2" s="52"/>
    </row>
    <row r="3" spans="1:243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170" t="s">
        <v>218</v>
      </c>
      <c r="B4" s="171"/>
      <c r="C4" s="171"/>
      <c r="D4" s="171"/>
      <c r="E4" s="171"/>
      <c r="F4" s="171"/>
      <c r="G4" s="171"/>
      <c r="H4" s="171"/>
    </row>
    <row r="5" spans="1:243">
      <c r="A5" s="4" t="s">
        <v>1</v>
      </c>
      <c r="B5" s="162" t="s">
        <v>214</v>
      </c>
      <c r="C5" s="162"/>
      <c r="D5" s="162" t="s">
        <v>215</v>
      </c>
      <c r="E5" s="162"/>
      <c r="F5" s="4" t="s">
        <v>2</v>
      </c>
      <c r="G5" s="164" t="s">
        <v>216</v>
      </c>
      <c r="H5" s="165"/>
    </row>
    <row r="6" spans="1:243">
      <c r="A6" s="169" t="s">
        <v>3</v>
      </c>
      <c r="B6" s="163" t="s">
        <v>156</v>
      </c>
      <c r="C6" s="163"/>
      <c r="D6" s="163" t="s">
        <v>157</v>
      </c>
      <c r="E6" s="163"/>
      <c r="F6" s="5" t="s">
        <v>4</v>
      </c>
      <c r="G6" s="163" t="s">
        <v>219</v>
      </c>
      <c r="H6" s="163"/>
    </row>
    <row r="7" spans="1:243">
      <c r="A7" s="172"/>
      <c r="B7" s="169" t="s">
        <v>5</v>
      </c>
      <c r="C7" s="169"/>
      <c r="D7" s="169" t="s">
        <v>5</v>
      </c>
      <c r="E7" s="169"/>
      <c r="F7" s="7"/>
      <c r="G7" s="169" t="s">
        <v>5</v>
      </c>
      <c r="H7" s="169"/>
    </row>
    <row r="8" spans="1:243" ht="26.4">
      <c r="A8" s="6"/>
      <c r="B8" s="8" t="s">
        <v>222</v>
      </c>
      <c r="C8" s="8" t="s">
        <v>209</v>
      </c>
      <c r="D8" s="8" t="s">
        <v>210</v>
      </c>
      <c r="E8" s="8" t="s">
        <v>211</v>
      </c>
      <c r="F8" s="9"/>
      <c r="G8" s="8" t="s">
        <v>212</v>
      </c>
      <c r="H8" s="8" t="s">
        <v>213</v>
      </c>
    </row>
    <row r="9" spans="1:243" hidden="1">
      <c r="A9" s="13" t="s">
        <v>367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402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217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403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316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404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367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405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217</v>
      </c>
      <c r="B13" s="98" t="s">
        <v>558</v>
      </c>
      <c r="C13" s="98" t="s">
        <v>559</v>
      </c>
      <c r="D13" s="98" t="s">
        <v>558</v>
      </c>
      <c r="E13" s="98" t="s">
        <v>558</v>
      </c>
      <c r="F13" s="13" t="s">
        <v>515</v>
      </c>
      <c r="G13" s="10"/>
      <c r="H13" s="10"/>
    </row>
    <row r="14" spans="1:243" hidden="1">
      <c r="A14" s="13" t="s">
        <v>316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516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367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517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217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518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316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519</v>
      </c>
      <c r="G17" s="10">
        <f t="shared" si="3"/>
        <v>43864</v>
      </c>
      <c r="H17" s="10">
        <f t="shared" si="4"/>
        <v>43865</v>
      </c>
    </row>
    <row r="18" spans="1:8">
      <c r="A18" s="13" t="s">
        <v>367</v>
      </c>
      <c r="B18" s="98" t="s">
        <v>556</v>
      </c>
      <c r="C18" s="98" t="s">
        <v>556</v>
      </c>
      <c r="D18" s="98" t="s">
        <v>556</v>
      </c>
      <c r="E18" s="98" t="s">
        <v>556</v>
      </c>
      <c r="F18" s="13" t="s">
        <v>560</v>
      </c>
      <c r="G18" s="10">
        <v>43871</v>
      </c>
      <c r="H18" s="10">
        <f t="shared" ref="H18" si="5">G18+1</f>
        <v>43872</v>
      </c>
    </row>
    <row r="19" spans="1:8">
      <c r="A19" s="11" t="s">
        <v>217</v>
      </c>
      <c r="B19" s="10">
        <v>43874</v>
      </c>
      <c r="C19" s="10">
        <f t="shared" ref="C19:C20" si="6">B19+1</f>
        <v>43875</v>
      </c>
      <c r="D19" s="10">
        <f t="shared" ref="D19:D20" si="7">C19</f>
        <v>43875</v>
      </c>
      <c r="E19" s="10">
        <f t="shared" ref="E19:E20" si="8">D19+1</f>
        <v>43876</v>
      </c>
      <c r="F19" s="13" t="s">
        <v>561</v>
      </c>
      <c r="G19" s="10">
        <f t="shared" ref="G19:G20" si="9">E19+2</f>
        <v>43878</v>
      </c>
      <c r="H19" s="10">
        <f t="shared" ref="H19:H20" si="10">G19+1</f>
        <v>43879</v>
      </c>
    </row>
    <row r="20" spans="1:8">
      <c r="A20" s="13" t="s">
        <v>316</v>
      </c>
      <c r="B20" s="10">
        <v>43881</v>
      </c>
      <c r="C20" s="10">
        <f t="shared" si="6"/>
        <v>43882</v>
      </c>
      <c r="D20" s="10">
        <f t="shared" si="7"/>
        <v>43882</v>
      </c>
      <c r="E20" s="10">
        <f t="shared" si="8"/>
        <v>43883</v>
      </c>
      <c r="F20" s="13" t="s">
        <v>562</v>
      </c>
      <c r="G20" s="10">
        <f t="shared" si="9"/>
        <v>43885</v>
      </c>
      <c r="H20" s="10">
        <f t="shared" si="10"/>
        <v>43886</v>
      </c>
    </row>
    <row r="21" spans="1:8">
      <c r="A21" s="13" t="s">
        <v>367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712</v>
      </c>
      <c r="G21" s="10">
        <f t="shared" ref="G21:G26" si="14">E21+2</f>
        <v>43892</v>
      </c>
      <c r="H21" s="10">
        <f t="shared" ref="H21:H26" si="15">G21+1</f>
        <v>43893</v>
      </c>
    </row>
    <row r="22" spans="1:8">
      <c r="A22" s="11" t="s">
        <v>217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713</v>
      </c>
      <c r="G22" s="10">
        <f t="shared" si="14"/>
        <v>43899</v>
      </c>
      <c r="H22" s="10">
        <f t="shared" si="15"/>
        <v>43900</v>
      </c>
    </row>
    <row r="23" spans="1:8">
      <c r="A23" s="13" t="s">
        <v>316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714</v>
      </c>
      <c r="G23" s="10">
        <f t="shared" si="14"/>
        <v>43906</v>
      </c>
      <c r="H23" s="10">
        <f t="shared" si="15"/>
        <v>43907</v>
      </c>
    </row>
    <row r="24" spans="1:8">
      <c r="A24" s="13" t="s">
        <v>367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715</v>
      </c>
      <c r="G24" s="10">
        <f t="shared" si="14"/>
        <v>43913</v>
      </c>
      <c r="H24" s="10">
        <f t="shared" si="15"/>
        <v>43914</v>
      </c>
    </row>
    <row r="25" spans="1:8">
      <c r="A25" s="11" t="s">
        <v>217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716</v>
      </c>
      <c r="G25" s="10">
        <f t="shared" si="14"/>
        <v>43920</v>
      </c>
      <c r="H25" s="10">
        <f t="shared" si="15"/>
        <v>43921</v>
      </c>
    </row>
    <row r="26" spans="1:8">
      <c r="A26" s="13" t="s">
        <v>316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717</v>
      </c>
      <c r="G26" s="10">
        <f t="shared" si="14"/>
        <v>43927</v>
      </c>
      <c r="H26" s="10">
        <f t="shared" si="15"/>
        <v>43928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4" zoomScaleNormal="100" workbookViewId="0">
      <selection activeCell="G22" sqref="G22:H22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197" t="s">
        <v>56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50"/>
      <c r="S1" s="50"/>
      <c r="T1" s="51"/>
    </row>
    <row r="2" spans="1:256" ht="17.100000000000001" customHeight="1">
      <c r="B2" s="198" t="s">
        <v>57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74" t="s">
        <v>317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30"/>
      <c r="S4" s="230"/>
      <c r="T4" s="230"/>
      <c r="U4" s="230"/>
    </row>
    <row r="5" spans="1:256">
      <c r="A5" s="19" t="s">
        <v>1</v>
      </c>
      <c r="B5" s="19" t="s">
        <v>2</v>
      </c>
      <c r="C5" s="275" t="s">
        <v>318</v>
      </c>
      <c r="D5" s="229"/>
      <c r="E5" s="276" t="s">
        <v>319</v>
      </c>
      <c r="F5" s="259"/>
      <c r="G5" s="277" t="s">
        <v>320</v>
      </c>
      <c r="H5" s="260"/>
      <c r="I5" s="275" t="s">
        <v>6</v>
      </c>
      <c r="J5" s="229"/>
      <c r="K5" s="278" t="s">
        <v>321</v>
      </c>
      <c r="L5" s="239"/>
      <c r="M5" s="279" t="s">
        <v>322</v>
      </c>
      <c r="N5" s="241"/>
      <c r="O5" s="19" t="s">
        <v>2</v>
      </c>
      <c r="P5" s="279" t="s">
        <v>6</v>
      </c>
      <c r="Q5" s="280"/>
      <c r="R5" s="275" t="s">
        <v>323</v>
      </c>
      <c r="S5" s="229"/>
      <c r="T5" s="275" t="s">
        <v>324</v>
      </c>
      <c r="U5" s="229"/>
    </row>
    <row r="6" spans="1:256">
      <c r="A6" s="20" t="s">
        <v>3</v>
      </c>
      <c r="B6" s="20" t="s">
        <v>4</v>
      </c>
      <c r="C6" s="229" t="s">
        <v>7</v>
      </c>
      <c r="D6" s="229"/>
      <c r="E6" s="259" t="s">
        <v>8</v>
      </c>
      <c r="F6" s="259"/>
      <c r="G6" s="260" t="s">
        <v>325</v>
      </c>
      <c r="H6" s="260"/>
      <c r="I6" s="229" t="s">
        <v>9</v>
      </c>
      <c r="J6" s="229"/>
      <c r="K6" s="238" t="s">
        <v>326</v>
      </c>
      <c r="L6" s="239"/>
      <c r="M6" s="221" t="s">
        <v>10</v>
      </c>
      <c r="N6" s="241"/>
      <c r="O6" s="20" t="s">
        <v>4</v>
      </c>
      <c r="P6" s="221" t="s">
        <v>9</v>
      </c>
      <c r="Q6" s="222"/>
      <c r="R6" s="229" t="s">
        <v>7</v>
      </c>
      <c r="S6" s="229"/>
      <c r="T6" s="259" t="s">
        <v>8</v>
      </c>
      <c r="U6" s="259"/>
    </row>
    <row r="7" spans="1:256">
      <c r="A7" s="21"/>
      <c r="B7" s="22"/>
      <c r="C7" s="240" t="s">
        <v>5</v>
      </c>
      <c r="D7" s="240"/>
      <c r="E7" s="242" t="s">
        <v>5</v>
      </c>
      <c r="F7" s="242"/>
      <c r="G7" s="281" t="s">
        <v>5</v>
      </c>
      <c r="H7" s="281"/>
      <c r="I7" s="240" t="s">
        <v>5</v>
      </c>
      <c r="J7" s="240"/>
      <c r="K7" s="237" t="s">
        <v>5</v>
      </c>
      <c r="L7" s="237"/>
      <c r="M7" s="240" t="s">
        <v>5</v>
      </c>
      <c r="N7" s="240"/>
      <c r="O7" s="22"/>
      <c r="P7" s="221" t="s">
        <v>5</v>
      </c>
      <c r="Q7" s="222"/>
      <c r="R7" s="240" t="s">
        <v>5</v>
      </c>
      <c r="S7" s="240"/>
      <c r="T7" s="242" t="s">
        <v>5</v>
      </c>
      <c r="U7" s="242"/>
    </row>
    <row r="8" spans="1:256" ht="26.4">
      <c r="A8" s="21"/>
      <c r="B8" s="23"/>
      <c r="C8" s="24" t="s">
        <v>327</v>
      </c>
      <c r="D8" s="24" t="s">
        <v>328</v>
      </c>
      <c r="E8" s="41" t="s">
        <v>12</v>
      </c>
      <c r="F8" s="41" t="s">
        <v>13</v>
      </c>
      <c r="G8" s="100" t="s">
        <v>329</v>
      </c>
      <c r="H8" s="100" t="s">
        <v>330</v>
      </c>
      <c r="I8" s="24" t="s">
        <v>331</v>
      </c>
      <c r="J8" s="24" t="s">
        <v>338</v>
      </c>
      <c r="K8" s="97" t="s">
        <v>332</v>
      </c>
      <c r="L8" s="97" t="s">
        <v>333</v>
      </c>
      <c r="M8" s="24" t="s">
        <v>334</v>
      </c>
      <c r="N8" s="24" t="s">
        <v>335</v>
      </c>
      <c r="O8" s="23"/>
      <c r="P8" s="24" t="s">
        <v>336</v>
      </c>
      <c r="Q8" s="24" t="s">
        <v>337</v>
      </c>
      <c r="R8" s="24" t="s">
        <v>327</v>
      </c>
      <c r="S8" s="24" t="s">
        <v>328</v>
      </c>
      <c r="T8" s="41" t="s">
        <v>12</v>
      </c>
      <c r="U8" s="41" t="s">
        <v>13</v>
      </c>
    </row>
    <row r="9" spans="1:256" hidden="1">
      <c r="A9" s="30" t="s">
        <v>576</v>
      </c>
      <c r="B9" s="30" t="s">
        <v>577</v>
      </c>
      <c r="C9" s="243" t="s">
        <v>578</v>
      </c>
      <c r="D9" s="244"/>
      <c r="E9" s="245" t="s">
        <v>579</v>
      </c>
      <c r="F9" s="246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80" t="s">
        <v>580</v>
      </c>
      <c r="L9" s="80" t="s">
        <v>580</v>
      </c>
      <c r="M9" s="28">
        <v>43814</v>
      </c>
      <c r="N9" s="28">
        <f t="shared" ref="N9:N11" si="1">M9+1</f>
        <v>43815</v>
      </c>
      <c r="O9" s="30" t="s">
        <v>449</v>
      </c>
      <c r="P9" s="70" t="s">
        <v>85</v>
      </c>
      <c r="Q9" s="70" t="s">
        <v>85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581</v>
      </c>
      <c r="B10" s="30" t="s">
        <v>582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583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584</v>
      </c>
      <c r="B11" s="30" t="s">
        <v>582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1" t="s">
        <v>585</v>
      </c>
      <c r="H11" s="81" t="s">
        <v>585</v>
      </c>
      <c r="I11" s="29">
        <v>43825</v>
      </c>
      <c r="J11" s="28">
        <v>43825</v>
      </c>
      <c r="K11" s="81" t="s">
        <v>585</v>
      </c>
      <c r="L11" s="81" t="s">
        <v>585</v>
      </c>
      <c r="M11" s="28">
        <v>43828</v>
      </c>
      <c r="N11" s="28">
        <f t="shared" si="1"/>
        <v>43829</v>
      </c>
      <c r="O11" s="30" t="s">
        <v>611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581</v>
      </c>
      <c r="B12" s="30" t="s">
        <v>586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587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612</v>
      </c>
      <c r="B13" s="30" t="s">
        <v>613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8">
        <v>43840</v>
      </c>
      <c r="L13" s="118">
        <v>43840</v>
      </c>
      <c r="M13" s="28">
        <v>43842</v>
      </c>
      <c r="N13" s="28">
        <v>43843</v>
      </c>
      <c r="O13" s="290" t="s">
        <v>614</v>
      </c>
      <c r="P13" s="291"/>
      <c r="Q13" s="291"/>
      <c r="R13" s="291"/>
      <c r="S13" s="291"/>
      <c r="T13" s="291"/>
      <c r="U13" s="292"/>
    </row>
    <row r="14" spans="1:256" hidden="1">
      <c r="A14" s="120" t="s">
        <v>631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1">
        <v>43477</v>
      </c>
      <c r="N14" s="121">
        <f t="shared" ref="N14:N16" si="7">M14+1</f>
        <v>43478</v>
      </c>
      <c r="O14" s="120" t="s">
        <v>632</v>
      </c>
      <c r="P14" s="68">
        <v>43844</v>
      </c>
      <c r="Q14" s="68">
        <v>43845</v>
      </c>
      <c r="R14" s="68">
        <v>43847</v>
      </c>
      <c r="S14" s="71">
        <v>43848</v>
      </c>
      <c r="T14" s="71">
        <v>43483</v>
      </c>
      <c r="U14" s="68">
        <v>43484</v>
      </c>
    </row>
    <row r="15" spans="1:256" hidden="1">
      <c r="A15" s="30" t="s">
        <v>433</v>
      </c>
      <c r="B15" s="30" t="s">
        <v>495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1" t="s">
        <v>703</v>
      </c>
      <c r="L15" s="81" t="s">
        <v>704</v>
      </c>
      <c r="M15" s="118">
        <v>43850</v>
      </c>
      <c r="N15" s="118">
        <v>43850</v>
      </c>
      <c r="O15" s="293" t="s">
        <v>633</v>
      </c>
      <c r="P15" s="294"/>
      <c r="Q15" s="294"/>
      <c r="R15" s="294"/>
      <c r="S15" s="294"/>
      <c r="T15" s="294"/>
      <c r="U15" s="295"/>
    </row>
    <row r="16" spans="1:256" hidden="1">
      <c r="A16" s="112" t="s">
        <v>634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8">
        <v>43482</v>
      </c>
      <c r="N16" s="118">
        <f t="shared" si="7"/>
        <v>43483</v>
      </c>
      <c r="O16" s="112" t="s">
        <v>635</v>
      </c>
      <c r="P16" s="123">
        <v>43850</v>
      </c>
      <c r="Q16" s="123">
        <v>43850</v>
      </c>
      <c r="R16" s="235" t="s">
        <v>728</v>
      </c>
      <c r="S16" s="236"/>
      <c r="T16" s="141" t="s">
        <v>729</v>
      </c>
      <c r="U16" s="119" t="s">
        <v>730</v>
      </c>
    </row>
    <row r="17" spans="1:21">
      <c r="A17" s="120" t="s">
        <v>636</v>
      </c>
      <c r="B17" s="30" t="s">
        <v>637</v>
      </c>
      <c r="C17" s="68">
        <v>43847</v>
      </c>
      <c r="D17" s="71">
        <v>43848</v>
      </c>
      <c r="E17" s="71">
        <v>43483</v>
      </c>
      <c r="F17" s="68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638</v>
      </c>
      <c r="P17" s="70" t="s">
        <v>705</v>
      </c>
      <c r="Q17" s="70" t="s">
        <v>705</v>
      </c>
      <c r="R17" s="243" t="s">
        <v>639</v>
      </c>
      <c r="S17" s="244"/>
      <c r="T17" s="76" t="s">
        <v>640</v>
      </c>
      <c r="U17" s="122" t="s">
        <v>641</v>
      </c>
    </row>
    <row r="18" spans="1:21">
      <c r="A18" s="112" t="s">
        <v>642</v>
      </c>
      <c r="B18" s="30" t="s">
        <v>643</v>
      </c>
      <c r="C18" s="235" t="s">
        <v>728</v>
      </c>
      <c r="D18" s="236"/>
      <c r="E18" s="141" t="s">
        <v>729</v>
      </c>
      <c r="F18" s="119" t="s">
        <v>730</v>
      </c>
      <c r="G18" s="29" t="s">
        <v>644</v>
      </c>
      <c r="H18" s="28" t="str">
        <f t="shared" si="9"/>
        <v>OMIT</v>
      </c>
      <c r="I18" s="29">
        <v>43859</v>
      </c>
      <c r="J18" s="28">
        <v>43494</v>
      </c>
      <c r="K18" s="81" t="s">
        <v>556</v>
      </c>
      <c r="L18" s="81" t="s">
        <v>556</v>
      </c>
      <c r="M18" s="118">
        <v>43496</v>
      </c>
      <c r="N18" s="118">
        <f t="shared" ref="N18" si="10">M18+1</f>
        <v>43497</v>
      </c>
      <c r="O18" s="287" t="s">
        <v>645</v>
      </c>
      <c r="P18" s="288"/>
      <c r="Q18" s="288"/>
      <c r="R18" s="288"/>
      <c r="S18" s="288"/>
      <c r="T18" s="288"/>
      <c r="U18" s="289"/>
    </row>
    <row r="19" spans="1:21">
      <c r="A19" s="125" t="s">
        <v>646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>
      <c r="A20" s="125" t="s">
        <v>646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282" t="s">
        <v>754</v>
      </c>
      <c r="H20" s="283"/>
      <c r="I20" s="283"/>
      <c r="J20" s="283"/>
      <c r="K20" s="283"/>
      <c r="L20" s="283"/>
      <c r="M20" s="283"/>
      <c r="N20" s="284"/>
      <c r="O20" s="30"/>
      <c r="P20" s="26"/>
      <c r="Q20" s="26"/>
      <c r="R20" s="63"/>
      <c r="S20" s="63"/>
      <c r="T20" s="27"/>
      <c r="U20" s="26"/>
    </row>
    <row r="21" spans="1:21">
      <c r="A21" s="112" t="s">
        <v>755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2" t="s">
        <v>756</v>
      </c>
      <c r="M21" s="81">
        <v>43877</v>
      </c>
      <c r="N21" s="81">
        <v>43877</v>
      </c>
      <c r="O21" s="112" t="s">
        <v>778</v>
      </c>
      <c r="P21" s="123">
        <v>43879</v>
      </c>
      <c r="Q21" s="123">
        <v>43879</v>
      </c>
      <c r="R21" s="123">
        <v>43882</v>
      </c>
      <c r="S21" s="123">
        <v>43882</v>
      </c>
      <c r="T21" s="124">
        <v>43518</v>
      </c>
      <c r="U21" s="123">
        <v>43518</v>
      </c>
    </row>
    <row r="22" spans="1:21">
      <c r="A22" s="149" t="s">
        <v>757</v>
      </c>
      <c r="B22" s="149" t="s">
        <v>758</v>
      </c>
      <c r="C22" s="285" t="s">
        <v>774</v>
      </c>
      <c r="D22" s="286"/>
      <c r="E22" s="151" t="s">
        <v>759</v>
      </c>
      <c r="F22" s="156" t="s">
        <v>790</v>
      </c>
      <c r="G22" s="157" t="s">
        <v>791</v>
      </c>
      <c r="H22" s="158" t="s">
        <v>791</v>
      </c>
      <c r="I22" s="159">
        <v>43880</v>
      </c>
      <c r="J22" s="150">
        <v>43880</v>
      </c>
      <c r="K22" s="150" t="s">
        <v>792</v>
      </c>
      <c r="L22" s="28" t="s">
        <v>760</v>
      </c>
      <c r="M22" s="28">
        <v>43883</v>
      </c>
      <c r="N22" s="28">
        <v>43884</v>
      </c>
      <c r="O22" s="30" t="s">
        <v>749</v>
      </c>
      <c r="P22" s="26">
        <v>43885</v>
      </c>
      <c r="Q22" s="26">
        <v>43886</v>
      </c>
      <c r="R22" s="152" t="s">
        <v>761</v>
      </c>
      <c r="S22" s="152" t="s">
        <v>762</v>
      </c>
      <c r="T22" s="27">
        <v>43891</v>
      </c>
      <c r="U22" s="26">
        <v>43892</v>
      </c>
    </row>
    <row r="23" spans="1:21">
      <c r="A23" s="112" t="s">
        <v>755</v>
      </c>
      <c r="B23" s="112" t="s">
        <v>775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5" si="12">G23</f>
        <v>43885</v>
      </c>
      <c r="I23" s="29">
        <v>43886</v>
      </c>
      <c r="J23" s="28">
        <f t="shared" ref="J23:J25" si="13">I23+1</f>
        <v>43887</v>
      </c>
      <c r="K23" s="28">
        <v>43887</v>
      </c>
      <c r="L23" s="28" t="s">
        <v>763</v>
      </c>
      <c r="M23" s="28">
        <v>43889</v>
      </c>
      <c r="N23" s="28">
        <f t="shared" ref="N23:N25" si="14">M23+1</f>
        <v>43890</v>
      </c>
      <c r="O23" s="112" t="s">
        <v>779</v>
      </c>
      <c r="P23" s="26">
        <v>43891</v>
      </c>
      <c r="Q23" s="26">
        <v>43892</v>
      </c>
      <c r="R23" s="26">
        <v>43894</v>
      </c>
      <c r="S23" s="26">
        <f t="shared" ref="S23:S25" si="15">R23+1</f>
        <v>43895</v>
      </c>
      <c r="T23" s="27">
        <f t="shared" ref="T23:T25" si="16">S23</f>
        <v>43895</v>
      </c>
      <c r="U23" s="26">
        <f t="shared" ref="U23:U25" si="17">T23+1</f>
        <v>43896</v>
      </c>
    </row>
    <row r="24" spans="1:21">
      <c r="A24" s="30" t="s">
        <v>764</v>
      </c>
      <c r="B24" s="30" t="s">
        <v>765</v>
      </c>
      <c r="C24" s="26"/>
      <c r="D24" s="26" t="s">
        <v>766</v>
      </c>
      <c r="E24" s="27">
        <v>43889</v>
      </c>
      <c r="F24" s="26">
        <v>43889</v>
      </c>
      <c r="G24" s="29">
        <v>43891</v>
      </c>
      <c r="H24" s="28">
        <f t="shared" si="12"/>
        <v>43891</v>
      </c>
      <c r="I24" s="29">
        <v>43892</v>
      </c>
      <c r="J24" s="28">
        <f t="shared" si="13"/>
        <v>43893</v>
      </c>
      <c r="K24" s="28">
        <v>43893</v>
      </c>
      <c r="L24" s="28" t="s">
        <v>767</v>
      </c>
      <c r="M24" s="28">
        <v>43866</v>
      </c>
      <c r="N24" s="28">
        <f t="shared" si="14"/>
        <v>43867</v>
      </c>
      <c r="O24" s="30" t="s">
        <v>750</v>
      </c>
      <c r="P24" s="26">
        <v>43897</v>
      </c>
      <c r="Q24" s="26">
        <v>43898</v>
      </c>
      <c r="R24" s="26">
        <v>43901</v>
      </c>
      <c r="S24" s="26">
        <f t="shared" si="15"/>
        <v>43902</v>
      </c>
      <c r="T24" s="27">
        <f t="shared" si="16"/>
        <v>43902</v>
      </c>
      <c r="U24" s="26">
        <f t="shared" si="17"/>
        <v>43903</v>
      </c>
    </row>
    <row r="25" spans="1:21">
      <c r="A25" s="30" t="s">
        <v>755</v>
      </c>
      <c r="B25" s="30" t="s">
        <v>780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" si="20">E25+1</f>
        <v>43896</v>
      </c>
      <c r="G25" s="29">
        <v>43898</v>
      </c>
      <c r="H25" s="28">
        <f t="shared" si="12"/>
        <v>43898</v>
      </c>
      <c r="I25" s="29">
        <v>43899</v>
      </c>
      <c r="J25" s="28">
        <f t="shared" si="13"/>
        <v>43900</v>
      </c>
      <c r="K25" s="28">
        <v>43900</v>
      </c>
      <c r="L25" s="28" t="s">
        <v>768</v>
      </c>
      <c r="M25" s="28">
        <v>43873</v>
      </c>
      <c r="N25" s="28">
        <f t="shared" si="14"/>
        <v>43874</v>
      </c>
      <c r="O25" s="30" t="s">
        <v>751</v>
      </c>
      <c r="P25" s="26">
        <v>43904</v>
      </c>
      <c r="Q25" s="26">
        <v>43905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>
      <c r="A26" s="31"/>
      <c r="B26" s="32"/>
      <c r="C26" s="33"/>
      <c r="D26" s="33"/>
      <c r="E26" s="34"/>
      <c r="F26" s="33"/>
      <c r="G26" s="34"/>
      <c r="H26" s="33"/>
      <c r="I26" s="33"/>
      <c r="J26" s="33"/>
      <c r="K26" s="32"/>
      <c r="L26" s="33"/>
      <c r="M26" s="33"/>
      <c r="N26" s="33"/>
      <c r="O26" s="33"/>
      <c r="P26" s="34"/>
      <c r="Q26" s="33"/>
    </row>
    <row r="27" spans="1:21">
      <c r="A27" s="35" t="s">
        <v>524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21">
      <c r="A28" s="37" t="s">
        <v>1</v>
      </c>
      <c r="B28" s="37" t="s">
        <v>2</v>
      </c>
      <c r="C28" s="255" t="s">
        <v>16</v>
      </c>
      <c r="D28" s="256"/>
      <c r="E28" s="255" t="s">
        <v>17</v>
      </c>
      <c r="F28" s="256"/>
      <c r="G28" s="255" t="s">
        <v>6</v>
      </c>
      <c r="H28" s="256"/>
      <c r="I28" s="278" t="s">
        <v>525</v>
      </c>
      <c r="J28" s="239"/>
      <c r="K28" s="255" t="s">
        <v>18</v>
      </c>
      <c r="L28" s="256"/>
      <c r="M28" s="37" t="s">
        <v>2</v>
      </c>
      <c r="N28" s="255" t="s">
        <v>16</v>
      </c>
      <c r="O28" s="256"/>
      <c r="P28" s="255" t="s">
        <v>17</v>
      </c>
      <c r="Q28" s="256"/>
    </row>
    <row r="29" spans="1:21">
      <c r="A29" s="38" t="s">
        <v>3</v>
      </c>
      <c r="B29" s="38" t="s">
        <v>4</v>
      </c>
      <c r="C29" s="257" t="s">
        <v>11</v>
      </c>
      <c r="D29" s="258"/>
      <c r="E29" s="257" t="s">
        <v>8</v>
      </c>
      <c r="F29" s="258"/>
      <c r="G29" s="257" t="s">
        <v>9</v>
      </c>
      <c r="H29" s="258"/>
      <c r="I29" s="238" t="s">
        <v>526</v>
      </c>
      <c r="J29" s="239"/>
      <c r="K29" s="257" t="s">
        <v>10</v>
      </c>
      <c r="L29" s="258"/>
      <c r="M29" s="38" t="s">
        <v>4</v>
      </c>
      <c r="N29" s="257" t="s">
        <v>11</v>
      </c>
      <c r="O29" s="258"/>
      <c r="P29" s="257" t="s">
        <v>8</v>
      </c>
      <c r="Q29" s="258"/>
    </row>
    <row r="30" spans="1:21">
      <c r="A30" s="39"/>
      <c r="B30" s="40"/>
      <c r="C30" s="257" t="s">
        <v>5</v>
      </c>
      <c r="D30" s="258"/>
      <c r="E30" s="257" t="s">
        <v>5</v>
      </c>
      <c r="F30" s="258"/>
      <c r="G30" s="257" t="s">
        <v>5</v>
      </c>
      <c r="H30" s="258"/>
      <c r="I30" s="237" t="s">
        <v>5</v>
      </c>
      <c r="J30" s="237"/>
      <c r="K30" s="257" t="s">
        <v>5</v>
      </c>
      <c r="L30" s="258"/>
      <c r="M30" s="40"/>
      <c r="N30" s="257" t="s">
        <v>5</v>
      </c>
      <c r="O30" s="258"/>
      <c r="P30" s="257" t="s">
        <v>5</v>
      </c>
      <c r="Q30" s="258"/>
    </row>
    <row r="31" spans="1:21" ht="26.4">
      <c r="A31" s="39"/>
      <c r="B31" s="40"/>
      <c r="C31" s="41" t="s">
        <v>14</v>
      </c>
      <c r="D31" s="41" t="s">
        <v>527</v>
      </c>
      <c r="E31" s="41" t="s">
        <v>15</v>
      </c>
      <c r="F31" s="41" t="s">
        <v>528</v>
      </c>
      <c r="G31" s="41" t="s">
        <v>529</v>
      </c>
      <c r="H31" s="41" t="s">
        <v>530</v>
      </c>
      <c r="I31" s="97" t="s">
        <v>531</v>
      </c>
      <c r="J31" s="97" t="s">
        <v>532</v>
      </c>
      <c r="K31" s="41" t="s">
        <v>533</v>
      </c>
      <c r="L31" s="41" t="s">
        <v>534</v>
      </c>
      <c r="M31" s="40"/>
      <c r="N31" s="41" t="s">
        <v>535</v>
      </c>
      <c r="O31" s="41" t="s">
        <v>527</v>
      </c>
      <c r="P31" s="41" t="s">
        <v>536</v>
      </c>
      <c r="Q31" s="41" t="s">
        <v>528</v>
      </c>
    </row>
    <row r="32" spans="1:21" s="55" customFormat="1" hidden="1">
      <c r="A32" s="112" t="s">
        <v>588</v>
      </c>
      <c r="B32" s="112" t="s">
        <v>589</v>
      </c>
      <c r="C32" s="26">
        <v>43808</v>
      </c>
      <c r="D32" s="26">
        <v>43809</v>
      </c>
      <c r="E32" s="81" t="s">
        <v>590</v>
      </c>
      <c r="F32" s="81" t="s">
        <v>590</v>
      </c>
      <c r="G32" s="29">
        <v>43813</v>
      </c>
      <c r="H32" s="28">
        <v>43813</v>
      </c>
      <c r="I32" s="28">
        <v>43813</v>
      </c>
      <c r="J32" s="28">
        <v>43814</v>
      </c>
      <c r="K32" s="28">
        <v>43815</v>
      </c>
      <c r="L32" s="28">
        <v>43816</v>
      </c>
      <c r="M32" s="30" t="s">
        <v>591</v>
      </c>
      <c r="N32" s="28">
        <v>43821</v>
      </c>
      <c r="O32" s="28">
        <f t="shared" ref="O32:Q35" si="21">N32+1</f>
        <v>43822</v>
      </c>
      <c r="P32" s="81" t="s">
        <v>590</v>
      </c>
      <c r="Q32" s="81" t="s">
        <v>590</v>
      </c>
      <c r="R32" s="61"/>
      <c r="S32" s="60"/>
    </row>
    <row r="33" spans="1:19" s="55" customFormat="1" hidden="1">
      <c r="A33" s="30" t="s">
        <v>592</v>
      </c>
      <c r="B33" s="30" t="s">
        <v>593</v>
      </c>
      <c r="C33" s="26">
        <v>43811</v>
      </c>
      <c r="D33" s="26">
        <v>43812</v>
      </c>
      <c r="E33" s="27">
        <v>43813</v>
      </c>
      <c r="F33" s="26">
        <v>43814</v>
      </c>
      <c r="G33" s="29">
        <v>43817</v>
      </c>
      <c r="H33" s="28">
        <v>43817</v>
      </c>
      <c r="I33" s="80" t="s">
        <v>590</v>
      </c>
      <c r="J33" s="80" t="s">
        <v>590</v>
      </c>
      <c r="K33" s="28">
        <v>43819</v>
      </c>
      <c r="L33" s="28">
        <v>43820</v>
      </c>
      <c r="M33" s="113" t="s">
        <v>594</v>
      </c>
      <c r="N33" s="28">
        <v>43825</v>
      </c>
      <c r="O33" s="28">
        <f t="shared" si="21"/>
        <v>43826</v>
      </c>
      <c r="P33" s="28">
        <f t="shared" si="21"/>
        <v>43827</v>
      </c>
      <c r="Q33" s="28">
        <f t="shared" si="21"/>
        <v>43828</v>
      </c>
      <c r="R33" s="61"/>
      <c r="S33" s="60"/>
    </row>
    <row r="34" spans="1:19" s="55" customFormat="1" hidden="1">
      <c r="A34" s="30" t="s">
        <v>588</v>
      </c>
      <c r="B34" s="30" t="s">
        <v>593</v>
      </c>
      <c r="C34" s="26">
        <v>43821</v>
      </c>
      <c r="D34" s="26">
        <v>43822</v>
      </c>
      <c r="E34" s="81" t="s">
        <v>590</v>
      </c>
      <c r="F34" s="81" t="s">
        <v>590</v>
      </c>
      <c r="G34" s="114" t="s">
        <v>595</v>
      </c>
      <c r="H34" s="81" t="s">
        <v>596</v>
      </c>
      <c r="I34" s="28">
        <v>43827</v>
      </c>
      <c r="J34" s="28">
        <v>43827</v>
      </c>
      <c r="K34" s="28">
        <v>43829</v>
      </c>
      <c r="L34" s="28">
        <v>43829</v>
      </c>
      <c r="M34" s="30" t="s">
        <v>597</v>
      </c>
      <c r="N34" s="28">
        <v>43834</v>
      </c>
      <c r="O34" s="28">
        <v>43470</v>
      </c>
      <c r="P34" s="28">
        <f t="shared" si="21"/>
        <v>43471</v>
      </c>
      <c r="Q34" s="28">
        <f t="shared" si="21"/>
        <v>43472</v>
      </c>
      <c r="R34" s="61"/>
      <c r="S34" s="60"/>
    </row>
    <row r="35" spans="1:19" s="55" customFormat="1" hidden="1">
      <c r="A35" s="30" t="s">
        <v>598</v>
      </c>
      <c r="B35" s="30" t="s">
        <v>599</v>
      </c>
      <c r="C35" s="26">
        <v>43825</v>
      </c>
      <c r="D35" s="26">
        <v>43826</v>
      </c>
      <c r="E35" s="27">
        <v>43827</v>
      </c>
      <c r="F35" s="26">
        <v>43828</v>
      </c>
      <c r="G35" s="29">
        <v>43831</v>
      </c>
      <c r="H35" s="28">
        <v>43831</v>
      </c>
      <c r="I35" s="81" t="s">
        <v>85</v>
      </c>
      <c r="J35" s="81" t="s">
        <v>85</v>
      </c>
      <c r="K35" s="28" t="s">
        <v>652</v>
      </c>
      <c r="L35" s="81" t="s">
        <v>653</v>
      </c>
      <c r="M35" s="30" t="s">
        <v>600</v>
      </c>
      <c r="N35" s="28">
        <v>43839</v>
      </c>
      <c r="O35" s="28">
        <f t="shared" si="21"/>
        <v>43840</v>
      </c>
      <c r="P35" s="28">
        <f t="shared" si="21"/>
        <v>43841</v>
      </c>
      <c r="Q35" s="28">
        <f t="shared" si="21"/>
        <v>43842</v>
      </c>
      <c r="R35" s="61"/>
      <c r="S35" s="60"/>
    </row>
    <row r="36" spans="1:19" s="55" customFormat="1" hidden="1">
      <c r="A36" s="30" t="s">
        <v>636</v>
      </c>
      <c r="B36" s="30" t="s">
        <v>647</v>
      </c>
      <c r="C36" s="28">
        <v>43834</v>
      </c>
      <c r="D36" s="28">
        <v>43470</v>
      </c>
      <c r="E36" s="28">
        <f t="shared" ref="E36" si="22">D36+1</f>
        <v>43471</v>
      </c>
      <c r="F36" s="28">
        <f t="shared" ref="F36" si="23">E36+1</f>
        <v>43472</v>
      </c>
      <c r="G36" s="29">
        <v>43840</v>
      </c>
      <c r="H36" s="28">
        <v>43840</v>
      </c>
      <c r="I36" s="80" t="s">
        <v>85</v>
      </c>
      <c r="J36" s="80" t="s">
        <v>85</v>
      </c>
      <c r="K36" s="28">
        <v>43842</v>
      </c>
      <c r="L36" s="28">
        <v>43843</v>
      </c>
      <c r="M36" s="120" t="s">
        <v>635</v>
      </c>
      <c r="N36" s="127" t="s">
        <v>654</v>
      </c>
      <c r="O36" s="76" t="s">
        <v>655</v>
      </c>
      <c r="P36" s="128" t="s">
        <v>656</v>
      </c>
      <c r="Q36" s="127" t="s">
        <v>657</v>
      </c>
      <c r="R36" s="61"/>
      <c r="S36" s="60"/>
    </row>
    <row r="37" spans="1:19" s="55" customFormat="1" hidden="1">
      <c r="A37" s="30" t="s">
        <v>634</v>
      </c>
      <c r="B37" s="30" t="s">
        <v>647</v>
      </c>
      <c r="C37" s="26">
        <v>43839</v>
      </c>
      <c r="D37" s="26">
        <v>43840</v>
      </c>
      <c r="E37" s="27">
        <v>43841</v>
      </c>
      <c r="F37" s="26">
        <v>43842</v>
      </c>
      <c r="G37" s="29">
        <v>43845</v>
      </c>
      <c r="H37" s="28">
        <v>43845</v>
      </c>
      <c r="I37" s="28">
        <v>43846</v>
      </c>
      <c r="J37" s="28">
        <v>43846</v>
      </c>
      <c r="K37" s="28">
        <v>43847</v>
      </c>
      <c r="L37" s="28">
        <v>43848</v>
      </c>
      <c r="M37" s="112" t="s">
        <v>635</v>
      </c>
      <c r="N37" s="126" t="s">
        <v>731</v>
      </c>
      <c r="O37" s="119" t="s">
        <v>732</v>
      </c>
      <c r="P37" s="141" t="s">
        <v>729</v>
      </c>
      <c r="Q37" s="142" t="s">
        <v>730</v>
      </c>
      <c r="R37" s="61"/>
      <c r="S37" s="60"/>
    </row>
    <row r="38" spans="1:19" s="55" customFormat="1">
      <c r="A38" s="30" t="s">
        <v>636</v>
      </c>
      <c r="B38" s="30" t="s">
        <v>637</v>
      </c>
      <c r="C38" s="76" t="s">
        <v>655</v>
      </c>
      <c r="D38" s="128" t="s">
        <v>656</v>
      </c>
      <c r="E38" s="71">
        <v>43483</v>
      </c>
      <c r="F38" s="68">
        <v>43484</v>
      </c>
      <c r="G38" s="29">
        <v>43852</v>
      </c>
      <c r="H38" s="28">
        <v>43852</v>
      </c>
      <c r="I38" s="28">
        <v>43853</v>
      </c>
      <c r="J38" s="28">
        <v>43853</v>
      </c>
      <c r="K38" s="28">
        <v>43854</v>
      </c>
      <c r="L38" s="28">
        <v>43855</v>
      </c>
      <c r="M38" s="120" t="s">
        <v>648</v>
      </c>
      <c r="N38" s="139" t="s">
        <v>706</v>
      </c>
      <c r="O38" s="127" t="s">
        <v>649</v>
      </c>
      <c r="P38" s="76" t="s">
        <v>650</v>
      </c>
      <c r="Q38" s="122" t="s">
        <v>651</v>
      </c>
      <c r="R38" s="61"/>
      <c r="S38" s="60"/>
    </row>
    <row r="39" spans="1:19" s="55" customFormat="1">
      <c r="A39" s="30" t="s">
        <v>634</v>
      </c>
      <c r="B39" s="30" t="s">
        <v>637</v>
      </c>
      <c r="C39" s="235" t="s">
        <v>728</v>
      </c>
      <c r="D39" s="236"/>
      <c r="E39" s="141" t="s">
        <v>729</v>
      </c>
      <c r="F39" s="119" t="s">
        <v>730</v>
      </c>
      <c r="G39" s="29">
        <v>43859</v>
      </c>
      <c r="H39" s="28">
        <v>43859</v>
      </c>
      <c r="I39" s="81" t="s">
        <v>85</v>
      </c>
      <c r="J39" s="81" t="s">
        <v>85</v>
      </c>
      <c r="K39" s="118">
        <v>43861</v>
      </c>
      <c r="L39" s="118">
        <v>43862</v>
      </c>
      <c r="M39" s="287" t="s">
        <v>645</v>
      </c>
      <c r="N39" s="288"/>
      <c r="O39" s="288"/>
      <c r="P39" s="288"/>
      <c r="Q39" s="289"/>
      <c r="R39" s="61"/>
      <c r="S39" s="60"/>
    </row>
    <row r="40" spans="1:19" s="55" customFormat="1">
      <c r="A40" s="125" t="s">
        <v>646</v>
      </c>
      <c r="B40" s="30"/>
      <c r="C40" s="26">
        <v>43860</v>
      </c>
      <c r="D40" s="26">
        <v>43861</v>
      </c>
      <c r="E40" s="27">
        <v>43862</v>
      </c>
      <c r="F40" s="26">
        <v>43863</v>
      </c>
      <c r="G40" s="29"/>
      <c r="H40" s="28"/>
      <c r="I40" s="28"/>
      <c r="J40" s="28"/>
      <c r="K40" s="28"/>
      <c r="L40" s="28"/>
      <c r="M40" s="30"/>
      <c r="N40" s="28"/>
      <c r="O40" s="28"/>
      <c r="P40" s="28"/>
      <c r="Q40" s="28"/>
      <c r="R40" s="61"/>
      <c r="S40" s="60"/>
    </row>
    <row r="41" spans="1:19" s="55" customFormat="1">
      <c r="A41" s="125" t="s">
        <v>646</v>
      </c>
      <c r="B41" s="30"/>
      <c r="C41" s="26">
        <v>43867</v>
      </c>
      <c r="D41" s="26">
        <v>43868</v>
      </c>
      <c r="E41" s="29">
        <v>43869</v>
      </c>
      <c r="F41" s="26">
        <v>43870</v>
      </c>
      <c r="G41" s="282" t="s">
        <v>754</v>
      </c>
      <c r="H41" s="283"/>
      <c r="I41" s="283"/>
      <c r="J41" s="283"/>
      <c r="K41" s="283"/>
      <c r="L41" s="284"/>
      <c r="M41" s="30"/>
      <c r="N41" s="153"/>
      <c r="O41" s="153"/>
      <c r="P41" s="153"/>
      <c r="Q41" s="153"/>
      <c r="R41" s="61"/>
      <c r="S41" s="60"/>
    </row>
    <row r="42" spans="1:19" s="55" customFormat="1">
      <c r="A42" s="112" t="s">
        <v>755</v>
      </c>
      <c r="B42" s="30"/>
      <c r="C42" s="26"/>
      <c r="D42" s="26"/>
      <c r="E42" s="27"/>
      <c r="F42" s="26"/>
      <c r="G42" s="29"/>
      <c r="H42" s="28"/>
      <c r="I42" s="28"/>
      <c r="J42" s="142" t="s">
        <v>756</v>
      </c>
      <c r="K42" s="81">
        <v>43877</v>
      </c>
      <c r="L42" s="81">
        <v>43877</v>
      </c>
      <c r="M42" s="154" t="s">
        <v>777</v>
      </c>
      <c r="N42" s="142" t="s">
        <v>769</v>
      </c>
      <c r="O42" s="142" t="s">
        <v>770</v>
      </c>
      <c r="P42" s="142">
        <v>43883</v>
      </c>
      <c r="Q42" s="142">
        <v>43883</v>
      </c>
      <c r="R42" s="61"/>
      <c r="S42" s="60"/>
    </row>
    <row r="43" spans="1:19" s="55" customFormat="1" ht="16.2" customHeight="1">
      <c r="A43" s="149" t="s">
        <v>757</v>
      </c>
      <c r="B43" s="149" t="s">
        <v>758</v>
      </c>
      <c r="C43" s="150">
        <v>43875</v>
      </c>
      <c r="D43" s="150">
        <v>43875</v>
      </c>
      <c r="E43" s="151" t="s">
        <v>759</v>
      </c>
      <c r="F43" s="156" t="s">
        <v>790</v>
      </c>
      <c r="G43" s="159">
        <v>43880</v>
      </c>
      <c r="H43" s="150">
        <v>43880</v>
      </c>
      <c r="I43" s="28">
        <v>43881</v>
      </c>
      <c r="J43" s="28">
        <v>43881</v>
      </c>
      <c r="K43" s="28">
        <v>43883</v>
      </c>
      <c r="L43" s="28">
        <v>43884</v>
      </c>
      <c r="M43" s="149" t="s">
        <v>749</v>
      </c>
      <c r="N43" s="155" t="s">
        <v>771</v>
      </c>
      <c r="O43" s="155" t="s">
        <v>772</v>
      </c>
      <c r="P43" s="152" t="s">
        <v>762</v>
      </c>
      <c r="Q43" s="155" t="s">
        <v>773</v>
      </c>
      <c r="R43" s="61"/>
      <c r="S43" s="60"/>
    </row>
    <row r="44" spans="1:19" s="55" customFormat="1" ht="16.2" customHeight="1">
      <c r="A44" s="30" t="s">
        <v>753</v>
      </c>
      <c r="B44" s="120" t="s">
        <v>775</v>
      </c>
      <c r="C44" s="28">
        <v>43881</v>
      </c>
      <c r="D44" s="28">
        <v>43882</v>
      </c>
      <c r="E44" s="27">
        <v>43883</v>
      </c>
      <c r="F44" s="26">
        <v>43884</v>
      </c>
      <c r="G44" s="29">
        <v>43887</v>
      </c>
      <c r="H44" s="28">
        <v>43887</v>
      </c>
      <c r="I44" s="28">
        <v>43888</v>
      </c>
      <c r="J44" s="28">
        <v>43888</v>
      </c>
      <c r="K44" s="28">
        <v>43889</v>
      </c>
      <c r="L44" s="28">
        <v>43890</v>
      </c>
      <c r="M44" s="120" t="s">
        <v>776</v>
      </c>
      <c r="N44" s="28">
        <v>43895</v>
      </c>
      <c r="O44" s="28">
        <f t="shared" ref="O44:Q46" si="24">N44+1</f>
        <v>43896</v>
      </c>
      <c r="P44" s="28">
        <f t="shared" si="24"/>
        <v>43897</v>
      </c>
      <c r="Q44" s="28">
        <f t="shared" si="24"/>
        <v>43898</v>
      </c>
      <c r="R44" s="61"/>
      <c r="S44" s="60"/>
    </row>
    <row r="45" spans="1:19" s="55" customFormat="1" ht="16.2" customHeight="1">
      <c r="A45" s="30" t="s">
        <v>757</v>
      </c>
      <c r="B45" s="30" t="s">
        <v>765</v>
      </c>
      <c r="C45" s="152" t="s">
        <v>761</v>
      </c>
      <c r="D45" s="152" t="s">
        <v>762</v>
      </c>
      <c r="E45" s="27">
        <v>43891</v>
      </c>
      <c r="F45" s="26">
        <v>43892</v>
      </c>
      <c r="G45" s="29">
        <v>43894</v>
      </c>
      <c r="H45" s="28">
        <v>43894</v>
      </c>
      <c r="I45" s="28">
        <v>43895</v>
      </c>
      <c r="J45" s="28">
        <v>43895</v>
      </c>
      <c r="K45" s="28">
        <v>43896</v>
      </c>
      <c r="L45" s="28">
        <v>43897</v>
      </c>
      <c r="M45" s="30" t="s">
        <v>750</v>
      </c>
      <c r="N45" s="28">
        <v>43902</v>
      </c>
      <c r="O45" s="28">
        <f t="shared" si="24"/>
        <v>43903</v>
      </c>
      <c r="P45" s="28">
        <f t="shared" si="24"/>
        <v>43904</v>
      </c>
      <c r="Q45" s="28">
        <f t="shared" si="24"/>
        <v>43905</v>
      </c>
      <c r="R45" s="61"/>
      <c r="S45" s="60"/>
    </row>
    <row r="46" spans="1:19" s="55" customFormat="1" ht="16.2" customHeight="1">
      <c r="A46" s="30" t="s">
        <v>753</v>
      </c>
      <c r="B46" s="30" t="s">
        <v>780</v>
      </c>
      <c r="C46" s="26">
        <v>43895</v>
      </c>
      <c r="D46" s="26">
        <v>43896</v>
      </c>
      <c r="E46" s="27">
        <v>43897</v>
      </c>
      <c r="F46" s="26">
        <v>43898</v>
      </c>
      <c r="G46" s="29">
        <v>43901</v>
      </c>
      <c r="H46" s="28">
        <v>43901</v>
      </c>
      <c r="I46" s="28">
        <v>43902</v>
      </c>
      <c r="J46" s="28">
        <v>43902</v>
      </c>
      <c r="K46" s="28">
        <v>43903</v>
      </c>
      <c r="L46" s="28">
        <v>43904</v>
      </c>
      <c r="M46" s="30" t="s">
        <v>751</v>
      </c>
      <c r="N46" s="28">
        <v>43909</v>
      </c>
      <c r="O46" s="28">
        <f t="shared" si="24"/>
        <v>43910</v>
      </c>
      <c r="P46" s="28">
        <f t="shared" si="24"/>
        <v>43911</v>
      </c>
      <c r="Q46" s="28">
        <f t="shared" si="24"/>
        <v>43912</v>
      </c>
      <c r="R46" s="61"/>
      <c r="S46" s="60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60"/>
      <c r="M47" s="60"/>
      <c r="N47" s="60"/>
      <c r="O47" s="60"/>
      <c r="P47" s="61"/>
      <c r="Q47" s="60"/>
    </row>
    <row r="48" spans="1:19" ht="16.2">
      <c r="A48" s="250" t="s">
        <v>19</v>
      </c>
      <c r="B48" s="251"/>
      <c r="C48" s="252" t="s">
        <v>20</v>
      </c>
      <c r="D48" s="253"/>
      <c r="E48" s="253"/>
      <c r="F48" s="253"/>
      <c r="G48" s="253"/>
      <c r="H48" s="253"/>
      <c r="I48" s="253"/>
      <c r="J48" s="254"/>
      <c r="K48" s="1"/>
      <c r="L48" s="1"/>
      <c r="M48" s="1"/>
      <c r="N48" s="1"/>
      <c r="O48" s="1"/>
      <c r="P48" s="1"/>
      <c r="Q48" s="1"/>
    </row>
    <row r="49" spans="1:17" ht="16.2">
      <c r="A49" s="247" t="s">
        <v>21</v>
      </c>
      <c r="B49" s="247"/>
      <c r="C49" s="248" t="s">
        <v>22</v>
      </c>
      <c r="D49" s="249"/>
      <c r="E49" s="249"/>
      <c r="F49" s="249"/>
      <c r="G49" s="249"/>
      <c r="H49" s="249"/>
      <c r="I49" s="249"/>
      <c r="J49" s="249"/>
      <c r="K49" s="1"/>
      <c r="L49" s="1"/>
      <c r="M49" s="1"/>
      <c r="N49" s="1"/>
      <c r="O49" s="1"/>
      <c r="P49" s="1"/>
      <c r="Q49" s="1"/>
    </row>
    <row r="50" spans="1:17" ht="16.2">
      <c r="A50" s="264" t="s">
        <v>23</v>
      </c>
      <c r="B50" s="264"/>
      <c r="C50" s="265" t="s">
        <v>148</v>
      </c>
      <c r="D50" s="266"/>
      <c r="E50" s="266"/>
      <c r="F50" s="266"/>
      <c r="G50" s="266"/>
      <c r="H50" s="266"/>
      <c r="I50" s="266"/>
      <c r="J50" s="266"/>
      <c r="K50" s="1"/>
      <c r="L50" s="1"/>
      <c r="M50" s="1"/>
      <c r="N50" s="1"/>
      <c r="O50" s="1"/>
      <c r="P50" s="1"/>
      <c r="Q50" s="1"/>
    </row>
    <row r="51" spans="1:17" ht="16.2">
      <c r="A51" s="264" t="s">
        <v>24</v>
      </c>
      <c r="B51" s="264"/>
      <c r="C51" s="262" t="s">
        <v>245</v>
      </c>
      <c r="D51" s="262"/>
      <c r="E51" s="262"/>
      <c r="F51" s="262"/>
      <c r="G51" s="262"/>
      <c r="H51" s="262"/>
      <c r="I51" s="262"/>
      <c r="J51" s="262"/>
      <c r="K51" s="43"/>
      <c r="L51" s="1"/>
      <c r="M51" s="1"/>
      <c r="N51" s="1"/>
      <c r="O51" s="1"/>
      <c r="P51" s="1"/>
      <c r="Q51" s="1"/>
    </row>
    <row r="52" spans="1:17" ht="16.2">
      <c r="A52" s="272" t="s">
        <v>563</v>
      </c>
      <c r="B52" s="273"/>
      <c r="C52" s="267" t="s">
        <v>564</v>
      </c>
      <c r="D52" s="268"/>
      <c r="E52" s="268"/>
      <c r="F52" s="268"/>
      <c r="G52" s="268"/>
      <c r="H52" s="268"/>
      <c r="I52" s="268"/>
      <c r="J52" s="269"/>
      <c r="K52" s="43"/>
      <c r="L52" s="1"/>
      <c r="M52" s="1"/>
      <c r="N52" s="1"/>
      <c r="O52" s="1"/>
      <c r="P52" s="1"/>
      <c r="Q52" s="1"/>
    </row>
    <row r="53" spans="1:17" ht="16.2">
      <c r="A53" s="272" t="s">
        <v>25</v>
      </c>
      <c r="B53" s="273"/>
      <c r="C53" s="248" t="s">
        <v>295</v>
      </c>
      <c r="D53" s="249"/>
      <c r="E53" s="249"/>
      <c r="F53" s="249"/>
      <c r="G53" s="249"/>
      <c r="H53" s="249"/>
      <c r="I53" s="249"/>
      <c r="J53" s="249"/>
      <c r="K53" s="1"/>
      <c r="L53" s="1"/>
      <c r="M53" s="1"/>
      <c r="N53" s="1"/>
      <c r="O53" s="1"/>
      <c r="P53" s="1"/>
      <c r="Q53" s="1"/>
    </row>
    <row r="54" spans="1:17" ht="16.2" customHeight="1">
      <c r="A54" s="272" t="s">
        <v>315</v>
      </c>
      <c r="B54" s="273"/>
      <c r="C54" s="218" t="s">
        <v>566</v>
      </c>
      <c r="D54" s="219"/>
      <c r="E54" s="219"/>
      <c r="F54" s="219"/>
      <c r="G54" s="219"/>
      <c r="H54" s="219"/>
      <c r="I54" s="219"/>
      <c r="J54" s="220"/>
      <c r="K54" s="1"/>
      <c r="L54" s="1"/>
      <c r="M54" s="1"/>
      <c r="N54" s="1"/>
      <c r="O54" s="1"/>
      <c r="P54" s="1"/>
      <c r="Q54" s="1"/>
    </row>
    <row r="55" spans="1:17" ht="16.2" customHeight="1">
      <c r="A55" s="270" t="s">
        <v>190</v>
      </c>
      <c r="B55" s="271"/>
      <c r="C55" s="267" t="s">
        <v>565</v>
      </c>
      <c r="D55" s="268"/>
      <c r="E55" s="268"/>
      <c r="F55" s="268"/>
      <c r="G55" s="268"/>
      <c r="H55" s="268"/>
      <c r="I55" s="268"/>
      <c r="J55" s="269"/>
      <c r="K55" s="1"/>
      <c r="L55" s="1"/>
      <c r="M55" s="1"/>
      <c r="N55" s="1"/>
      <c r="O55" s="1"/>
      <c r="P55" s="1"/>
      <c r="Q55" s="1"/>
    </row>
    <row r="56" spans="1:17" ht="17.399999999999999">
      <c r="A56" s="261" t="s">
        <v>26</v>
      </c>
      <c r="B56" s="261"/>
      <c r="C56" s="262" t="s">
        <v>134</v>
      </c>
      <c r="D56" s="263"/>
      <c r="E56" s="263"/>
      <c r="F56" s="263"/>
      <c r="G56" s="263"/>
      <c r="H56" s="263"/>
      <c r="I56" s="263"/>
      <c r="J56" s="263"/>
      <c r="K56" s="1"/>
      <c r="L56" s="1"/>
      <c r="M56" s="1"/>
      <c r="N56" s="1"/>
      <c r="O56" s="1"/>
      <c r="P56" s="1"/>
      <c r="Q56" s="1"/>
    </row>
  </sheetData>
  <mergeCells count="82">
    <mergeCell ref="G41:L41"/>
    <mergeCell ref="C22:D22"/>
    <mergeCell ref="C39:D39"/>
    <mergeCell ref="M39:Q39"/>
    <mergeCell ref="O13:U13"/>
    <mergeCell ref="O15:U15"/>
    <mergeCell ref="R17:S17"/>
    <mergeCell ref="O18:U18"/>
    <mergeCell ref="P30:Q30"/>
    <mergeCell ref="N30:O30"/>
    <mergeCell ref="P29:Q29"/>
    <mergeCell ref="G28:H28"/>
    <mergeCell ref="I28:J28"/>
    <mergeCell ref="K28:L28"/>
    <mergeCell ref="N28:O28"/>
    <mergeCell ref="P28:Q28"/>
    <mergeCell ref="C29:D29"/>
    <mergeCell ref="E29:F29"/>
    <mergeCell ref="G29:H29"/>
    <mergeCell ref="I29:J29"/>
    <mergeCell ref="K29:L29"/>
    <mergeCell ref="T6:U6"/>
    <mergeCell ref="R7:S7"/>
    <mergeCell ref="T7:U7"/>
    <mergeCell ref="G7:H7"/>
    <mergeCell ref="K30:L30"/>
    <mergeCell ref="N29:O29"/>
    <mergeCell ref="G20:N20"/>
    <mergeCell ref="P6:Q6"/>
    <mergeCell ref="R6:S6"/>
    <mergeCell ref="P7:Q7"/>
    <mergeCell ref="R16:S16"/>
    <mergeCell ref="A4:U4"/>
    <mergeCell ref="C5:D5"/>
    <mergeCell ref="E5:F5"/>
    <mergeCell ref="G5:H5"/>
    <mergeCell ref="I5:J5"/>
    <mergeCell ref="T5:U5"/>
    <mergeCell ref="K5:L5"/>
    <mergeCell ref="M5:N5"/>
    <mergeCell ref="P5:Q5"/>
    <mergeCell ref="R5:S5"/>
    <mergeCell ref="A56:B56"/>
    <mergeCell ref="C56:J56"/>
    <mergeCell ref="A50:B50"/>
    <mergeCell ref="C50:J50"/>
    <mergeCell ref="A51:B51"/>
    <mergeCell ref="C55:J55"/>
    <mergeCell ref="A55:B55"/>
    <mergeCell ref="A54:B54"/>
    <mergeCell ref="C54:J54"/>
    <mergeCell ref="C52:J52"/>
    <mergeCell ref="C51:J51"/>
    <mergeCell ref="A53:B53"/>
    <mergeCell ref="C53:J53"/>
    <mergeCell ref="A52:B52"/>
    <mergeCell ref="B1:Q1"/>
    <mergeCell ref="B2:Q2"/>
    <mergeCell ref="A49:B49"/>
    <mergeCell ref="C49:J49"/>
    <mergeCell ref="A48:B48"/>
    <mergeCell ref="C48:J48"/>
    <mergeCell ref="C28:D28"/>
    <mergeCell ref="E28:F28"/>
    <mergeCell ref="C30:D30"/>
    <mergeCell ref="E30:F30"/>
    <mergeCell ref="G30:H30"/>
    <mergeCell ref="I30:J30"/>
    <mergeCell ref="I7:J7"/>
    <mergeCell ref="C6:D6"/>
    <mergeCell ref="E6:F6"/>
    <mergeCell ref="G6:H6"/>
    <mergeCell ref="C18:D18"/>
    <mergeCell ref="K7:L7"/>
    <mergeCell ref="I6:J6"/>
    <mergeCell ref="K6:L6"/>
    <mergeCell ref="M7:N7"/>
    <mergeCell ref="M6:N6"/>
    <mergeCell ref="C7:D7"/>
    <mergeCell ref="E7:F7"/>
    <mergeCell ref="C9:D9"/>
    <mergeCell ref="E9:F9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7"/>
  <sheetViews>
    <sheetView topLeftCell="A4" workbookViewId="0">
      <selection activeCell="F33" sqref="F33"/>
    </sheetView>
  </sheetViews>
  <sheetFormatPr defaultRowHeight="17.100000000000001" customHeight="1"/>
  <cols>
    <col min="1" max="1" width="23.59765625" customWidth="1"/>
    <col min="2" max="2" width="6.5" customWidth="1"/>
    <col min="3" max="10" width="6.296875" customWidth="1"/>
    <col min="11" max="11" width="6.5" customWidth="1"/>
    <col min="12" max="13" width="6.296875" customWidth="1"/>
  </cols>
  <sheetData>
    <row r="1" spans="1:250" ht="52.2" customHeight="1">
      <c r="B1" s="197" t="s">
        <v>284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50"/>
      <c r="O1" s="50"/>
      <c r="P1" s="51"/>
    </row>
    <row r="2" spans="1:250" ht="17.100000000000001" customHeight="1">
      <c r="B2" s="198" t="s">
        <v>285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52"/>
      <c r="O2" s="52"/>
      <c r="P2" s="52"/>
    </row>
    <row r="3" spans="1:250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90" customFormat="1" ht="17.100000000000001" customHeight="1">
      <c r="A4" s="298" t="s">
        <v>301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250" ht="17.100000000000001" customHeight="1">
      <c r="A5" s="4" t="s">
        <v>1</v>
      </c>
      <c r="B5" s="4" t="s">
        <v>2</v>
      </c>
      <c r="C5" s="162" t="s">
        <v>298</v>
      </c>
      <c r="D5" s="162"/>
      <c r="E5" s="299" t="s">
        <v>459</v>
      </c>
      <c r="F5" s="162"/>
      <c r="G5" s="299" t="s">
        <v>460</v>
      </c>
      <c r="H5" s="162"/>
      <c r="I5" s="162" t="s">
        <v>286</v>
      </c>
      <c r="J5" s="162"/>
      <c r="K5" s="4" t="s">
        <v>2</v>
      </c>
      <c r="L5" s="162" t="s">
        <v>298</v>
      </c>
      <c r="M5" s="162"/>
    </row>
    <row r="6" spans="1:250" ht="17.100000000000001" customHeight="1">
      <c r="A6" s="163" t="s">
        <v>3</v>
      </c>
      <c r="B6" s="163" t="s">
        <v>4</v>
      </c>
      <c r="C6" s="163" t="s">
        <v>10</v>
      </c>
      <c r="D6" s="163"/>
      <c r="E6" s="163" t="s">
        <v>9</v>
      </c>
      <c r="F6" s="163"/>
      <c r="G6" s="163" t="s">
        <v>9</v>
      </c>
      <c r="H6" s="163"/>
      <c r="I6" s="163" t="s">
        <v>287</v>
      </c>
      <c r="J6" s="163"/>
      <c r="K6" s="163" t="s">
        <v>4</v>
      </c>
      <c r="L6" s="163" t="s">
        <v>10</v>
      </c>
      <c r="M6" s="163"/>
    </row>
    <row r="7" spans="1:250" ht="17.100000000000001" customHeight="1">
      <c r="A7" s="163"/>
      <c r="B7" s="163"/>
      <c r="C7" s="163" t="s">
        <v>300</v>
      </c>
      <c r="D7" s="163"/>
      <c r="E7" s="163" t="s">
        <v>5</v>
      </c>
      <c r="F7" s="163"/>
      <c r="G7" s="163" t="s">
        <v>5</v>
      </c>
      <c r="H7" s="163"/>
      <c r="I7" s="163" t="s">
        <v>5</v>
      </c>
      <c r="J7" s="163"/>
      <c r="K7" s="163"/>
      <c r="L7" s="163" t="s">
        <v>299</v>
      </c>
      <c r="M7" s="163"/>
    </row>
    <row r="8" spans="1:250" ht="17.100000000000001" hidden="1" customHeight="1">
      <c r="A8" s="11" t="s">
        <v>302</v>
      </c>
      <c r="B8" s="12" t="s">
        <v>340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342</v>
      </c>
      <c r="L8" s="10">
        <f t="shared" ref="L8:L13" si="3">J8+2</f>
        <v>43771</v>
      </c>
      <c r="M8" s="10"/>
    </row>
    <row r="9" spans="1:250" ht="17.100000000000001" hidden="1" customHeight="1">
      <c r="A9" s="11" t="s">
        <v>302</v>
      </c>
      <c r="B9" s="12" t="s">
        <v>341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343</v>
      </c>
      <c r="L9" s="10">
        <f t="shared" si="3"/>
        <v>43778</v>
      </c>
      <c r="M9" s="10"/>
    </row>
    <row r="10" spans="1:250" ht="17.100000000000001" hidden="1" customHeight="1">
      <c r="A10" s="11" t="s">
        <v>302</v>
      </c>
      <c r="B10" s="12" t="s">
        <v>362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363</v>
      </c>
      <c r="L10" s="10">
        <f t="shared" si="3"/>
        <v>43785</v>
      </c>
      <c r="M10" s="10"/>
    </row>
    <row r="11" spans="1:250" ht="17.100000000000001" hidden="1" customHeight="1">
      <c r="A11" s="109" t="s">
        <v>302</v>
      </c>
      <c r="B11" s="110" t="s">
        <v>522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445</v>
      </c>
      <c r="L11" s="10">
        <f t="shared" si="3"/>
        <v>43792</v>
      </c>
      <c r="M11" s="10"/>
    </row>
    <row r="12" spans="1:250" ht="17.100000000000001" hidden="1" customHeight="1">
      <c r="A12" s="87" t="s">
        <v>446</v>
      </c>
      <c r="B12" s="99" t="s">
        <v>447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448</v>
      </c>
      <c r="L12" s="10">
        <f t="shared" si="3"/>
        <v>43799</v>
      </c>
      <c r="M12" s="10"/>
    </row>
    <row r="13" spans="1:250" ht="17.100000000000001" hidden="1" customHeight="1">
      <c r="A13" s="105" t="s">
        <v>463</v>
      </c>
      <c r="B13" s="106" t="s">
        <v>462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364</v>
      </c>
      <c r="L13" s="10">
        <f t="shared" si="3"/>
        <v>43806</v>
      </c>
      <c r="M13" s="10"/>
    </row>
    <row r="14" spans="1:250" ht="17.100000000000001" hidden="1" customHeight="1">
      <c r="A14" s="102" t="s">
        <v>303</v>
      </c>
      <c r="B14" s="103" t="s">
        <v>523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2" t="s">
        <v>539</v>
      </c>
      <c r="L14" s="10">
        <f t="shared" ref="L14:L17" si="9">J14+2</f>
        <v>43813</v>
      </c>
      <c r="M14" s="10"/>
    </row>
    <row r="15" spans="1:250" ht="17.100000000000001" customHeight="1">
      <c r="A15" s="11" t="s">
        <v>302</v>
      </c>
      <c r="B15" s="12" t="s">
        <v>464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465</v>
      </c>
      <c r="L15" s="10">
        <f t="shared" si="9"/>
        <v>43820</v>
      </c>
      <c r="M15" s="10"/>
    </row>
    <row r="16" spans="1:250" ht="17.100000000000001" customHeight="1">
      <c r="A16" s="11" t="s">
        <v>361</v>
      </c>
      <c r="B16" s="12" t="s">
        <v>466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467</v>
      </c>
      <c r="L16" s="10">
        <f t="shared" si="9"/>
        <v>43827</v>
      </c>
      <c r="M16" s="10"/>
    </row>
    <row r="17" spans="1:17" ht="16.8" customHeight="1">
      <c r="A17" s="11" t="s">
        <v>302</v>
      </c>
      <c r="B17" s="12" t="s">
        <v>468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469</v>
      </c>
      <c r="L17" s="10">
        <f t="shared" si="9"/>
        <v>43834</v>
      </c>
      <c r="M17" s="10"/>
      <c r="N17" s="111"/>
    </row>
    <row r="18" spans="1:17" ht="16.8" customHeight="1">
      <c r="A18" s="138" t="s">
        <v>701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10">I18+1</f>
        <v>43474</v>
      </c>
      <c r="K18" s="30"/>
      <c r="L18" s="10">
        <f t="shared" ref="L18:L19" si="11">J18+2</f>
        <v>43476</v>
      </c>
      <c r="M18" s="10"/>
      <c r="N18" s="111"/>
    </row>
    <row r="19" spans="1:17" ht="16.8" customHeight="1">
      <c r="A19" s="138" t="s">
        <v>701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10"/>
        <v>43481</v>
      </c>
      <c r="K19" s="30"/>
      <c r="L19" s="10">
        <f t="shared" si="11"/>
        <v>43483</v>
      </c>
      <c r="M19" s="10"/>
      <c r="N19" s="111"/>
    </row>
    <row r="20" spans="1:17" ht="16.8" customHeight="1">
      <c r="A20" s="138" t="s">
        <v>701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2">I20+1</f>
        <v>43488</v>
      </c>
      <c r="K20" s="30"/>
      <c r="L20" s="10">
        <f t="shared" ref="L20" si="13">J20+2</f>
        <v>43490</v>
      </c>
      <c r="M20" s="10"/>
      <c r="N20" s="111"/>
    </row>
    <row r="22" spans="1:17" ht="17.100000000000001" customHeight="1">
      <c r="A22" s="14" t="s">
        <v>288</v>
      </c>
      <c r="B22" s="179" t="s">
        <v>289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17" ht="16.2" customHeight="1">
      <c r="A23" s="91" t="s">
        <v>290</v>
      </c>
      <c r="B23" s="297" t="s">
        <v>294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1"/>
      <c r="O23" s="1"/>
      <c r="P23" s="1"/>
      <c r="Q23" s="1"/>
    </row>
    <row r="24" spans="1:17" ht="16.2" customHeight="1">
      <c r="A24" s="91" t="s">
        <v>290</v>
      </c>
      <c r="B24" s="297" t="s">
        <v>296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1:17" ht="17.100000000000001" customHeight="1">
      <c r="A25" s="15" t="s">
        <v>291</v>
      </c>
      <c r="B25" s="183" t="s">
        <v>292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7" ht="17.100000000000001" customHeight="1">
      <c r="A26" s="16" t="s">
        <v>293</v>
      </c>
      <c r="B26" s="183" t="s">
        <v>297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1:17" ht="17.100000000000001" customHeight="1">
      <c r="A27" s="16" t="s">
        <v>86</v>
      </c>
      <c r="B27" s="296" t="s">
        <v>567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</row>
  </sheetData>
  <mergeCells count="27">
    <mergeCell ref="B27:M27"/>
    <mergeCell ref="B1:M1"/>
    <mergeCell ref="B2:M2"/>
    <mergeCell ref="B23:M23"/>
    <mergeCell ref="B24:M24"/>
    <mergeCell ref="B25:M25"/>
    <mergeCell ref="B26:M26"/>
    <mergeCell ref="B22:M22"/>
    <mergeCell ref="A4:M4"/>
    <mergeCell ref="C5:D5"/>
    <mergeCell ref="E5:F5"/>
    <mergeCell ref="G5:H5"/>
    <mergeCell ref="I5:J5"/>
    <mergeCell ref="L5:M5"/>
    <mergeCell ref="A6:A7"/>
    <mergeCell ref="B6:B7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opLeftCell="A4" zoomScaleNormal="100" workbookViewId="0">
      <selection activeCell="A22" sqref="A22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197" t="s">
        <v>54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50"/>
      <c r="S1" s="50"/>
      <c r="T1" s="51"/>
    </row>
    <row r="2" spans="1:256" ht="17.100000000000001" customHeight="1">
      <c r="B2" s="198" t="s">
        <v>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52"/>
      <c r="S2" s="52"/>
      <c r="T2" s="52"/>
    </row>
    <row r="3" spans="1:256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07" t="s">
        <v>244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67"/>
      <c r="U4" s="67"/>
    </row>
    <row r="5" spans="1:256">
      <c r="A5" s="44" t="s">
        <v>27</v>
      </c>
      <c r="B5" s="44" t="s">
        <v>28</v>
      </c>
      <c r="C5" s="308" t="s">
        <v>308</v>
      </c>
      <c r="D5" s="225"/>
      <c r="E5" s="308" t="s">
        <v>520</v>
      </c>
      <c r="F5" s="312"/>
      <c r="G5" s="308" t="s">
        <v>242</v>
      </c>
      <c r="H5" s="313"/>
      <c r="I5" s="44" t="s">
        <v>28</v>
      </c>
      <c r="J5" s="231" t="s">
        <v>204</v>
      </c>
      <c r="K5" s="228"/>
      <c r="L5" s="231" t="s">
        <v>204</v>
      </c>
      <c r="M5" s="228"/>
      <c r="N5" s="231" t="s">
        <v>243</v>
      </c>
      <c r="O5" s="228"/>
      <c r="P5" s="308" t="s">
        <v>39</v>
      </c>
      <c r="Q5" s="314"/>
      <c r="R5" s="308" t="s">
        <v>308</v>
      </c>
      <c r="S5" s="225"/>
      <c r="T5" s="94"/>
      <c r="U5" s="3"/>
    </row>
    <row r="6" spans="1:256">
      <c r="A6" s="20" t="s">
        <v>3</v>
      </c>
      <c r="B6" s="20" t="s">
        <v>4</v>
      </c>
      <c r="C6" s="221" t="s">
        <v>8</v>
      </c>
      <c r="D6" s="222"/>
      <c r="E6" s="221" t="s">
        <v>84</v>
      </c>
      <c r="F6" s="222"/>
      <c r="G6" s="221" t="s">
        <v>30</v>
      </c>
      <c r="H6" s="241"/>
      <c r="I6" s="20" t="s">
        <v>4</v>
      </c>
      <c r="J6" s="229" t="s">
        <v>240</v>
      </c>
      <c r="K6" s="229"/>
      <c r="L6" s="229" t="s">
        <v>241</v>
      </c>
      <c r="M6" s="229"/>
      <c r="N6" s="229" t="s">
        <v>30</v>
      </c>
      <c r="O6" s="229"/>
      <c r="P6" s="221" t="s">
        <v>82</v>
      </c>
      <c r="Q6" s="222"/>
      <c r="R6" s="229" t="s">
        <v>8</v>
      </c>
      <c r="S6" s="229"/>
      <c r="T6" s="95"/>
      <c r="U6" s="96"/>
    </row>
    <row r="7" spans="1:256">
      <c r="A7" s="21"/>
      <c r="B7" s="21"/>
      <c r="C7" s="300" t="s">
        <v>239</v>
      </c>
      <c r="D7" s="301"/>
      <c r="E7" s="300" t="s">
        <v>142</v>
      </c>
      <c r="F7" s="301"/>
      <c r="G7" s="300" t="s">
        <v>197</v>
      </c>
      <c r="H7" s="306"/>
      <c r="I7" s="21"/>
      <c r="J7" s="300" t="s">
        <v>139</v>
      </c>
      <c r="K7" s="301"/>
      <c r="L7" s="300" t="s">
        <v>307</v>
      </c>
      <c r="M7" s="301"/>
      <c r="N7" s="300" t="s">
        <v>136</v>
      </c>
      <c r="O7" s="301"/>
      <c r="P7" s="300" t="s">
        <v>139</v>
      </c>
      <c r="Q7" s="301"/>
      <c r="R7" s="300" t="s">
        <v>239</v>
      </c>
      <c r="S7" s="301"/>
      <c r="T7" s="95"/>
      <c r="U7" s="96"/>
    </row>
    <row r="8" spans="1:256" hidden="1">
      <c r="A8" s="107" t="s">
        <v>481</v>
      </c>
      <c r="B8" s="82" t="s">
        <v>471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6" t="s">
        <v>472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4">
        <f t="shared" ref="P8:P9" si="11">O8+5</f>
        <v>43807</v>
      </c>
      <c r="Q8" s="84">
        <f t="shared" ref="Q8:Q9" si="12">P8+1</f>
        <v>43808</v>
      </c>
      <c r="R8" s="56">
        <f t="shared" ref="R8:R9" si="13">Q8+3</f>
        <v>43811</v>
      </c>
      <c r="S8" s="56">
        <f t="shared" ref="S8:S14" si="14">R8+1</f>
        <v>43812</v>
      </c>
      <c r="T8" s="93"/>
      <c r="U8" s="93"/>
    </row>
    <row r="9" spans="1:256" hidden="1">
      <c r="A9" s="108" t="s">
        <v>207</v>
      </c>
      <c r="B9" s="13" t="s">
        <v>357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3" t="s">
        <v>358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4">
        <f t="shared" si="11"/>
        <v>43814</v>
      </c>
      <c r="Q9" s="84">
        <f t="shared" si="12"/>
        <v>43815</v>
      </c>
      <c r="R9" s="56">
        <f t="shared" si="13"/>
        <v>43818</v>
      </c>
      <c r="S9" s="56">
        <f t="shared" si="14"/>
        <v>43819</v>
      </c>
      <c r="T9" s="93"/>
      <c r="U9" s="93"/>
    </row>
    <row r="10" spans="1:256" hidden="1">
      <c r="A10" s="104" t="s">
        <v>304</v>
      </c>
      <c r="B10" s="13" t="s">
        <v>359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3" t="s">
        <v>360</v>
      </c>
      <c r="J10" s="68">
        <f t="shared" si="5"/>
        <v>43814</v>
      </c>
      <c r="K10" s="70" t="s">
        <v>554</v>
      </c>
      <c r="L10" s="26"/>
      <c r="M10" s="26"/>
      <c r="N10" s="26"/>
      <c r="O10" s="26"/>
      <c r="P10" s="84"/>
      <c r="Q10" s="84"/>
      <c r="R10" s="56"/>
      <c r="S10" s="56"/>
      <c r="T10" s="93"/>
      <c r="U10" s="93"/>
    </row>
    <row r="11" spans="1:256" hidden="1">
      <c r="A11" s="108" t="s">
        <v>552</v>
      </c>
      <c r="B11" s="13"/>
      <c r="C11" s="26"/>
      <c r="D11" s="26"/>
      <c r="E11" s="26"/>
      <c r="F11" s="26"/>
      <c r="G11" s="26"/>
      <c r="H11" s="26"/>
      <c r="I11" s="63" t="s">
        <v>553</v>
      </c>
      <c r="J11" s="68" t="s">
        <v>555</v>
      </c>
      <c r="K11" s="68">
        <v>43814</v>
      </c>
      <c r="L11" s="68" t="s">
        <v>556</v>
      </c>
      <c r="M11" s="68" t="s">
        <v>557</v>
      </c>
      <c r="N11" s="26">
        <v>43816</v>
      </c>
      <c r="O11" s="26">
        <v>43816</v>
      </c>
      <c r="P11" s="84">
        <v>43821</v>
      </c>
      <c r="Q11" s="84">
        <v>43822</v>
      </c>
      <c r="R11" s="26">
        <v>43825</v>
      </c>
      <c r="S11" s="26">
        <f t="shared" ref="S11" si="15">R11+1</f>
        <v>43826</v>
      </c>
      <c r="T11" s="93"/>
      <c r="U11" s="93"/>
    </row>
    <row r="12" spans="1:256" hidden="1">
      <c r="A12" s="83" t="s">
        <v>470</v>
      </c>
      <c r="B12" s="13" t="s">
        <v>473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8" t="s">
        <v>85</v>
      </c>
      <c r="H12" s="68" t="s">
        <v>85</v>
      </c>
      <c r="I12" s="63" t="s">
        <v>474</v>
      </c>
      <c r="J12" s="68" t="s">
        <v>85</v>
      </c>
      <c r="K12" s="68" t="s">
        <v>85</v>
      </c>
      <c r="L12" s="68" t="s">
        <v>85</v>
      </c>
      <c r="M12" s="68" t="s">
        <v>85</v>
      </c>
      <c r="N12" s="26">
        <v>43823</v>
      </c>
      <c r="O12" s="26">
        <f>N12</f>
        <v>43823</v>
      </c>
      <c r="P12" s="84">
        <f>O12+5</f>
        <v>43828</v>
      </c>
      <c r="Q12" s="84">
        <f>P12+1</f>
        <v>43829</v>
      </c>
      <c r="R12" s="56">
        <f>Q12+3</f>
        <v>43832</v>
      </c>
      <c r="S12" s="56">
        <f t="shared" si="14"/>
        <v>43833</v>
      </c>
      <c r="T12" s="93"/>
      <c r="U12" s="93"/>
    </row>
    <row r="13" spans="1:256" hidden="1">
      <c r="A13" s="104" t="s">
        <v>207</v>
      </c>
      <c r="B13" s="13" t="s">
        <v>454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3" t="s">
        <v>455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4">
        <f>O13+5</f>
        <v>43835</v>
      </c>
      <c r="Q13" s="84">
        <f>P13+1</f>
        <v>43836</v>
      </c>
      <c r="R13" s="56">
        <f>Q13+3</f>
        <v>43839</v>
      </c>
      <c r="S13" s="56">
        <f t="shared" si="14"/>
        <v>43840</v>
      </c>
      <c r="T13" s="93"/>
      <c r="U13" s="93"/>
    </row>
    <row r="14" spans="1:256" hidden="1">
      <c r="A14" s="104" t="s">
        <v>552</v>
      </c>
      <c r="B14" s="13" t="s">
        <v>456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3" t="s">
        <v>457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4">
        <f>O14+5</f>
        <v>43842</v>
      </c>
      <c r="Q14" s="84">
        <f>P14+1</f>
        <v>43843</v>
      </c>
      <c r="R14" s="56">
        <f>Q14+3</f>
        <v>43846</v>
      </c>
      <c r="S14" s="56">
        <f t="shared" si="14"/>
        <v>43847</v>
      </c>
      <c r="T14" s="93"/>
      <c r="U14" s="93"/>
    </row>
    <row r="15" spans="1:256">
      <c r="A15" s="83" t="s">
        <v>470</v>
      </c>
      <c r="B15" s="13" t="s">
        <v>223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3" t="s">
        <v>484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4">
        <f t="shared" ref="P15:P20" si="24">O15+5</f>
        <v>43849</v>
      </c>
      <c r="Q15" s="84">
        <f t="shared" ref="Q15:Q20" si="25">P15+1</f>
        <v>43850</v>
      </c>
      <c r="R15" s="56">
        <f t="shared" ref="R15:R20" si="26">Q15+3</f>
        <v>43853</v>
      </c>
      <c r="S15" s="56">
        <f t="shared" ref="S15:S20" si="27">R15+1</f>
        <v>43854</v>
      </c>
      <c r="T15" s="93"/>
      <c r="U15" s="93"/>
    </row>
    <row r="16" spans="1:256">
      <c r="A16" s="104" t="s">
        <v>207</v>
      </c>
      <c r="B16" s="13" t="s">
        <v>482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3" t="s">
        <v>483</v>
      </c>
      <c r="J16" s="303" t="s">
        <v>616</v>
      </c>
      <c r="K16" s="304"/>
      <c r="L16" s="304"/>
      <c r="M16" s="304"/>
      <c r="N16" s="304"/>
      <c r="O16" s="304"/>
      <c r="P16" s="304"/>
      <c r="Q16" s="304"/>
      <c r="R16" s="304"/>
      <c r="S16" s="305"/>
      <c r="T16" s="93"/>
      <c r="U16" s="93"/>
    </row>
    <row r="17" spans="1:21">
      <c r="A17" s="104" t="s">
        <v>207</v>
      </c>
      <c r="B17" s="13"/>
      <c r="C17" s="26"/>
      <c r="D17" s="26"/>
      <c r="E17" s="26"/>
      <c r="F17" s="26"/>
      <c r="G17" s="26"/>
      <c r="H17" s="26"/>
      <c r="I17" s="119" t="s">
        <v>615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4">
        <f t="shared" ref="P17" si="34">O17+5</f>
        <v>43863</v>
      </c>
      <c r="Q17" s="84">
        <f t="shared" ref="Q17" si="35">P17+1</f>
        <v>43864</v>
      </c>
      <c r="R17" s="56">
        <f t="shared" ref="R17" si="36">Q17+3</f>
        <v>43867</v>
      </c>
      <c r="S17" s="56">
        <f t="shared" ref="S17" si="37">R17+1</f>
        <v>43868</v>
      </c>
      <c r="T17" s="93"/>
      <c r="U17" s="93"/>
    </row>
    <row r="18" spans="1:21">
      <c r="A18" s="104" t="s">
        <v>552</v>
      </c>
      <c r="B18" s="13" t="s">
        <v>485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4"/>
      <c r="J18" s="68">
        <v>43856</v>
      </c>
      <c r="K18" s="68" t="s">
        <v>733</v>
      </c>
      <c r="L18" s="26"/>
      <c r="M18" s="26"/>
      <c r="N18" s="26"/>
      <c r="O18" s="26"/>
      <c r="P18" s="84"/>
      <c r="Q18" s="84"/>
      <c r="R18" s="56"/>
      <c r="S18" s="56"/>
      <c r="T18" s="93"/>
      <c r="U18" s="93"/>
    </row>
    <row r="19" spans="1:21">
      <c r="A19" s="145" t="s">
        <v>734</v>
      </c>
      <c r="B19" s="13"/>
      <c r="C19" s="26"/>
      <c r="D19" s="26"/>
      <c r="E19" s="26"/>
      <c r="F19" s="26"/>
      <c r="G19" s="26"/>
      <c r="H19" s="26"/>
      <c r="I19" s="143" t="s">
        <v>617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4">
        <f t="shared" ref="P19" si="43">O19+5</f>
        <v>43870</v>
      </c>
      <c r="Q19" s="84">
        <f t="shared" ref="Q19" si="44">P19+1</f>
        <v>43871</v>
      </c>
      <c r="R19" s="56">
        <f t="shared" ref="R19" si="45">Q19+3</f>
        <v>43874</v>
      </c>
      <c r="S19" s="56">
        <f t="shared" ref="S19" si="46">R19+1</f>
        <v>43875</v>
      </c>
      <c r="T19" s="93"/>
      <c r="U19" s="93"/>
    </row>
    <row r="20" spans="1:21">
      <c r="A20" s="83" t="s">
        <v>470</v>
      </c>
      <c r="B20" s="13" t="s">
        <v>486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3" t="s">
        <v>487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4">
        <f t="shared" si="24"/>
        <v>43877</v>
      </c>
      <c r="Q20" s="84">
        <f t="shared" si="25"/>
        <v>43878</v>
      </c>
      <c r="R20" s="56">
        <f t="shared" si="26"/>
        <v>43881</v>
      </c>
      <c r="S20" s="56">
        <f t="shared" si="27"/>
        <v>43882</v>
      </c>
      <c r="T20" s="93"/>
      <c r="U20" s="93"/>
    </row>
    <row r="21" spans="1:21">
      <c r="A21" s="104" t="s">
        <v>207</v>
      </c>
      <c r="B21" s="13" t="s">
        <v>488</v>
      </c>
      <c r="C21" s="303" t="s">
        <v>602</v>
      </c>
      <c r="D21" s="304"/>
      <c r="E21" s="304"/>
      <c r="F21" s="304"/>
      <c r="G21" s="304"/>
      <c r="H21" s="305"/>
      <c r="I21" s="63" t="s">
        <v>489</v>
      </c>
      <c r="J21" s="303" t="s">
        <v>618</v>
      </c>
      <c r="K21" s="304"/>
      <c r="L21" s="304"/>
      <c r="M21" s="304"/>
      <c r="N21" s="304"/>
      <c r="O21" s="304"/>
      <c r="P21" s="304"/>
      <c r="Q21" s="304"/>
      <c r="R21" s="304"/>
      <c r="S21" s="305"/>
      <c r="T21" s="93"/>
      <c r="U21" s="93"/>
    </row>
    <row r="22" spans="1:21">
      <c r="A22" s="148" t="s">
        <v>752</v>
      </c>
      <c r="B22" s="13"/>
      <c r="C22" s="26"/>
      <c r="D22" s="26"/>
      <c r="E22" s="26"/>
      <c r="F22" s="26"/>
      <c r="G22" s="26"/>
      <c r="H22" s="26"/>
      <c r="I22" s="63"/>
      <c r="J22" s="26"/>
      <c r="K22" s="26"/>
      <c r="L22" s="26"/>
      <c r="M22" s="26"/>
      <c r="N22" s="26"/>
      <c r="O22" s="26"/>
      <c r="P22" s="84"/>
      <c r="Q22" s="84"/>
      <c r="R22" s="56"/>
      <c r="S22" s="56"/>
      <c r="T22" s="93"/>
      <c r="U22" s="93"/>
    </row>
    <row r="23" spans="1:21">
      <c r="A23" s="104" t="s">
        <v>207</v>
      </c>
      <c r="B23" s="13" t="s">
        <v>490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3" t="s">
        <v>491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4">
        <f t="shared" ref="P23:P26" si="59">O23+5</f>
        <v>43891</v>
      </c>
      <c r="Q23" s="84">
        <f t="shared" ref="Q23:Q26" si="60">P23+1</f>
        <v>43892</v>
      </c>
      <c r="R23" s="56">
        <f t="shared" ref="R23:R26" si="61">Q23+3</f>
        <v>43895</v>
      </c>
      <c r="S23" s="56">
        <f t="shared" ref="S23:S26" si="62">R23+1</f>
        <v>43896</v>
      </c>
      <c r="T23" s="93"/>
      <c r="U23" s="93"/>
    </row>
    <row r="24" spans="1:21">
      <c r="A24" s="104" t="s">
        <v>734</v>
      </c>
      <c r="B24" s="13" t="s">
        <v>619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3" t="s">
        <v>620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4">
        <f t="shared" si="59"/>
        <v>43898</v>
      </c>
      <c r="Q24" s="84">
        <f t="shared" si="60"/>
        <v>43899</v>
      </c>
      <c r="R24" s="56">
        <f t="shared" si="61"/>
        <v>43902</v>
      </c>
      <c r="S24" s="56">
        <f t="shared" si="62"/>
        <v>43903</v>
      </c>
      <c r="T24" s="93"/>
      <c r="U24" s="93"/>
    </row>
    <row r="25" spans="1:21">
      <c r="A25" s="83" t="s">
        <v>470</v>
      </c>
      <c r="B25" s="13" t="s">
        <v>621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3" t="s">
        <v>622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4">
        <f t="shared" si="59"/>
        <v>43905</v>
      </c>
      <c r="Q25" s="84">
        <f t="shared" si="60"/>
        <v>43906</v>
      </c>
      <c r="R25" s="56">
        <f t="shared" si="61"/>
        <v>43909</v>
      </c>
      <c r="S25" s="56">
        <f t="shared" si="62"/>
        <v>43910</v>
      </c>
      <c r="T25" s="93"/>
      <c r="U25" s="93"/>
    </row>
    <row r="26" spans="1:21">
      <c r="A26" s="104" t="s">
        <v>207</v>
      </c>
      <c r="B26" s="13" t="s">
        <v>623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3" t="s">
        <v>624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4">
        <f t="shared" si="59"/>
        <v>43912</v>
      </c>
      <c r="Q26" s="84">
        <f t="shared" si="60"/>
        <v>43913</v>
      </c>
      <c r="R26" s="56">
        <f t="shared" si="61"/>
        <v>43916</v>
      </c>
      <c r="S26" s="56">
        <f t="shared" si="62"/>
        <v>43917</v>
      </c>
      <c r="T26" s="93"/>
      <c r="U26" s="93"/>
    </row>
    <row r="27" spans="1:21">
      <c r="A27" s="104" t="s">
        <v>734</v>
      </c>
      <c r="B27" s="13" t="s">
        <v>625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3" t="s">
        <v>626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4">
        <f t="shared" ref="P27:P29" si="74">O27+5</f>
        <v>43919</v>
      </c>
      <c r="Q27" s="84">
        <f t="shared" ref="Q27:Q29" si="75">P27+1</f>
        <v>43920</v>
      </c>
      <c r="R27" s="56">
        <f t="shared" ref="R27:R29" si="76">Q27+3</f>
        <v>43923</v>
      </c>
      <c r="S27" s="56">
        <f t="shared" ref="S27:S29" si="77">R27+1</f>
        <v>43924</v>
      </c>
      <c r="T27" s="93"/>
      <c r="U27" s="93"/>
    </row>
    <row r="28" spans="1:21">
      <c r="A28" s="83" t="s">
        <v>470</v>
      </c>
      <c r="B28" s="13" t="s">
        <v>627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3" t="s">
        <v>628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4">
        <f t="shared" si="74"/>
        <v>43926</v>
      </c>
      <c r="Q28" s="84">
        <f t="shared" si="75"/>
        <v>43927</v>
      </c>
      <c r="R28" s="56">
        <f t="shared" si="76"/>
        <v>43930</v>
      </c>
      <c r="S28" s="56">
        <f t="shared" si="77"/>
        <v>43931</v>
      </c>
      <c r="T28" s="93"/>
      <c r="U28" s="93"/>
    </row>
    <row r="29" spans="1:21">
      <c r="A29" s="104" t="s">
        <v>207</v>
      </c>
      <c r="B29" s="13" t="s">
        <v>629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3" t="s">
        <v>630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84">
        <f t="shared" si="74"/>
        <v>43933</v>
      </c>
      <c r="Q29" s="84">
        <f t="shared" si="75"/>
        <v>43934</v>
      </c>
      <c r="R29" s="56">
        <f t="shared" si="76"/>
        <v>43937</v>
      </c>
      <c r="S29" s="56">
        <f t="shared" si="77"/>
        <v>43938</v>
      </c>
      <c r="T29" s="93"/>
      <c r="U29" s="93"/>
    </row>
    <row r="30" spans="1:21">
      <c r="A30" s="4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1" ht="16.2">
      <c r="A31" s="42" t="s">
        <v>19</v>
      </c>
      <c r="B31" s="223" t="s">
        <v>31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1"/>
      <c r="N31" s="1"/>
      <c r="O31" s="1"/>
      <c r="P31" s="1"/>
      <c r="Q31" s="1"/>
      <c r="R31" s="1"/>
      <c r="S31" s="1"/>
    </row>
    <row r="32" spans="1:21" ht="16.2" hidden="1" customHeight="1">
      <c r="A32" s="46" t="s">
        <v>24</v>
      </c>
      <c r="B32" s="309" t="s">
        <v>245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1"/>
      <c r="M32" s="1"/>
      <c r="N32" s="1"/>
      <c r="O32" s="1"/>
      <c r="P32" s="1"/>
      <c r="Q32" s="1"/>
      <c r="R32" s="1"/>
      <c r="S32" s="2"/>
    </row>
    <row r="33" spans="1:21" ht="16.2" customHeight="1">
      <c r="A33" s="75" t="s">
        <v>24</v>
      </c>
      <c r="B33" s="302" t="s">
        <v>521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1"/>
      <c r="N33" s="1"/>
      <c r="O33" s="1"/>
      <c r="P33" s="1"/>
      <c r="Q33" s="1"/>
      <c r="R33" s="1"/>
      <c r="S33" s="1"/>
      <c r="T33" s="1"/>
      <c r="U33" s="1"/>
    </row>
    <row r="34" spans="1:21" ht="16.2" hidden="1" customHeight="1">
      <c r="A34" s="46" t="s">
        <v>24</v>
      </c>
      <c r="B34" s="218" t="s">
        <v>246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20"/>
      <c r="M34" s="1"/>
      <c r="N34" s="1"/>
      <c r="O34" s="1"/>
      <c r="P34" s="1"/>
      <c r="Q34" s="1"/>
      <c r="R34" s="1"/>
      <c r="S34" s="2"/>
    </row>
    <row r="35" spans="1:21" ht="16.2" customHeight="1">
      <c r="A35" s="47" t="s">
        <v>203</v>
      </c>
      <c r="B35" s="297" t="s">
        <v>78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1"/>
      <c r="N35" s="1"/>
      <c r="O35" s="1"/>
      <c r="P35" s="1"/>
      <c r="Q35" s="1"/>
      <c r="R35" s="1"/>
      <c r="S35" s="1"/>
      <c r="T35" s="1"/>
      <c r="U35" s="1"/>
    </row>
    <row r="36" spans="1:21" ht="16.2" customHeight="1">
      <c r="A36" s="47" t="s">
        <v>34</v>
      </c>
      <c r="B36" s="216" t="s">
        <v>310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1"/>
      <c r="N36" s="1"/>
      <c r="O36" s="1"/>
      <c r="P36" s="1"/>
      <c r="Q36" s="1"/>
      <c r="R36" s="1"/>
      <c r="S36" s="1"/>
    </row>
    <row r="37" spans="1:21" ht="16.2" customHeight="1">
      <c r="A37" s="47" t="s">
        <v>34</v>
      </c>
      <c r="B37" s="216" t="s">
        <v>311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1"/>
      <c r="N37" s="1"/>
      <c r="O37" s="1"/>
      <c r="P37" s="1"/>
      <c r="Q37" s="1"/>
      <c r="R37" s="1"/>
      <c r="S37" s="1"/>
    </row>
    <row r="38" spans="1:21" ht="16.2" customHeight="1">
      <c r="A38" s="46" t="s">
        <v>33</v>
      </c>
      <c r="B38" s="216" t="s">
        <v>312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1"/>
      <c r="N38" s="1"/>
      <c r="O38" s="1"/>
      <c r="P38" s="1"/>
      <c r="Q38" s="1"/>
      <c r="R38" s="1"/>
      <c r="S38" s="1"/>
    </row>
    <row r="39" spans="1:21" ht="16.2" customHeight="1">
      <c r="A39" s="46" t="s">
        <v>33</v>
      </c>
      <c r="B39" s="218" t="s">
        <v>313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20"/>
      <c r="M39" s="1"/>
      <c r="N39" s="1"/>
      <c r="O39" s="1"/>
      <c r="P39" s="1"/>
      <c r="Q39" s="1"/>
      <c r="R39" s="1"/>
      <c r="S39" s="1"/>
    </row>
    <row r="40" spans="1:21" ht="16.2" customHeight="1">
      <c r="A40" s="46" t="s">
        <v>205</v>
      </c>
      <c r="B40" s="216" t="s">
        <v>314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1"/>
      <c r="N40" s="1"/>
      <c r="O40" s="1"/>
      <c r="P40" s="1"/>
      <c r="Q40" s="1"/>
      <c r="R40" s="1"/>
      <c r="S40" s="1"/>
    </row>
  </sheetData>
  <mergeCells count="40">
    <mergeCell ref="B37:L37"/>
    <mergeCell ref="B31:L31"/>
    <mergeCell ref="B35:L35"/>
    <mergeCell ref="B34:L34"/>
    <mergeCell ref="A4:S4"/>
    <mergeCell ref="C5:D5"/>
    <mergeCell ref="B32:L32"/>
    <mergeCell ref="E5:F5"/>
    <mergeCell ref="G5:H5"/>
    <mergeCell ref="J5:K5"/>
    <mergeCell ref="L5:M5"/>
    <mergeCell ref="N5:O5"/>
    <mergeCell ref="P5:Q5"/>
    <mergeCell ref="R5:S5"/>
    <mergeCell ref="C6:D6"/>
    <mergeCell ref="E6:F6"/>
    <mergeCell ref="G6:H6"/>
    <mergeCell ref="B1:Q1"/>
    <mergeCell ref="B2:Q2"/>
    <mergeCell ref="J7:K7"/>
    <mergeCell ref="L7:M7"/>
    <mergeCell ref="N7:O7"/>
    <mergeCell ref="P7:Q7"/>
    <mergeCell ref="G7:H7"/>
    <mergeCell ref="R7:S7"/>
    <mergeCell ref="J6:K6"/>
    <mergeCell ref="L6:M6"/>
    <mergeCell ref="N6:O6"/>
    <mergeCell ref="B40:L40"/>
    <mergeCell ref="B36:L36"/>
    <mergeCell ref="B38:L38"/>
    <mergeCell ref="B39:L39"/>
    <mergeCell ref="B33:L33"/>
    <mergeCell ref="J21:S21"/>
    <mergeCell ref="J16:S16"/>
    <mergeCell ref="C21:H21"/>
    <mergeCell ref="P6:Q6"/>
    <mergeCell ref="R6:S6"/>
    <mergeCell ref="C7:D7"/>
    <mergeCell ref="E7:F7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7"/>
  <sheetViews>
    <sheetView topLeftCell="A4" zoomScaleNormal="100" workbookViewId="0">
      <selection activeCell="A23" sqref="A23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197" t="s">
        <v>54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50"/>
      <c r="S1" s="50"/>
      <c r="T1" s="51"/>
    </row>
    <row r="2" spans="1:254" ht="17.100000000000001" customHeight="1">
      <c r="B2" s="198" t="s">
        <v>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52"/>
      <c r="S2" s="52"/>
      <c r="T2" s="52"/>
    </row>
    <row r="3" spans="1:254" ht="19.8" customHeight="1">
      <c r="A3" s="5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32" t="s">
        <v>366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254">
      <c r="A5" s="44" t="s">
        <v>27</v>
      </c>
      <c r="B5" s="44" t="s">
        <v>28</v>
      </c>
      <c r="C5" s="227" t="s">
        <v>16</v>
      </c>
      <c r="D5" s="228"/>
      <c r="E5" s="44" t="s">
        <v>28</v>
      </c>
      <c r="F5" s="224" t="s">
        <v>37</v>
      </c>
      <c r="G5" s="312"/>
      <c r="H5" s="308" t="s">
        <v>38</v>
      </c>
      <c r="I5" s="314"/>
      <c r="J5" s="224" t="s">
        <v>140</v>
      </c>
      <c r="K5" s="312"/>
      <c r="L5" s="224" t="s">
        <v>59</v>
      </c>
      <c r="M5" s="312"/>
      <c r="N5" s="227" t="s">
        <v>16</v>
      </c>
      <c r="O5" s="228"/>
    </row>
    <row r="6" spans="1:254">
      <c r="A6" s="20" t="s">
        <v>3</v>
      </c>
      <c r="B6" s="20" t="s">
        <v>4</v>
      </c>
      <c r="C6" s="229" t="s">
        <v>11</v>
      </c>
      <c r="D6" s="229"/>
      <c r="E6" s="20" t="s">
        <v>4</v>
      </c>
      <c r="F6" s="221" t="s">
        <v>40</v>
      </c>
      <c r="G6" s="222"/>
      <c r="H6" s="221" t="s">
        <v>41</v>
      </c>
      <c r="I6" s="222"/>
      <c r="J6" s="221" t="s">
        <v>141</v>
      </c>
      <c r="K6" s="222"/>
      <c r="L6" s="221" t="s">
        <v>66</v>
      </c>
      <c r="M6" s="222"/>
      <c r="N6" s="229" t="s">
        <v>11</v>
      </c>
      <c r="O6" s="229"/>
    </row>
    <row r="7" spans="1:254">
      <c r="A7" s="21"/>
      <c r="B7" s="21"/>
      <c r="C7" s="318" t="s">
        <v>248</v>
      </c>
      <c r="D7" s="318"/>
      <c r="E7" s="21"/>
      <c r="F7" s="319" t="s">
        <v>238</v>
      </c>
      <c r="G7" s="320"/>
      <c r="H7" s="321" t="s">
        <v>249</v>
      </c>
      <c r="I7" s="322"/>
      <c r="J7" s="323" t="s">
        <v>250</v>
      </c>
      <c r="K7" s="324"/>
      <c r="L7" s="323" t="s">
        <v>251</v>
      </c>
      <c r="M7" s="324"/>
      <c r="N7" s="331" t="s">
        <v>252</v>
      </c>
      <c r="O7" s="331"/>
    </row>
    <row r="8" spans="1:254" hidden="1">
      <c r="A8" s="54" t="s">
        <v>193</v>
      </c>
      <c r="B8" s="25" t="s">
        <v>379</v>
      </c>
      <c r="C8" s="26">
        <v>43778</v>
      </c>
      <c r="D8" s="26">
        <f t="shared" ref="D8:D14" si="0">C8</f>
        <v>43778</v>
      </c>
      <c r="E8" s="25" t="s">
        <v>380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2"/>
    </row>
    <row r="9" spans="1:254" hidden="1">
      <c r="A9" s="92" t="s">
        <v>421</v>
      </c>
      <c r="B9" s="74" t="s">
        <v>422</v>
      </c>
      <c r="C9" s="26">
        <v>43785</v>
      </c>
      <c r="D9" s="26">
        <f t="shared" si="0"/>
        <v>43785</v>
      </c>
      <c r="E9" s="74" t="s">
        <v>423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2"/>
    </row>
    <row r="10" spans="1:254" hidden="1">
      <c r="A10" s="78" t="s">
        <v>365</v>
      </c>
      <c r="B10" s="25" t="s">
        <v>381</v>
      </c>
      <c r="C10" s="26">
        <v>43792</v>
      </c>
      <c r="D10" s="26">
        <f t="shared" si="0"/>
        <v>43792</v>
      </c>
      <c r="E10" s="25" t="s">
        <v>382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2"/>
    </row>
    <row r="11" spans="1:254" hidden="1">
      <c r="A11" s="78" t="s">
        <v>424</v>
      </c>
      <c r="B11" s="25" t="s">
        <v>383</v>
      </c>
      <c r="C11" s="26">
        <v>43799</v>
      </c>
      <c r="D11" s="26">
        <f t="shared" si="0"/>
        <v>43799</v>
      </c>
      <c r="E11" s="25" t="s">
        <v>384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2"/>
    </row>
    <row r="12" spans="1:254" hidden="1">
      <c r="A12" s="66" t="s">
        <v>306</v>
      </c>
      <c r="B12" s="25" t="s">
        <v>385</v>
      </c>
      <c r="C12" s="26">
        <v>43806</v>
      </c>
      <c r="D12" s="26">
        <f t="shared" si="0"/>
        <v>43806</v>
      </c>
      <c r="E12" s="25" t="s">
        <v>386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2"/>
    </row>
    <row r="13" spans="1:254" hidden="1">
      <c r="A13" s="66" t="s">
        <v>221</v>
      </c>
      <c r="B13" s="25" t="s">
        <v>387</v>
      </c>
      <c r="C13" s="26">
        <v>43813</v>
      </c>
      <c r="D13" s="26">
        <f t="shared" si="0"/>
        <v>43813</v>
      </c>
      <c r="E13" s="25" t="s">
        <v>388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2"/>
    </row>
    <row r="14" spans="1:254" hidden="1">
      <c r="A14" s="78" t="s">
        <v>458</v>
      </c>
      <c r="B14" s="25" t="s">
        <v>389</v>
      </c>
      <c r="C14" s="26">
        <v>43820</v>
      </c>
      <c r="D14" s="26">
        <f t="shared" si="0"/>
        <v>43820</v>
      </c>
      <c r="E14" s="25" t="s">
        <v>390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2"/>
    </row>
    <row r="15" spans="1:254">
      <c r="A15" s="54" t="s">
        <v>193</v>
      </c>
      <c r="B15" s="25" t="s">
        <v>425</v>
      </c>
      <c r="C15" s="26">
        <v>43827</v>
      </c>
      <c r="D15" s="26">
        <f t="shared" ref="D15:D18" si="11">C15</f>
        <v>43827</v>
      </c>
      <c r="E15" s="25" t="s">
        <v>426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2"/>
    </row>
    <row r="16" spans="1:254">
      <c r="A16" s="66" t="s">
        <v>421</v>
      </c>
      <c r="B16" s="25" t="s">
        <v>427</v>
      </c>
      <c r="C16" s="26">
        <v>43834</v>
      </c>
      <c r="D16" s="26">
        <f t="shared" si="11"/>
        <v>43834</v>
      </c>
      <c r="E16" s="25" t="s">
        <v>428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2"/>
    </row>
    <row r="17" spans="1:25">
      <c r="A17" s="78" t="s">
        <v>365</v>
      </c>
      <c r="B17" s="25" t="s">
        <v>429</v>
      </c>
      <c r="C17" s="26">
        <v>43841</v>
      </c>
      <c r="D17" s="26">
        <f t="shared" si="11"/>
        <v>43841</v>
      </c>
      <c r="E17" s="25" t="s">
        <v>431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2"/>
    </row>
    <row r="18" spans="1:25">
      <c r="A18" s="78" t="s">
        <v>424</v>
      </c>
      <c r="B18" s="25" t="s">
        <v>430</v>
      </c>
      <c r="C18" s="26">
        <v>43848</v>
      </c>
      <c r="D18" s="26">
        <f t="shared" si="11"/>
        <v>43848</v>
      </c>
      <c r="E18" s="25" t="s">
        <v>432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2"/>
    </row>
    <row r="19" spans="1:25">
      <c r="A19" s="134" t="s">
        <v>368</v>
      </c>
      <c r="B19" s="135" t="s">
        <v>501</v>
      </c>
      <c r="C19" s="123">
        <v>43855</v>
      </c>
      <c r="D19" s="123">
        <f t="shared" ref="D19:D21" si="22">C19</f>
        <v>43855</v>
      </c>
      <c r="E19" s="74" t="s">
        <v>697</v>
      </c>
      <c r="F19" s="136">
        <v>43867</v>
      </c>
      <c r="G19" s="136">
        <f t="shared" si="13"/>
        <v>43868</v>
      </c>
      <c r="H19" s="136">
        <f t="shared" si="13"/>
        <v>43869</v>
      </c>
      <c r="I19" s="136">
        <f t="shared" si="13"/>
        <v>43870</v>
      </c>
      <c r="J19" s="315" t="s">
        <v>700</v>
      </c>
      <c r="K19" s="316"/>
      <c r="L19" s="316"/>
      <c r="M19" s="316"/>
      <c r="N19" s="316"/>
      <c r="O19" s="317"/>
      <c r="P19" s="72"/>
    </row>
    <row r="20" spans="1:25">
      <c r="A20" s="134" t="s">
        <v>407</v>
      </c>
      <c r="B20" s="135" t="s">
        <v>503</v>
      </c>
      <c r="C20" s="123">
        <v>43862</v>
      </c>
      <c r="D20" s="123">
        <f t="shared" si="22"/>
        <v>43862</v>
      </c>
      <c r="E20" s="74" t="s">
        <v>698</v>
      </c>
      <c r="F20" s="136">
        <v>43874</v>
      </c>
      <c r="G20" s="136">
        <f t="shared" si="13"/>
        <v>43875</v>
      </c>
      <c r="H20" s="136">
        <f t="shared" si="13"/>
        <v>43876</v>
      </c>
      <c r="I20" s="136">
        <f t="shared" si="13"/>
        <v>43877</v>
      </c>
      <c r="J20" s="315" t="s">
        <v>700</v>
      </c>
      <c r="K20" s="316"/>
      <c r="L20" s="316"/>
      <c r="M20" s="316"/>
      <c r="N20" s="316"/>
      <c r="O20" s="317"/>
      <c r="P20" s="72"/>
    </row>
    <row r="21" spans="1:25">
      <c r="A21" s="134" t="s">
        <v>688</v>
      </c>
      <c r="B21" s="135" t="s">
        <v>689</v>
      </c>
      <c r="C21" s="123">
        <v>43869</v>
      </c>
      <c r="D21" s="123">
        <f t="shared" si="22"/>
        <v>43869</v>
      </c>
      <c r="E21" s="74" t="s">
        <v>699</v>
      </c>
      <c r="F21" s="136">
        <v>43881</v>
      </c>
      <c r="G21" s="136">
        <f t="shared" si="13"/>
        <v>43882</v>
      </c>
      <c r="H21" s="136">
        <f t="shared" si="13"/>
        <v>43883</v>
      </c>
      <c r="I21" s="136">
        <f t="shared" si="13"/>
        <v>43884</v>
      </c>
      <c r="J21" s="315" t="s">
        <v>700</v>
      </c>
      <c r="K21" s="316"/>
      <c r="L21" s="316"/>
      <c r="M21" s="316"/>
      <c r="N21" s="316"/>
      <c r="O21" s="317"/>
      <c r="P21" s="72"/>
    </row>
    <row r="22" spans="1:25">
      <c r="A22" s="92" t="s">
        <v>408</v>
      </c>
      <c r="B22" s="74" t="s">
        <v>692</v>
      </c>
      <c r="C22" s="123">
        <v>43876</v>
      </c>
      <c r="D22" s="123">
        <f t="shared" ref="D22:D28" si="23">C22</f>
        <v>43876</v>
      </c>
      <c r="E22" s="74" t="s">
        <v>691</v>
      </c>
      <c r="F22" s="124">
        <f t="shared" ref="F22:F28" si="24">D22+10</f>
        <v>43886</v>
      </c>
      <c r="G22" s="123">
        <f t="shared" ref="G22:G28" si="25">F22+1</f>
        <v>43887</v>
      </c>
      <c r="H22" s="123">
        <f t="shared" ref="H22:H28" si="26">G22+1</f>
        <v>43888</v>
      </c>
      <c r="I22" s="123">
        <f t="shared" ref="I22:I28" si="27">H22+1</f>
        <v>43889</v>
      </c>
      <c r="J22" s="315" t="s">
        <v>700</v>
      </c>
      <c r="K22" s="316"/>
      <c r="L22" s="316"/>
      <c r="M22" s="316"/>
      <c r="N22" s="316"/>
      <c r="O22" s="317"/>
      <c r="P22" s="72"/>
    </row>
    <row r="23" spans="1:25">
      <c r="A23" s="134" t="s">
        <v>368</v>
      </c>
      <c r="B23" s="135" t="s">
        <v>781</v>
      </c>
      <c r="C23" s="123">
        <v>43883</v>
      </c>
      <c r="D23" s="123">
        <f t="shared" si="23"/>
        <v>43883</v>
      </c>
      <c r="E23" s="74" t="s">
        <v>694</v>
      </c>
      <c r="F23" s="124">
        <f t="shared" si="24"/>
        <v>43893</v>
      </c>
      <c r="G23" s="123">
        <f t="shared" si="25"/>
        <v>43894</v>
      </c>
      <c r="H23" s="123">
        <f t="shared" si="26"/>
        <v>43895</v>
      </c>
      <c r="I23" s="123">
        <f t="shared" si="27"/>
        <v>43896</v>
      </c>
      <c r="J23" s="315" t="s">
        <v>700</v>
      </c>
      <c r="K23" s="316"/>
      <c r="L23" s="316"/>
      <c r="M23" s="316"/>
      <c r="N23" s="316"/>
      <c r="O23" s="317"/>
      <c r="P23" s="72"/>
    </row>
    <row r="24" spans="1:25">
      <c r="A24" s="146" t="s">
        <v>681</v>
      </c>
      <c r="B24" s="147" t="s">
        <v>747</v>
      </c>
      <c r="C24" s="26">
        <v>43890</v>
      </c>
      <c r="D24" s="26">
        <f t="shared" si="23"/>
        <v>43890</v>
      </c>
      <c r="E24" s="147" t="s">
        <v>748</v>
      </c>
      <c r="F24" s="27">
        <f t="shared" si="24"/>
        <v>43900</v>
      </c>
      <c r="G24" s="26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28">I24+13</f>
        <v>43916</v>
      </c>
      <c r="K24" s="26">
        <f t="shared" ref="K24:K28" si="29">J24</f>
        <v>43916</v>
      </c>
      <c r="L24" s="27">
        <f t="shared" ref="L24:L28" si="30">K24+1</f>
        <v>43917</v>
      </c>
      <c r="M24" s="27">
        <f t="shared" ref="M24:M28" si="31">L24+1</f>
        <v>43918</v>
      </c>
      <c r="N24" s="27">
        <f t="shared" ref="N24:N28" si="32">M24+1</f>
        <v>43919</v>
      </c>
      <c r="O24" s="27">
        <f t="shared" ref="O24:O28" si="33">N24+1</f>
        <v>43920</v>
      </c>
      <c r="P24" s="72"/>
    </row>
    <row r="25" spans="1:25">
      <c r="A25" s="78" t="s">
        <v>424</v>
      </c>
      <c r="B25" s="25" t="s">
        <v>682</v>
      </c>
      <c r="C25" s="26">
        <v>43897</v>
      </c>
      <c r="D25" s="26">
        <f t="shared" si="23"/>
        <v>43897</v>
      </c>
      <c r="E25" s="25" t="s">
        <v>683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28"/>
        <v>43923</v>
      </c>
      <c r="K25" s="26">
        <f t="shared" si="29"/>
        <v>43923</v>
      </c>
      <c r="L25" s="27">
        <f t="shared" si="30"/>
        <v>43924</v>
      </c>
      <c r="M25" s="27">
        <f t="shared" si="31"/>
        <v>43925</v>
      </c>
      <c r="N25" s="27">
        <f t="shared" si="32"/>
        <v>43926</v>
      </c>
      <c r="O25" s="27">
        <f t="shared" si="33"/>
        <v>43927</v>
      </c>
      <c r="P25" s="72"/>
    </row>
    <row r="26" spans="1:25">
      <c r="A26" s="66" t="s">
        <v>306</v>
      </c>
      <c r="B26" s="25" t="s">
        <v>684</v>
      </c>
      <c r="C26" s="26">
        <v>43904</v>
      </c>
      <c r="D26" s="26">
        <f t="shared" si="23"/>
        <v>43904</v>
      </c>
      <c r="E26" s="25" t="s">
        <v>685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28"/>
        <v>43930</v>
      </c>
      <c r="K26" s="26">
        <f t="shared" si="29"/>
        <v>43930</v>
      </c>
      <c r="L26" s="27">
        <f t="shared" si="30"/>
        <v>43931</v>
      </c>
      <c r="M26" s="27">
        <f t="shared" si="31"/>
        <v>43932</v>
      </c>
      <c r="N26" s="27">
        <f t="shared" si="32"/>
        <v>43933</v>
      </c>
      <c r="O26" s="27">
        <f t="shared" si="33"/>
        <v>43934</v>
      </c>
      <c r="P26" s="72"/>
    </row>
    <row r="27" spans="1:25">
      <c r="A27" s="66" t="s">
        <v>421</v>
      </c>
      <c r="B27" s="25" t="s">
        <v>686</v>
      </c>
      <c r="C27" s="26">
        <v>43911</v>
      </c>
      <c r="D27" s="26">
        <f t="shared" si="23"/>
        <v>43911</v>
      </c>
      <c r="E27" s="25" t="s">
        <v>687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28"/>
        <v>43937</v>
      </c>
      <c r="K27" s="26">
        <f t="shared" si="29"/>
        <v>43937</v>
      </c>
      <c r="L27" s="27">
        <f t="shared" si="30"/>
        <v>43938</v>
      </c>
      <c r="M27" s="27">
        <f t="shared" si="31"/>
        <v>43939</v>
      </c>
      <c r="N27" s="27">
        <f t="shared" si="32"/>
        <v>43940</v>
      </c>
      <c r="O27" s="27">
        <f t="shared" si="33"/>
        <v>43941</v>
      </c>
      <c r="P27" s="72"/>
    </row>
    <row r="28" spans="1:25">
      <c r="A28" s="78" t="s">
        <v>365</v>
      </c>
      <c r="B28" s="74" t="s">
        <v>745</v>
      </c>
      <c r="C28" s="26">
        <v>43918</v>
      </c>
      <c r="D28" s="26">
        <f t="shared" si="23"/>
        <v>43918</v>
      </c>
      <c r="E28" s="74" t="s">
        <v>746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28"/>
        <v>43944</v>
      </c>
      <c r="K28" s="26">
        <f t="shared" si="29"/>
        <v>43944</v>
      </c>
      <c r="L28" s="27">
        <f t="shared" si="30"/>
        <v>43945</v>
      </c>
      <c r="M28" s="27">
        <f t="shared" si="31"/>
        <v>43946</v>
      </c>
      <c r="N28" s="27">
        <f t="shared" si="32"/>
        <v>43947</v>
      </c>
      <c r="O28" s="27">
        <f t="shared" si="33"/>
        <v>43948</v>
      </c>
      <c r="P28" s="72"/>
    </row>
    <row r="29" spans="1:25">
      <c r="A29" s="4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5" ht="16.2">
      <c r="A30" s="42" t="s">
        <v>19</v>
      </c>
      <c r="B30" s="223" t="s">
        <v>194</v>
      </c>
      <c r="C30" s="325"/>
      <c r="D30" s="325"/>
      <c r="E30" s="325"/>
      <c r="F30" s="325"/>
      <c r="G30" s="325"/>
      <c r="H30" s="325"/>
      <c r="I30" s="32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2" customHeight="1">
      <c r="A31" s="49" t="s">
        <v>21</v>
      </c>
      <c r="B31" s="327" t="s">
        <v>138</v>
      </c>
      <c r="C31" s="249"/>
      <c r="D31" s="249"/>
      <c r="E31" s="249"/>
      <c r="F31" s="249"/>
      <c r="G31" s="249"/>
      <c r="H31" s="249"/>
      <c r="I31" s="24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2" customHeight="1">
      <c r="A32" s="47" t="s">
        <v>48</v>
      </c>
      <c r="B32" s="220" t="s">
        <v>137</v>
      </c>
      <c r="C32" s="326"/>
      <c r="D32" s="326"/>
      <c r="E32" s="326"/>
      <c r="F32" s="326"/>
      <c r="G32" s="326"/>
      <c r="H32" s="326"/>
      <c r="I32" s="3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2" customHeight="1">
      <c r="A33" s="47" t="s">
        <v>50</v>
      </c>
      <c r="B33" s="220" t="s">
        <v>253</v>
      </c>
      <c r="C33" s="326"/>
      <c r="D33" s="326"/>
      <c r="E33" s="326"/>
      <c r="F33" s="326"/>
      <c r="G33" s="326"/>
      <c r="H33" s="326"/>
      <c r="I33" s="3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2" customHeight="1">
      <c r="A34" s="47"/>
      <c r="B34" s="328" t="s">
        <v>247</v>
      </c>
      <c r="C34" s="329"/>
      <c r="D34" s="329"/>
      <c r="E34" s="329"/>
      <c r="F34" s="329"/>
      <c r="G34" s="329"/>
      <c r="H34" s="329"/>
      <c r="I34" s="3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2" customHeight="1">
      <c r="A35" s="46" t="s">
        <v>206</v>
      </c>
      <c r="B35" s="220" t="s">
        <v>90</v>
      </c>
      <c r="C35" s="326"/>
      <c r="D35" s="326"/>
      <c r="E35" s="326"/>
      <c r="F35" s="326"/>
      <c r="G35" s="326"/>
      <c r="H35" s="326"/>
      <c r="I35" s="3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2" customHeight="1">
      <c r="A36" s="47" t="s">
        <v>143</v>
      </c>
      <c r="B36" s="218" t="s">
        <v>195</v>
      </c>
      <c r="C36" s="219"/>
      <c r="D36" s="219"/>
      <c r="E36" s="219"/>
      <c r="F36" s="219"/>
      <c r="G36" s="219"/>
      <c r="H36" s="219"/>
      <c r="I36" s="2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2" customHeight="1">
      <c r="A37" s="47" t="s">
        <v>196</v>
      </c>
      <c r="B37" s="218" t="s">
        <v>231</v>
      </c>
      <c r="C37" s="219"/>
      <c r="D37" s="219"/>
      <c r="E37" s="219"/>
      <c r="F37" s="219"/>
      <c r="G37" s="219"/>
      <c r="H37" s="219"/>
      <c r="I37" s="2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</sheetData>
  <mergeCells count="34">
    <mergeCell ref="B30:I30"/>
    <mergeCell ref="B1:Q1"/>
    <mergeCell ref="B2:Q2"/>
    <mergeCell ref="B37:I37"/>
    <mergeCell ref="B33:I33"/>
    <mergeCell ref="B35:I35"/>
    <mergeCell ref="B32:I32"/>
    <mergeCell ref="B31:I31"/>
    <mergeCell ref="B36:I36"/>
    <mergeCell ref="B34:I34"/>
    <mergeCell ref="N7:O7"/>
    <mergeCell ref="N6:O6"/>
    <mergeCell ref="A4:O4"/>
    <mergeCell ref="C5:D5"/>
    <mergeCell ref="F5:G5"/>
    <mergeCell ref="H5:I5"/>
    <mergeCell ref="J5:K5"/>
    <mergeCell ref="L5:M5"/>
    <mergeCell ref="N5:O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J23:O23"/>
    <mergeCell ref="J22:O22"/>
    <mergeCell ref="J19:O19"/>
    <mergeCell ref="J20:O20"/>
    <mergeCell ref="J21:O21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3" zoomScaleNormal="100" workbookViewId="0">
      <selection activeCell="A19" sqref="A19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197" t="s">
        <v>54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50"/>
      <c r="Q1" s="50"/>
      <c r="R1" s="50"/>
      <c r="S1" s="50"/>
      <c r="T1" s="50"/>
      <c r="U1" s="50"/>
    </row>
    <row r="2" spans="1:21" ht="17.100000000000001" customHeight="1">
      <c r="B2" s="198" t="s">
        <v>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52"/>
      <c r="Q2" s="52"/>
      <c r="R2" s="52"/>
      <c r="S2" s="52"/>
      <c r="T2" s="52"/>
      <c r="U2" s="52"/>
    </row>
    <row r="3" spans="1:21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  <c r="Q3" s="67"/>
    </row>
    <row r="4" spans="1:21">
      <c r="A4" s="44" t="s">
        <v>27</v>
      </c>
      <c r="B4" s="44" t="s">
        <v>28</v>
      </c>
      <c r="C4" s="336" t="s">
        <v>29</v>
      </c>
      <c r="D4" s="337"/>
      <c r="E4" s="227" t="s">
        <v>202</v>
      </c>
      <c r="F4" s="228"/>
      <c r="G4" s="44" t="s">
        <v>28</v>
      </c>
      <c r="H4" s="224" t="s">
        <v>37</v>
      </c>
      <c r="I4" s="312"/>
      <c r="J4" s="308" t="s">
        <v>38</v>
      </c>
      <c r="K4" s="314"/>
      <c r="L4" s="338" t="s">
        <v>232</v>
      </c>
      <c r="M4" s="314"/>
      <c r="N4" s="228" t="s">
        <v>29</v>
      </c>
      <c r="O4" s="228"/>
    </row>
    <row r="5" spans="1:21">
      <c r="A5" s="20" t="s">
        <v>3</v>
      </c>
      <c r="B5" s="20" t="s">
        <v>4</v>
      </c>
      <c r="C5" s="221" t="s">
        <v>8</v>
      </c>
      <c r="D5" s="241"/>
      <c r="E5" s="229" t="s">
        <v>7</v>
      </c>
      <c r="F5" s="229"/>
      <c r="G5" s="20" t="s">
        <v>4</v>
      </c>
      <c r="H5" s="221" t="s">
        <v>40</v>
      </c>
      <c r="I5" s="222"/>
      <c r="J5" s="221" t="s">
        <v>41</v>
      </c>
      <c r="K5" s="222"/>
      <c r="L5" s="221" t="s">
        <v>42</v>
      </c>
      <c r="M5" s="222"/>
      <c r="N5" s="229" t="s">
        <v>8</v>
      </c>
      <c r="O5" s="229"/>
    </row>
    <row r="6" spans="1:21">
      <c r="A6" s="20" t="s">
        <v>43</v>
      </c>
      <c r="B6" s="22"/>
      <c r="C6" s="221" t="s">
        <v>45</v>
      </c>
      <c r="D6" s="241"/>
      <c r="E6" s="221" t="s">
        <v>139</v>
      </c>
      <c r="F6" s="241"/>
      <c r="G6" s="22"/>
      <c r="H6" s="221" t="s">
        <v>44</v>
      </c>
      <c r="I6" s="222"/>
      <c r="J6" s="221" t="s">
        <v>46</v>
      </c>
      <c r="K6" s="222"/>
      <c r="L6" s="221" t="s">
        <v>235</v>
      </c>
      <c r="M6" s="241"/>
      <c r="N6" s="240" t="s">
        <v>45</v>
      </c>
      <c r="O6" s="240"/>
    </row>
    <row r="7" spans="1:21" hidden="1">
      <c r="A7" s="78" t="s">
        <v>220</v>
      </c>
      <c r="B7" s="25" t="s">
        <v>369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370</v>
      </c>
      <c r="H7" s="26">
        <f t="shared" ref="H7:H10" si="2">F7+10</f>
        <v>43797</v>
      </c>
      <c r="I7" s="56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9" t="s">
        <v>199</v>
      </c>
    </row>
    <row r="8" spans="1:21" hidden="1">
      <c r="A8" s="92" t="s">
        <v>492</v>
      </c>
      <c r="B8" s="25" t="s">
        <v>371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372</v>
      </c>
      <c r="H8" s="26">
        <f t="shared" si="2"/>
        <v>43804</v>
      </c>
      <c r="I8" s="56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4" t="s">
        <v>368</v>
      </c>
      <c r="B9" s="25" t="s">
        <v>373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374</v>
      </c>
      <c r="H9" s="26">
        <f t="shared" si="2"/>
        <v>43811</v>
      </c>
      <c r="I9" s="56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4" t="s">
        <v>407</v>
      </c>
      <c r="B10" s="25" t="s">
        <v>375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376</v>
      </c>
      <c r="H10" s="26">
        <f t="shared" si="2"/>
        <v>43818</v>
      </c>
      <c r="I10" s="56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7" t="s">
        <v>538</v>
      </c>
      <c r="B11" s="25" t="s">
        <v>409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410</v>
      </c>
      <c r="H11" s="26">
        <f t="shared" ref="H11:H18" si="10">F11+10</f>
        <v>43825</v>
      </c>
      <c r="I11" s="56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8" si="12">K11+5</f>
        <v>43833</v>
      </c>
      <c r="M11" s="26">
        <f t="shared" ref="M11:M18" si="13">L11+1</f>
        <v>43834</v>
      </c>
      <c r="N11" s="26">
        <f t="shared" ref="N11:N18" si="14">M11+7</f>
        <v>43841</v>
      </c>
      <c r="O11" s="26">
        <f t="shared" ref="O11:O18" si="15">N11</f>
        <v>43841</v>
      </c>
    </row>
    <row r="12" spans="1:21" hidden="1">
      <c r="A12" s="66" t="s">
        <v>408</v>
      </c>
      <c r="B12" s="25" t="s">
        <v>416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411</v>
      </c>
      <c r="H12" s="26">
        <f t="shared" si="10"/>
        <v>43832</v>
      </c>
      <c r="I12" s="56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4" t="s">
        <v>368</v>
      </c>
      <c r="B13" s="25" t="s">
        <v>414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412</v>
      </c>
      <c r="H13" s="26">
        <f t="shared" si="10"/>
        <v>43839</v>
      </c>
      <c r="I13" s="56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4" t="s">
        <v>407</v>
      </c>
      <c r="B14" s="25" t="s">
        <v>415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413</v>
      </c>
      <c r="H14" s="26">
        <f t="shared" si="10"/>
        <v>43846</v>
      </c>
      <c r="I14" s="56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>
      <c r="A15" s="54" t="s">
        <v>688</v>
      </c>
      <c r="B15" s="25" t="s">
        <v>497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498</v>
      </c>
      <c r="H15" s="26">
        <f t="shared" si="10"/>
        <v>43853</v>
      </c>
      <c r="I15" s="56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>
      <c r="A16" s="66" t="s">
        <v>408</v>
      </c>
      <c r="B16" s="25" t="s">
        <v>499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500</v>
      </c>
      <c r="H16" s="26">
        <f t="shared" si="10"/>
        <v>43860</v>
      </c>
      <c r="I16" s="56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21">
      <c r="A17" s="54" t="s">
        <v>368</v>
      </c>
      <c r="B17" s="25" t="s">
        <v>501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502</v>
      </c>
      <c r="H17" s="26">
        <f t="shared" si="10"/>
        <v>43867</v>
      </c>
      <c r="I17" s="56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21">
      <c r="A18" s="54" t="s">
        <v>407</v>
      </c>
      <c r="B18" s="25" t="s">
        <v>503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504</v>
      </c>
      <c r="H18" s="26">
        <f t="shared" si="10"/>
        <v>43874</v>
      </c>
      <c r="I18" s="56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21">
      <c r="A19" s="54" t="s">
        <v>407</v>
      </c>
      <c r="B19" s="25"/>
      <c r="C19" s="27"/>
      <c r="D19" s="27"/>
      <c r="E19" s="27"/>
      <c r="F19" s="26"/>
      <c r="G19" s="131" t="s">
        <v>794</v>
      </c>
      <c r="H19" s="26"/>
      <c r="I19" s="56"/>
      <c r="J19" s="26"/>
      <c r="K19" s="26"/>
      <c r="L19" s="68">
        <v>43882</v>
      </c>
      <c r="M19" s="68">
        <f t="shared" ref="M19" si="18">L19+1</f>
        <v>43883</v>
      </c>
      <c r="N19" s="68">
        <f t="shared" ref="N19" si="19">M19+7</f>
        <v>43890</v>
      </c>
      <c r="O19" s="70" t="s">
        <v>795</v>
      </c>
    </row>
    <row r="20" spans="1:21">
      <c r="A20" s="54" t="s">
        <v>688</v>
      </c>
      <c r="B20" s="25" t="s">
        <v>689</v>
      </c>
      <c r="C20" s="27">
        <v>43869</v>
      </c>
      <c r="D20" s="27">
        <f t="shared" ref="D20:D23" si="20">C20</f>
        <v>43869</v>
      </c>
      <c r="E20" s="27">
        <f t="shared" ref="E20:E23" si="21">D20+1</f>
        <v>43870</v>
      </c>
      <c r="F20" s="26">
        <f t="shared" ref="F20:F23" si="22">E20+1</f>
        <v>43871</v>
      </c>
      <c r="G20" s="25" t="s">
        <v>690</v>
      </c>
      <c r="H20" s="26">
        <f t="shared" ref="H20:H23" si="23">F20+10</f>
        <v>43881</v>
      </c>
      <c r="I20" s="56">
        <f t="shared" ref="I20:I23" si="24">H20+1</f>
        <v>43882</v>
      </c>
      <c r="J20" s="26">
        <f t="shared" ref="J20:J23" si="25">I20+1</f>
        <v>43883</v>
      </c>
      <c r="K20" s="26">
        <f t="shared" ref="K20:K23" si="26">J20+1</f>
        <v>43884</v>
      </c>
      <c r="L20" s="26">
        <f t="shared" ref="L20:L23" si="27">K20+5</f>
        <v>43889</v>
      </c>
      <c r="M20" s="26">
        <f t="shared" ref="M20:M23" si="28">L20+1</f>
        <v>43890</v>
      </c>
      <c r="N20" s="26">
        <f t="shared" ref="N20:N23" si="29">M20+7</f>
        <v>43897</v>
      </c>
      <c r="O20" s="26">
        <f t="shared" ref="O20:O23" si="30">N20</f>
        <v>43897</v>
      </c>
    </row>
    <row r="21" spans="1:21">
      <c r="A21" s="66" t="s">
        <v>408</v>
      </c>
      <c r="B21" s="25" t="s">
        <v>692</v>
      </c>
      <c r="C21" s="27">
        <v>43876</v>
      </c>
      <c r="D21" s="27">
        <f t="shared" si="20"/>
        <v>43876</v>
      </c>
      <c r="E21" s="27">
        <f t="shared" si="21"/>
        <v>43877</v>
      </c>
      <c r="F21" s="26">
        <f t="shared" si="22"/>
        <v>43878</v>
      </c>
      <c r="G21" s="25" t="s">
        <v>691</v>
      </c>
      <c r="H21" s="26">
        <f t="shared" si="23"/>
        <v>43888</v>
      </c>
      <c r="I21" s="56">
        <f t="shared" si="24"/>
        <v>43889</v>
      </c>
      <c r="J21" s="26">
        <f t="shared" si="25"/>
        <v>43890</v>
      </c>
      <c r="K21" s="26">
        <f t="shared" si="26"/>
        <v>43891</v>
      </c>
      <c r="L21" s="26">
        <f t="shared" si="27"/>
        <v>43896</v>
      </c>
      <c r="M21" s="26">
        <f t="shared" si="28"/>
        <v>43897</v>
      </c>
      <c r="N21" s="26">
        <f t="shared" si="29"/>
        <v>43904</v>
      </c>
      <c r="O21" s="26">
        <f t="shared" si="30"/>
        <v>43904</v>
      </c>
    </row>
    <row r="22" spans="1:21">
      <c r="A22" s="54" t="s">
        <v>368</v>
      </c>
      <c r="B22" s="25" t="s">
        <v>693</v>
      </c>
      <c r="C22" s="27">
        <v>43883</v>
      </c>
      <c r="D22" s="27">
        <f t="shared" si="20"/>
        <v>43883</v>
      </c>
      <c r="E22" s="27">
        <f t="shared" si="21"/>
        <v>43884</v>
      </c>
      <c r="F22" s="26">
        <f t="shared" si="22"/>
        <v>43885</v>
      </c>
      <c r="G22" s="25" t="s">
        <v>694</v>
      </c>
      <c r="H22" s="26">
        <f t="shared" si="23"/>
        <v>43895</v>
      </c>
      <c r="I22" s="56">
        <f t="shared" si="24"/>
        <v>43896</v>
      </c>
      <c r="J22" s="26">
        <f t="shared" si="25"/>
        <v>43897</v>
      </c>
      <c r="K22" s="26">
        <f t="shared" si="26"/>
        <v>43898</v>
      </c>
      <c r="L22" s="26">
        <f t="shared" si="27"/>
        <v>43903</v>
      </c>
      <c r="M22" s="26">
        <f t="shared" si="28"/>
        <v>43904</v>
      </c>
      <c r="N22" s="26">
        <f t="shared" si="29"/>
        <v>43911</v>
      </c>
      <c r="O22" s="26">
        <f t="shared" si="30"/>
        <v>43911</v>
      </c>
    </row>
    <row r="23" spans="1:21">
      <c r="A23" s="353" t="s">
        <v>793</v>
      </c>
      <c r="B23" s="25" t="s">
        <v>695</v>
      </c>
      <c r="C23" s="27">
        <v>43890</v>
      </c>
      <c r="D23" s="27">
        <f t="shared" si="20"/>
        <v>43890</v>
      </c>
      <c r="E23" s="27">
        <f t="shared" si="21"/>
        <v>43891</v>
      </c>
      <c r="F23" s="26">
        <f t="shared" si="22"/>
        <v>43892</v>
      </c>
      <c r="G23" s="25" t="s">
        <v>696</v>
      </c>
      <c r="H23" s="26">
        <f t="shared" si="23"/>
        <v>43902</v>
      </c>
      <c r="I23" s="56">
        <f t="shared" si="24"/>
        <v>43903</v>
      </c>
      <c r="J23" s="26">
        <f t="shared" si="25"/>
        <v>43904</v>
      </c>
      <c r="K23" s="26">
        <f t="shared" si="26"/>
        <v>43905</v>
      </c>
      <c r="L23" s="26">
        <f t="shared" si="27"/>
        <v>43910</v>
      </c>
      <c r="M23" s="26">
        <f t="shared" si="28"/>
        <v>43911</v>
      </c>
      <c r="N23" s="26">
        <f t="shared" si="29"/>
        <v>43918</v>
      </c>
      <c r="O23" s="26">
        <f t="shared" si="30"/>
        <v>43918</v>
      </c>
    </row>
    <row r="24" spans="1:21">
      <c r="A24" s="54" t="s">
        <v>688</v>
      </c>
      <c r="B24" s="25" t="s">
        <v>720</v>
      </c>
      <c r="C24" s="27">
        <v>43897</v>
      </c>
      <c r="D24" s="27">
        <f t="shared" ref="D24:D27" si="31">C24</f>
        <v>43897</v>
      </c>
      <c r="E24" s="27">
        <f t="shared" ref="E24:E27" si="32">D24+1</f>
        <v>43898</v>
      </c>
      <c r="F24" s="26">
        <f t="shared" ref="F24:F27" si="33">E24+1</f>
        <v>43899</v>
      </c>
      <c r="G24" s="25" t="s">
        <v>721</v>
      </c>
      <c r="H24" s="26">
        <f t="shared" ref="H24:H27" si="34">F24+10</f>
        <v>43909</v>
      </c>
      <c r="I24" s="56">
        <f t="shared" ref="I24:I27" si="35">H24+1</f>
        <v>43910</v>
      </c>
      <c r="J24" s="26">
        <f t="shared" ref="J24:J27" si="36">I24+1</f>
        <v>43911</v>
      </c>
      <c r="K24" s="26">
        <f t="shared" ref="K24:K27" si="37">J24+1</f>
        <v>43912</v>
      </c>
      <c r="L24" s="26">
        <f t="shared" ref="L24:L27" si="38">K24+5</f>
        <v>43917</v>
      </c>
      <c r="M24" s="26">
        <f t="shared" ref="M24:M27" si="39">L24+1</f>
        <v>43918</v>
      </c>
      <c r="N24" s="26">
        <f t="shared" ref="N24:N27" si="40">M24+7</f>
        <v>43925</v>
      </c>
      <c r="O24" s="26">
        <f t="shared" ref="O24:O27" si="41">N24</f>
        <v>43925</v>
      </c>
    </row>
    <row r="25" spans="1:21">
      <c r="A25" s="66" t="s">
        <v>408</v>
      </c>
      <c r="B25" s="25" t="s">
        <v>722</v>
      </c>
      <c r="C25" s="27">
        <v>43904</v>
      </c>
      <c r="D25" s="27">
        <f t="shared" si="31"/>
        <v>43904</v>
      </c>
      <c r="E25" s="27">
        <f t="shared" si="32"/>
        <v>43905</v>
      </c>
      <c r="F25" s="26">
        <f t="shared" si="33"/>
        <v>43906</v>
      </c>
      <c r="G25" s="25" t="s">
        <v>723</v>
      </c>
      <c r="H25" s="26">
        <f t="shared" si="34"/>
        <v>43916</v>
      </c>
      <c r="I25" s="56">
        <f t="shared" si="35"/>
        <v>43917</v>
      </c>
      <c r="J25" s="26">
        <f t="shared" si="36"/>
        <v>43918</v>
      </c>
      <c r="K25" s="26">
        <f t="shared" si="37"/>
        <v>43919</v>
      </c>
      <c r="L25" s="26">
        <f t="shared" si="38"/>
        <v>43924</v>
      </c>
      <c r="M25" s="26">
        <f t="shared" si="39"/>
        <v>43925</v>
      </c>
      <c r="N25" s="26">
        <f t="shared" si="40"/>
        <v>43932</v>
      </c>
      <c r="O25" s="26">
        <f t="shared" si="41"/>
        <v>43932</v>
      </c>
    </row>
    <row r="26" spans="1:21">
      <c r="A26" s="54" t="s">
        <v>368</v>
      </c>
      <c r="B26" s="25" t="s">
        <v>724</v>
      </c>
      <c r="C26" s="27">
        <v>43911</v>
      </c>
      <c r="D26" s="27">
        <f t="shared" si="31"/>
        <v>43911</v>
      </c>
      <c r="E26" s="27">
        <f t="shared" si="32"/>
        <v>43912</v>
      </c>
      <c r="F26" s="26">
        <f t="shared" si="33"/>
        <v>43913</v>
      </c>
      <c r="G26" s="25" t="s">
        <v>725</v>
      </c>
      <c r="H26" s="26">
        <f t="shared" si="34"/>
        <v>43923</v>
      </c>
      <c r="I26" s="56">
        <f t="shared" si="35"/>
        <v>43924</v>
      </c>
      <c r="J26" s="26">
        <f t="shared" si="36"/>
        <v>43925</v>
      </c>
      <c r="K26" s="26">
        <f t="shared" si="37"/>
        <v>43926</v>
      </c>
      <c r="L26" s="26">
        <f t="shared" si="38"/>
        <v>43931</v>
      </c>
      <c r="M26" s="26">
        <f t="shared" si="39"/>
        <v>43932</v>
      </c>
      <c r="N26" s="26">
        <f t="shared" si="40"/>
        <v>43939</v>
      </c>
      <c r="O26" s="26">
        <f t="shared" si="41"/>
        <v>43939</v>
      </c>
    </row>
    <row r="27" spans="1:21">
      <c r="A27" s="54" t="s">
        <v>793</v>
      </c>
      <c r="B27" s="25" t="s">
        <v>726</v>
      </c>
      <c r="C27" s="27">
        <v>43918</v>
      </c>
      <c r="D27" s="27">
        <f t="shared" si="31"/>
        <v>43918</v>
      </c>
      <c r="E27" s="27">
        <f t="shared" si="32"/>
        <v>43919</v>
      </c>
      <c r="F27" s="26">
        <f t="shared" si="33"/>
        <v>43920</v>
      </c>
      <c r="G27" s="25" t="s">
        <v>727</v>
      </c>
      <c r="H27" s="26">
        <f t="shared" si="34"/>
        <v>43930</v>
      </c>
      <c r="I27" s="56">
        <f t="shared" si="35"/>
        <v>43931</v>
      </c>
      <c r="J27" s="26">
        <f t="shared" si="36"/>
        <v>43932</v>
      </c>
      <c r="K27" s="26">
        <f t="shared" si="37"/>
        <v>43933</v>
      </c>
      <c r="L27" s="26">
        <f t="shared" si="38"/>
        <v>43938</v>
      </c>
      <c r="M27" s="26">
        <f t="shared" si="39"/>
        <v>43939</v>
      </c>
      <c r="N27" s="26">
        <f t="shared" si="40"/>
        <v>43946</v>
      </c>
      <c r="O27" s="26">
        <f t="shared" si="41"/>
        <v>43946</v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6.2">
      <c r="A29" s="42" t="s">
        <v>19</v>
      </c>
      <c r="B29" s="223" t="s">
        <v>47</v>
      </c>
      <c r="C29" s="325"/>
      <c r="D29" s="325"/>
      <c r="E29" s="325"/>
      <c r="F29" s="325"/>
      <c r="G29" s="325"/>
      <c r="H29" s="325"/>
      <c r="I29" s="32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2" hidden="1" customHeight="1">
      <c r="A30" s="49" t="s">
        <v>21</v>
      </c>
      <c r="B30" s="327" t="s">
        <v>89</v>
      </c>
      <c r="C30" s="249"/>
      <c r="D30" s="249"/>
      <c r="E30" s="249"/>
      <c r="F30" s="249"/>
      <c r="G30" s="249"/>
      <c r="H30" s="249"/>
      <c r="I30" s="24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2" customHeight="1">
      <c r="A31" s="46" t="s">
        <v>236</v>
      </c>
      <c r="B31" s="220" t="s">
        <v>90</v>
      </c>
      <c r="C31" s="326"/>
      <c r="D31" s="326"/>
      <c r="E31" s="326"/>
      <c r="F31" s="326"/>
      <c r="G31" s="326"/>
      <c r="H31" s="326"/>
      <c r="I31" s="3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2" customHeight="1">
      <c r="A32" s="59" t="s">
        <v>24</v>
      </c>
      <c r="B32" s="334" t="s">
        <v>87</v>
      </c>
      <c r="C32" s="335"/>
      <c r="D32" s="335"/>
      <c r="E32" s="335"/>
      <c r="F32" s="335"/>
      <c r="G32" s="335"/>
      <c r="H32" s="335"/>
      <c r="I32" s="3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2" customHeight="1">
      <c r="A33" s="46" t="s">
        <v>32</v>
      </c>
      <c r="B33" s="220" t="s">
        <v>35</v>
      </c>
      <c r="C33" s="326"/>
      <c r="D33" s="326"/>
      <c r="E33" s="326"/>
      <c r="F33" s="326"/>
      <c r="G33" s="326"/>
      <c r="H33" s="326"/>
      <c r="I33" s="3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6.2" customHeight="1">
      <c r="A34" s="46" t="s">
        <v>25</v>
      </c>
      <c r="B34" s="220" t="s">
        <v>145</v>
      </c>
      <c r="C34" s="326"/>
      <c r="D34" s="326"/>
      <c r="E34" s="326"/>
      <c r="F34" s="326"/>
      <c r="G34" s="326"/>
      <c r="H34" s="326"/>
      <c r="I34" s="3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6.2" customHeight="1">
      <c r="A35" s="46" t="s">
        <v>147</v>
      </c>
      <c r="B35" s="218" t="s">
        <v>201</v>
      </c>
      <c r="C35" s="219"/>
      <c r="D35" s="219"/>
      <c r="E35" s="219"/>
      <c r="F35" s="219"/>
      <c r="G35" s="219"/>
      <c r="H35" s="219"/>
      <c r="I35" s="2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6.2" customHeight="1">
      <c r="A36" s="47" t="s">
        <v>48</v>
      </c>
      <c r="B36" s="220" t="s">
        <v>49</v>
      </c>
      <c r="C36" s="326"/>
      <c r="D36" s="326"/>
      <c r="E36" s="326"/>
      <c r="F36" s="326"/>
      <c r="G36" s="326"/>
      <c r="H36" s="326"/>
      <c r="I36" s="3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6.2" customHeight="1">
      <c r="A37" s="47" t="s">
        <v>50</v>
      </c>
      <c r="B37" s="220" t="s">
        <v>51</v>
      </c>
      <c r="C37" s="326"/>
      <c r="D37" s="326"/>
      <c r="E37" s="326"/>
      <c r="F37" s="326"/>
      <c r="G37" s="326"/>
      <c r="H37" s="326"/>
      <c r="I37" s="3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6.2" customHeight="1">
      <c r="A38" s="47" t="s">
        <v>233</v>
      </c>
      <c r="B38" s="218" t="s">
        <v>234</v>
      </c>
      <c r="C38" s="219"/>
      <c r="D38" s="219"/>
      <c r="E38" s="219"/>
      <c r="F38" s="219"/>
      <c r="G38" s="219"/>
      <c r="H38" s="219"/>
      <c r="I38" s="2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2" customHeight="1">
      <c r="A39" s="46" t="s">
        <v>52</v>
      </c>
      <c r="B39" s="220" t="s">
        <v>146</v>
      </c>
      <c r="C39" s="326"/>
      <c r="D39" s="326"/>
      <c r="E39" s="326"/>
      <c r="F39" s="326"/>
      <c r="G39" s="326"/>
      <c r="H39" s="326"/>
      <c r="I39" s="3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6.2" hidden="1" customHeight="1">
      <c r="A40" s="46" t="s">
        <v>53</v>
      </c>
      <c r="B40" s="333" t="s">
        <v>144</v>
      </c>
      <c r="C40" s="333"/>
      <c r="D40" s="333"/>
      <c r="E40" s="333"/>
      <c r="F40" s="333"/>
      <c r="G40" s="333"/>
      <c r="H40" s="333"/>
      <c r="I40" s="3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mergeCells count="32">
    <mergeCell ref="N5:O5"/>
    <mergeCell ref="N6:O6"/>
    <mergeCell ref="J6:K6"/>
    <mergeCell ref="L6:M6"/>
    <mergeCell ref="E5:F5"/>
    <mergeCell ref="H5:I5"/>
    <mergeCell ref="J5:K5"/>
    <mergeCell ref="L5:M5"/>
    <mergeCell ref="B31:I31"/>
    <mergeCell ref="B29:I29"/>
    <mergeCell ref="B30:I30"/>
    <mergeCell ref="B39:I39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C6:D6"/>
    <mergeCell ref="E6:F6"/>
    <mergeCell ref="H6:I6"/>
    <mergeCell ref="B40:I40"/>
    <mergeCell ref="B32:I32"/>
    <mergeCell ref="B33:I33"/>
    <mergeCell ref="B34:I34"/>
    <mergeCell ref="B36:I36"/>
    <mergeCell ref="B35:I35"/>
    <mergeCell ref="B37:I37"/>
    <mergeCell ref="B38:I38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ASL PJX SCHEDULE</vt:lpstr>
      <vt:lpstr>QDKS</vt:lpstr>
      <vt:lpstr>KTX7</vt:lpstr>
      <vt:lpstr>JCV</vt:lpstr>
      <vt:lpstr>ASL HHX1&amp;HHX2 SCHEDULE</vt:lpstr>
      <vt:lpstr>HHX3</vt:lpstr>
      <vt:lpstr>CSE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2020-02-17T13:21:00Z</dcterms:modified>
</cp:coreProperties>
</file>