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5"/>
  </bookViews>
  <sheets>
    <sheet name="ASL PJX SCHEDULE" sheetId="1" r:id="rId1"/>
    <sheet name="QDKS" sheetId="2" r:id="rId2"/>
    <sheet name="KTX7" sheetId="3" r:id="rId3"/>
    <sheet name="JCV" sheetId="4" r:id="rId4"/>
    <sheet name="JCV2" sheetId="5" r:id="rId5"/>
    <sheet name="ASL HHX1&amp;HHX2 SCHEDULE" sheetId="6" r:id="rId6"/>
    <sheet name="HHX3" sheetId="7" r:id="rId7"/>
    <sheet name="CHH1" sheetId="8" r:id="rId8"/>
    <sheet name="CHH2" sheetId="9" r:id="rId9"/>
    <sheet name="CSE" sheetId="10" r:id="rId10"/>
    <sheet name="KCS" sheetId="11" r:id="rId11"/>
    <sheet name="CP1" sheetId="12" r:id="rId12"/>
    <sheet name="CHINA-1" sheetId="13" r:id="rId13"/>
    <sheet name="TTP(CP6)" sheetId="14" r:id="rId14"/>
    <sheet name="Sheet1" sheetId="15" r:id="rId15"/>
  </sheets>
  <definedNames>
    <definedName name="_xlnm.Print_Area" localSheetId="5">'ASL HHX1&amp;HHX2 SCHEDULE'!$A$3:$U$162</definedName>
  </definedNames>
  <calcPr fullCalcOnLoad="1"/>
</workbook>
</file>

<file path=xl/comments14.xml><?xml version="1.0" encoding="utf-8"?>
<comments xmlns="http://schemas.openxmlformats.org/spreadsheetml/2006/main">
  <authors>
    <author>sui</author>
  </authors>
  <commentList>
    <comment ref="B8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<sst xmlns="http://schemas.openxmlformats.org/spreadsheetml/2006/main" count="3727" uniqueCount="2055">
  <si>
    <t>MOC-ML00252</t>
  </si>
  <si>
    <t>船名</t>
  </si>
  <si>
    <t>航次</t>
  </si>
  <si>
    <t>VESSEL</t>
  </si>
  <si>
    <t>VOY NO</t>
  </si>
  <si>
    <t>ETB/ETD</t>
  </si>
  <si>
    <t>上海(SMCT)</t>
  </si>
  <si>
    <t>香港(CMCS)</t>
  </si>
  <si>
    <t>NINGBO</t>
  </si>
  <si>
    <t>SHANGHAI</t>
  </si>
  <si>
    <t>HONG KONG</t>
  </si>
  <si>
    <t>HAIPHONG</t>
  </si>
  <si>
    <t>QINGDAO</t>
  </si>
  <si>
    <t>ETB/ETD</t>
  </si>
  <si>
    <t>THU              2300</t>
  </si>
  <si>
    <t>FRI              1100</t>
  </si>
  <si>
    <t>MON             0300</t>
  </si>
  <si>
    <t>SAT          1400</t>
  </si>
  <si>
    <t>THU          1600</t>
  </si>
  <si>
    <t>SAT          2300</t>
  </si>
  <si>
    <t>青岛</t>
  </si>
  <si>
    <t>上海</t>
  </si>
  <si>
    <t>海防</t>
  </si>
  <si>
    <t>WED           0700</t>
  </si>
  <si>
    <t>FRI          1600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</si>
  <si>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</si>
  <si>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</si>
  <si>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</si>
  <si>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</si>
  <si>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</si>
  <si>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</si>
  <si>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</si>
  <si>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</si>
  <si>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0"/>
      </rPr>
      <t>船名</t>
    </r>
  </si>
  <si>
    <r>
      <rPr>
        <sz val="12"/>
        <rFont val="宋体"/>
        <family val="0"/>
      </rPr>
      <t>航次</t>
    </r>
  </si>
  <si>
    <r>
      <rPr>
        <sz val="12"/>
        <rFont val="宋体"/>
        <family val="0"/>
      </rPr>
      <t>上海</t>
    </r>
  </si>
  <si>
    <t>LAEM CHABANG</t>
  </si>
  <si>
    <t>BANGKOK</t>
  </si>
  <si>
    <t xml:space="preserve">Terminal at each port for CTX service
</t>
  </si>
  <si>
    <t>Xiamen</t>
  </si>
  <si>
    <t>Laem Chabang</t>
  </si>
  <si>
    <t>Bangkok</t>
  </si>
  <si>
    <t xml:space="preserve">Xiamen Port (Group) Haitian Container Terminal
</t>
  </si>
  <si>
    <t xml:space="preserve">      CHINA-1: CNTAO-CNSHA-CNNGB-CNXMN-HKHKG--IDJKT--IDSUB-PHMNS-HKHKG-CNTAO FULL CONTAINER WEEKLY SERVICE  </t>
  </si>
  <si>
    <t>香港(HIT)</t>
  </si>
  <si>
    <t>雅加达</t>
  </si>
  <si>
    <t>泗水</t>
  </si>
  <si>
    <t>马尼拉（南）</t>
  </si>
  <si>
    <t>马尼拉（北）</t>
  </si>
  <si>
    <t>JAKARTA</t>
  </si>
  <si>
    <t>SURABAYA</t>
  </si>
  <si>
    <t>MANILA</t>
  </si>
  <si>
    <t>ETA/ETD</t>
  </si>
  <si>
    <t>THU/FRI</t>
  </si>
  <si>
    <t>SAT/SAT</t>
  </si>
  <si>
    <t>SAT/SUN</t>
  </si>
  <si>
    <t>WED/WED</t>
  </si>
  <si>
    <t xml:space="preserve">Terminal at each port for CHINA-1 service
</t>
  </si>
  <si>
    <t>Jakarta</t>
  </si>
  <si>
    <t xml:space="preserve">Jakarta International Container Terminal (JICT1)
</t>
  </si>
  <si>
    <t>Surabaya</t>
  </si>
  <si>
    <t xml:space="preserve">Terminal Petilemas Surabaya (TPS)
</t>
  </si>
  <si>
    <t>Manila (S)</t>
  </si>
  <si>
    <t>Manila (N)</t>
  </si>
  <si>
    <t>亚  海  航  运  有   限   公   司</t>
  </si>
  <si>
    <t>ASEAN SEAS LINE CO., LIMITED</t>
  </si>
  <si>
    <t>亚  海  航  运  有   限   公   司</t>
  </si>
  <si>
    <t>ASEAN SEAS LINE CO., LIMITED</t>
  </si>
  <si>
    <t xml:space="preserve">      TTP: CNTXG-CNTAO-KRPUS-KRPUS--CNSHA-TWKHH-PHMNS-PHMNN-CNTXG  FULL CONTAINER WEEKLY SERVICE  </t>
  </si>
  <si>
    <t>天津新港</t>
  </si>
  <si>
    <t>青岛</t>
  </si>
  <si>
    <t>釜山</t>
  </si>
  <si>
    <t>上海</t>
  </si>
  <si>
    <t>高雄</t>
  </si>
  <si>
    <t>马尼拉南港</t>
  </si>
  <si>
    <t>马尼拉北港</t>
  </si>
  <si>
    <t>XINGANG</t>
  </si>
  <si>
    <t>QINGDAO</t>
  </si>
  <si>
    <t>PUSAN</t>
  </si>
  <si>
    <t>SHANGHAI</t>
  </si>
  <si>
    <t>KAOHSIUNG</t>
  </si>
  <si>
    <t>MANILA(S)</t>
  </si>
  <si>
    <t>MANILA(N)</t>
  </si>
  <si>
    <t xml:space="preserve">Terminal at each port for TPP service
</t>
  </si>
  <si>
    <t>XINGANG(Tianjin)</t>
  </si>
  <si>
    <t>Tianjin Five Continents International Terminal (TFT)</t>
  </si>
  <si>
    <t>Hyundai New Container Terminal (HNC)</t>
  </si>
  <si>
    <t xml:space="preserve">Hutchison Busan Container Termina (TOC)
</t>
  </si>
  <si>
    <t>Wai Gao Qiao Terminal Phase 1 (WG1)</t>
  </si>
  <si>
    <t>KAOHSIUNG</t>
  </si>
  <si>
    <t>Kaohsiung Hyundai Terminal (118)</t>
  </si>
  <si>
    <t>MANILA(S)</t>
  </si>
  <si>
    <t>MANILA(N)</t>
  </si>
  <si>
    <t>宁波</t>
  </si>
  <si>
    <t>NINGBO</t>
  </si>
  <si>
    <t>CPO NORFOLK</t>
  </si>
  <si>
    <t>OMIT</t>
  </si>
  <si>
    <t>Haiphong</t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</si>
  <si>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</si>
  <si>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</si>
  <si>
    <t xml:space="preserve">Terminal at each port for CVX service
</t>
  </si>
  <si>
    <r>
      <t xml:space="preserve">QQCT Co., Ltd. (QQCT </t>
    </r>
    <r>
      <rPr>
        <sz val="12"/>
        <rFont val="宋体"/>
        <family val="0"/>
      </rPr>
      <t>二期</t>
    </r>
    <r>
      <rPr>
        <sz val="12"/>
        <rFont val="Times New Roman"/>
        <family val="1"/>
      </rPr>
      <t xml:space="preserve">)
</t>
    </r>
  </si>
  <si>
    <t xml:space="preserve">Shanghai East Container Terminal Co., Ltd  (SECT)
</t>
  </si>
  <si>
    <t>WED/THU</t>
  </si>
  <si>
    <t>FESCO VOYAGER</t>
  </si>
  <si>
    <t xml:space="preserve">      KTX7: JPOSA-JPKOB-JPSMZ-JPTYO-CNNGB-HKHKG-VNHPH-TWKHH-CNXMN-JPOSA  FULL CONTAINER WEEKLY SERVICE  </t>
  </si>
  <si>
    <t>大阪</t>
  </si>
  <si>
    <t>神户</t>
  </si>
  <si>
    <t>清水</t>
  </si>
  <si>
    <t>东京</t>
  </si>
  <si>
    <t>香港</t>
  </si>
  <si>
    <t>海防</t>
  </si>
  <si>
    <t>厦门</t>
  </si>
  <si>
    <t>HAIPHONG</t>
  </si>
  <si>
    <t>HONGKONG</t>
  </si>
  <si>
    <t>XIAMEN</t>
  </si>
  <si>
    <t>SHIMIZU</t>
  </si>
  <si>
    <t>OSAKA</t>
  </si>
  <si>
    <t>KOBE</t>
  </si>
  <si>
    <t>TOKYO</t>
  </si>
  <si>
    <t>NINGBO</t>
  </si>
  <si>
    <t>OSAKA</t>
  </si>
  <si>
    <t>KOBE</t>
  </si>
  <si>
    <t>HONGKONG</t>
  </si>
  <si>
    <t>KAOHSIUNG</t>
  </si>
  <si>
    <t>XIAMEN</t>
  </si>
  <si>
    <t>Nanko C2/4</t>
  </si>
  <si>
    <t xml:space="preserve">Aomi Public Container Terminal
</t>
  </si>
  <si>
    <t>OOCL KAOCT</t>
  </si>
  <si>
    <t>THU        0800</t>
  </si>
  <si>
    <t>THU       1800</t>
  </si>
  <si>
    <t>THU        2000</t>
  </si>
  <si>
    <t>FRI     0400</t>
  </si>
  <si>
    <t>SAT     0800</t>
  </si>
  <si>
    <t>SAT        1700</t>
  </si>
  <si>
    <t>SUN     0800</t>
  </si>
  <si>
    <t>SUN        1700</t>
  </si>
  <si>
    <t>THU     0100</t>
  </si>
  <si>
    <t>THU        1400</t>
  </si>
  <si>
    <t>SUN     0500</t>
  </si>
  <si>
    <t>SUN        2000</t>
  </si>
  <si>
    <t>TUE        1100</t>
  </si>
  <si>
    <t>WED       1600</t>
  </si>
  <si>
    <t>SAT        1100</t>
  </si>
  <si>
    <t>SAT       2100</t>
  </si>
  <si>
    <t>SUN        1400</t>
  </si>
  <si>
    <t>MON       0000</t>
  </si>
  <si>
    <t>SAN LORENZO</t>
  </si>
  <si>
    <t>OLIVIA</t>
  </si>
  <si>
    <t xml:space="preserve">Terminal at each port for KTX7 service
</t>
  </si>
  <si>
    <t>SHIMIZU</t>
  </si>
  <si>
    <t>Shin Okitsu</t>
  </si>
  <si>
    <t>VIP Greenport</t>
  </si>
  <si>
    <t xml:space="preserve">Nam Hai Dinh Vu port  </t>
  </si>
  <si>
    <t>NAVIOS AMARILLO</t>
  </si>
  <si>
    <r>
      <t>Ningbo Port Group Beilun 3RD Container Terminal (</t>
    </r>
    <r>
      <rPr>
        <sz val="12"/>
        <rFont val="宋体"/>
        <family val="0"/>
      </rPr>
      <t>北三集司</t>
    </r>
    <r>
      <rPr>
        <sz val="12"/>
        <rFont val="Times New Roman"/>
        <family val="1"/>
      </rPr>
      <t>)</t>
    </r>
  </si>
  <si>
    <t>MON/TUE</t>
  </si>
  <si>
    <t>TUE/TUE</t>
  </si>
  <si>
    <t>DERBY D</t>
  </si>
  <si>
    <t xml:space="preserve">Jakarta International Container Terminal (JICT)
</t>
  </si>
  <si>
    <r>
      <t xml:space="preserve">QQCT Co., Ltd. (QQCT </t>
    </r>
    <r>
      <rPr>
        <sz val="12"/>
        <rFont val="宋体"/>
        <family val="0"/>
      </rPr>
      <t>三期</t>
    </r>
    <r>
      <rPr>
        <sz val="12"/>
        <rFont val="Times New Roman"/>
        <family val="1"/>
      </rPr>
      <t xml:space="preserve">)
</t>
    </r>
  </si>
  <si>
    <t>SUN/MON</t>
  </si>
  <si>
    <t>大连</t>
  </si>
  <si>
    <t>DALIAN</t>
  </si>
  <si>
    <t>SAT/SUN</t>
  </si>
  <si>
    <t>Dalian</t>
  </si>
  <si>
    <t>马尼拉（北）</t>
  </si>
  <si>
    <t xml:space="preserve">      CP1: PHMNN-HKHKG  FULL CONTAINER WEEKLY SERVICE  </t>
  </si>
  <si>
    <t xml:space="preserve"> International Container Terminal Services Inc. (ICTSI)</t>
  </si>
  <si>
    <t>Manila (N)</t>
  </si>
  <si>
    <t xml:space="preserve">Hong Kong International Terminals  (HIT)
</t>
  </si>
  <si>
    <t>Asia Terminals, Incorporated (ATI)</t>
  </si>
  <si>
    <t>Hong Kong International Terminals  (HIT)</t>
  </si>
  <si>
    <t>Hong Kong</t>
  </si>
  <si>
    <t>FRI/SAT</t>
  </si>
  <si>
    <t>SINAR BRANI</t>
  </si>
  <si>
    <t>SB2 004</t>
  </si>
  <si>
    <t xml:space="preserve">      HHX1: CNNGB-CNSHA-HKHKG-CNHMN-VNHPH--HKHKG-CNNGB-CNSHA  FULL CONTAINER WEEKLY SERVICE  </t>
  </si>
  <si>
    <t>宁波(NBCT)</t>
  </si>
  <si>
    <t>虎门(DGCT)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</si>
  <si>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</si>
  <si>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</si>
  <si>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</si>
  <si>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</si>
  <si>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</si>
  <si>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</si>
  <si>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</si>
  <si>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</si>
  <si>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海防</t>
  </si>
  <si>
    <t>SB2 005</t>
  </si>
  <si>
    <t>NAVIOS FELICITAS</t>
  </si>
  <si>
    <t>APL LOS ANGELES</t>
  </si>
  <si>
    <t>Shekou</t>
  </si>
  <si>
    <t>WED/THU</t>
  </si>
  <si>
    <t>HAIPHONG</t>
  </si>
  <si>
    <t xml:space="preserve">Shanghai Mingdong  Container Terminal Co., Ltd (SMCT)
</t>
  </si>
  <si>
    <r>
      <t xml:space="preserve">JJ NAGOYA </t>
    </r>
    <r>
      <rPr>
        <b/>
        <sz val="9"/>
        <rFont val="宋体"/>
        <family val="0"/>
      </rPr>
      <t>夏锦</t>
    </r>
  </si>
  <si>
    <r>
      <t xml:space="preserve">VENUS C </t>
    </r>
    <r>
      <rPr>
        <b/>
        <sz val="9"/>
        <rFont val="宋体"/>
        <family val="0"/>
      </rPr>
      <t>海华大阪</t>
    </r>
  </si>
  <si>
    <r>
      <t xml:space="preserve">PJX: CNTAO--JPYOK--JPTYO--JPNGO--JPOSA-JPKOB--CNTAO        </t>
    </r>
    <r>
      <rPr>
        <b/>
        <sz val="12"/>
        <rFont val="宋体"/>
        <family val="0"/>
      </rPr>
      <t>半岛快航</t>
    </r>
  </si>
  <si>
    <t>青岛(QQCT)</t>
  </si>
  <si>
    <t>东京(AOMI)</t>
  </si>
  <si>
    <t>横滨(HONMOKU-BC)</t>
  </si>
  <si>
    <t>名古屋(NUCT)</t>
  </si>
  <si>
    <t>大阪(DICT)</t>
  </si>
  <si>
    <t>神户(KICT)</t>
  </si>
  <si>
    <t>QINGDAO</t>
  </si>
  <si>
    <t>TOKYO</t>
  </si>
  <si>
    <t>YOKOHAMA</t>
  </si>
  <si>
    <t>NAGOYA</t>
  </si>
  <si>
    <t>OSAKA</t>
  </si>
  <si>
    <t>KOBE</t>
  </si>
  <si>
    <t>XINGANG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</si>
  <si>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</si>
  <si>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</si>
  <si>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</si>
  <si>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</si>
  <si>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</si>
  <si>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</si>
  <si>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</si>
  <si>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</si>
  <si>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</si>
  <si>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</si>
  <si>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t>THU     1100</t>
  </si>
  <si>
    <t>THU        2300</t>
  </si>
  <si>
    <t>FRI    2300</t>
  </si>
  <si>
    <t>SAT    1500</t>
  </si>
  <si>
    <r>
      <t>WARNOW TROUT</t>
    </r>
    <r>
      <rPr>
        <b/>
        <sz val="9"/>
        <rFont val="宋体"/>
        <family val="0"/>
      </rPr>
      <t>（亚海瓦尔特）</t>
    </r>
  </si>
  <si>
    <r>
      <t xml:space="preserve">MAX CENTAUR </t>
    </r>
    <r>
      <rPr>
        <b/>
        <sz val="9"/>
        <rFont val="宋体"/>
        <family val="0"/>
      </rPr>
      <t>（达通名古屋）</t>
    </r>
  </si>
  <si>
    <t>BLANK</t>
  </si>
  <si>
    <r>
      <t>PANJA BHUM</t>
    </r>
    <r>
      <rPr>
        <b/>
        <sz val="9"/>
        <rFont val="宋体"/>
        <family val="0"/>
      </rPr>
      <t>（亚海</t>
    </r>
    <r>
      <rPr>
        <b/>
        <sz val="9"/>
        <rFont val="宋体"/>
        <family val="0"/>
      </rPr>
      <t>帕尼亚）</t>
    </r>
  </si>
  <si>
    <r>
      <t>PANJA BHUM</t>
    </r>
    <r>
      <rPr>
        <b/>
        <sz val="9"/>
        <rFont val="宋体"/>
        <family val="0"/>
      </rPr>
      <t>（亚海帕尼亚）</t>
    </r>
  </si>
  <si>
    <t>Port</t>
  </si>
  <si>
    <t>Xingang</t>
  </si>
  <si>
    <t>Qingdao</t>
  </si>
  <si>
    <t>Yokohama</t>
  </si>
  <si>
    <r>
      <t xml:space="preserve">Honmok BC Terminal      </t>
    </r>
    <r>
      <rPr>
        <sz val="12"/>
        <rFont val="宋体"/>
        <family val="0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本牧</t>
    </r>
    <r>
      <rPr>
        <sz val="12"/>
        <rFont val="Times New Roman"/>
        <family val="1"/>
      </rPr>
      <t>BC)</t>
    </r>
  </si>
  <si>
    <t>Tokyo</t>
  </si>
  <si>
    <r>
      <t xml:space="preserve">Aomi Public Terminal      </t>
    </r>
    <r>
      <rPr>
        <sz val="12"/>
        <rFont val="宋体"/>
        <family val="0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青海公共</t>
    </r>
    <r>
      <rPr>
        <sz val="12"/>
        <rFont val="Times New Roman"/>
        <family val="1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</si>
  <si>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</si>
  <si>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</si>
  <si>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</si>
  <si>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</si>
  <si>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 PANJA BHUM )</t>
  </si>
  <si>
    <t>KICT: Kobe International Container Terminal # PC 16-17</t>
  </si>
  <si>
    <t>PC-18: Kobe Port Island Container Terminal #18</t>
  </si>
  <si>
    <t>SUN 
1200</t>
  </si>
  <si>
    <t>WED     2300</t>
  </si>
  <si>
    <t>SAT      1000</t>
  </si>
  <si>
    <t>THU    1600</t>
  </si>
  <si>
    <t>SAT    2300</t>
  </si>
  <si>
    <t xml:space="preserve">PSA Dongguan Container Terminal Co.Ltd (DGCT) </t>
  </si>
  <si>
    <t>HUMEN</t>
  </si>
  <si>
    <t>Humen</t>
  </si>
  <si>
    <t>天津新港（TCT)</t>
  </si>
  <si>
    <t>天津新港（TCT)</t>
  </si>
  <si>
    <t>SEASPAN VANCOUVER</t>
  </si>
  <si>
    <t xml:space="preserve">Terminal at each port for KCS service
</t>
  </si>
  <si>
    <t xml:space="preserve">Terminal at each port for CP1 service
</t>
  </si>
  <si>
    <t>Dalian Port Container Terminal Co.,Ltd (DPCM)</t>
  </si>
  <si>
    <t>Tianjin/Xingang</t>
  </si>
  <si>
    <t>SAT/SAT</t>
  </si>
  <si>
    <t xml:space="preserve">      CHH2: HKHKG--CNSHA  FULL CONTAINER WEEKLY SERVICE  </t>
  </si>
  <si>
    <t xml:space="preserve">      CHH1: CNSHA--VNHPH--HKHKG--CNSHA  FULL CONTAINER WEEKLY SERVICE  </t>
  </si>
  <si>
    <t>SAT/SUN</t>
  </si>
  <si>
    <t>Hongkong</t>
  </si>
  <si>
    <t>Hong Kong Merchants container Service  (CMCS)</t>
  </si>
  <si>
    <t>Shanghai (WGQ5)</t>
  </si>
  <si>
    <t>Shanghai Mingdong Container Terminal Co.,Ltd (SMCT)</t>
  </si>
  <si>
    <t>Hong Kong Merchants container Service  (CMCS)</t>
  </si>
  <si>
    <t>Hongkong</t>
  </si>
  <si>
    <t xml:space="preserve">      HHX2: CNTAO-CNSHA-HKHKG--VNHPH--CNTAO-CNSHA  FULL CONTAINER WEEKLY SERVICE  </t>
  </si>
  <si>
    <t>SUN/MON</t>
  </si>
  <si>
    <t>TUE/WED</t>
  </si>
  <si>
    <t>THU/THU</t>
  </si>
  <si>
    <t>SAT/SAT</t>
  </si>
  <si>
    <t>WED</t>
  </si>
  <si>
    <t>THU</t>
  </si>
  <si>
    <t>FRI/SAT</t>
  </si>
  <si>
    <t>SUN/MON</t>
  </si>
  <si>
    <t>THU/THU</t>
  </si>
  <si>
    <t>P/O</t>
  </si>
  <si>
    <t>SAT/MON</t>
  </si>
  <si>
    <t>MAGNAVIA</t>
  </si>
  <si>
    <t>MG8 008</t>
  </si>
  <si>
    <t>MERATUS JAYAKARTA</t>
  </si>
  <si>
    <t>MJY 001</t>
  </si>
  <si>
    <t>MG8 009</t>
  </si>
  <si>
    <t>MJY 002</t>
  </si>
  <si>
    <t>MG8 010</t>
  </si>
  <si>
    <t>MJY 003</t>
  </si>
  <si>
    <r>
      <t xml:space="preserve">PJX: CNTXG--CNTAO--JPYOK--JPTYO--JPNGO--JPOSA--JPKOB--CNTXG--CNTAO        </t>
    </r>
    <r>
      <rPr>
        <b/>
        <sz val="12"/>
        <rFont val="宋体"/>
        <family val="0"/>
      </rPr>
      <t>半岛快航</t>
    </r>
  </si>
  <si>
    <t>厦门</t>
  </si>
  <si>
    <t>SUN/SUN</t>
  </si>
  <si>
    <t xml:space="preserve">      CP1: PHMNN--CNXMN-HKHKG  FULL CONTAINER WEEKLY SERVICE  </t>
  </si>
  <si>
    <t>MAGNAVIA</t>
  </si>
  <si>
    <t>MG8 011</t>
  </si>
  <si>
    <t>MJY 004</t>
  </si>
  <si>
    <t>MG8 012</t>
  </si>
  <si>
    <t>MJY 005</t>
  </si>
  <si>
    <t>MG8 013</t>
  </si>
  <si>
    <t>Chiwan Container Terminal (CCT)</t>
  </si>
  <si>
    <t>宁波(NBSCT)</t>
  </si>
  <si>
    <t>Shanghai</t>
  </si>
  <si>
    <t>曼谷</t>
  </si>
  <si>
    <t>林查班</t>
  </si>
  <si>
    <t>Manila(N)</t>
  </si>
  <si>
    <t>International Container Terminal Services Inc. (ICTSI)</t>
  </si>
  <si>
    <t>NORDPANTHER</t>
  </si>
  <si>
    <t xml:space="preserve">MARIA SCHULTE </t>
  </si>
  <si>
    <t>AS LEONA</t>
  </si>
  <si>
    <t>116S</t>
  </si>
  <si>
    <t>MJY 006</t>
  </si>
  <si>
    <t>MJY 007</t>
  </si>
  <si>
    <t>MG8 014</t>
  </si>
  <si>
    <t>MG8 015</t>
  </si>
  <si>
    <t>005N</t>
  </si>
  <si>
    <t>Nam Dinh Vu Port</t>
  </si>
  <si>
    <t>SILVIA</t>
  </si>
  <si>
    <t>JPO VELA</t>
  </si>
  <si>
    <t>Shanghai (WGQ4)</t>
  </si>
  <si>
    <t>OTANA BHUM</t>
  </si>
  <si>
    <t>MOUNT NICHOLSON</t>
  </si>
  <si>
    <t>NORDPUMA</t>
  </si>
  <si>
    <t>YONG YUE 7</t>
  </si>
  <si>
    <t>117S</t>
  </si>
  <si>
    <t>118S</t>
  </si>
  <si>
    <t>MJY 008</t>
  </si>
  <si>
    <t>MG8 016</t>
  </si>
  <si>
    <t>MJY 009</t>
  </si>
  <si>
    <t>MG8 017</t>
  </si>
  <si>
    <r>
      <t>海华上海</t>
    </r>
    <r>
      <rPr>
        <b/>
        <sz val="9"/>
        <rFont val="Times New Roman"/>
        <family val="1"/>
      </rPr>
      <t xml:space="preserve"> GLORY SHANGHAI</t>
    </r>
  </si>
  <si>
    <r>
      <t>海华天津</t>
    </r>
    <r>
      <rPr>
        <b/>
        <sz val="9"/>
        <rFont val="Times New Roman"/>
        <family val="1"/>
      </rPr>
      <t xml:space="preserve"> GLORY TIANJIN</t>
    </r>
  </si>
  <si>
    <t>Shanghai (WGQ1)</t>
  </si>
  <si>
    <t>Shanghai Pudong International Container Terminals Limited (SPICT)</t>
  </si>
  <si>
    <t>119S</t>
  </si>
  <si>
    <t>MJY 010</t>
  </si>
  <si>
    <t>120S</t>
  </si>
  <si>
    <t>121S</t>
  </si>
  <si>
    <t>ASEAN SEAS LINE CO., LIMITED</t>
  </si>
  <si>
    <t>WAN HAI 271</t>
  </si>
  <si>
    <t>FRI                  1400</t>
  </si>
  <si>
    <t>FRI                1700</t>
  </si>
  <si>
    <t>SAT              0400</t>
  </si>
  <si>
    <t>MON               1800</t>
  </si>
  <si>
    <t>TUE               1900</t>
  </si>
  <si>
    <t>东京</t>
  </si>
  <si>
    <t>横滨</t>
  </si>
  <si>
    <t>上海</t>
  </si>
  <si>
    <t>WAN HAI 272</t>
  </si>
  <si>
    <t>INTERASIA ADVANCE</t>
  </si>
  <si>
    <t>203S</t>
  </si>
  <si>
    <t>204S</t>
  </si>
  <si>
    <t>122S</t>
  </si>
  <si>
    <t xml:space="preserve">JCV: JPTYO--JPYOK--CNSHA       </t>
  </si>
  <si>
    <t>MON               0600</t>
  </si>
  <si>
    <t>MON                  2000</t>
  </si>
  <si>
    <t>MON                2300</t>
  </si>
  <si>
    <t>TUE              1200</t>
  </si>
  <si>
    <t>FRI               0000</t>
  </si>
  <si>
    <t>SAT               0500</t>
  </si>
  <si>
    <t>WAN HAI 265</t>
  </si>
  <si>
    <t>INTERASIA FORWARD</t>
  </si>
  <si>
    <t>WAN HAI 262</t>
  </si>
  <si>
    <t>283S</t>
  </si>
  <si>
    <t>64S</t>
  </si>
  <si>
    <t>342S</t>
  </si>
  <si>
    <t>284S</t>
  </si>
  <si>
    <t>65S</t>
  </si>
  <si>
    <t>343S</t>
  </si>
  <si>
    <t>285S</t>
  </si>
  <si>
    <t>66S</t>
  </si>
  <si>
    <t>344S</t>
  </si>
  <si>
    <t xml:space="preserve">JCV II: JPTYO--JPYOK--CNSHA       </t>
  </si>
  <si>
    <t>SHANGHAI</t>
  </si>
  <si>
    <t>0QA1GN</t>
  </si>
  <si>
    <t>0QA1JS</t>
  </si>
  <si>
    <t>0QA1KN</t>
  </si>
  <si>
    <t>FRI       0600</t>
  </si>
  <si>
    <t>JACKSON BAY</t>
  </si>
  <si>
    <t>GSL VALERIE</t>
  </si>
  <si>
    <t>VLR006</t>
  </si>
  <si>
    <t>MG8018</t>
  </si>
  <si>
    <t>MG8019</t>
  </si>
  <si>
    <t xml:space="preserve">SLIDE </t>
  </si>
  <si>
    <t>122S</t>
  </si>
  <si>
    <t>122N</t>
  </si>
  <si>
    <t>116S</t>
  </si>
  <si>
    <t>116N</t>
  </si>
  <si>
    <t>0XA1HS</t>
  </si>
  <si>
    <t>0XA1IN</t>
  </si>
  <si>
    <t>0XA1NS</t>
  </si>
  <si>
    <t>0XA1ON</t>
  </si>
  <si>
    <t>0XA1TS</t>
  </si>
  <si>
    <t>0XA1UN</t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</si>
  <si>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3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</si>
  <si>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4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</si>
  <si>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B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</si>
  <si>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C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</si>
  <si>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F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</si>
  <si>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E</t>
    </r>
  </si>
  <si>
    <t>1849E</t>
  </si>
  <si>
    <t>1849W</t>
  </si>
  <si>
    <t>1850E</t>
  </si>
  <si>
    <t>1850W</t>
  </si>
  <si>
    <t>1851E</t>
  </si>
  <si>
    <t>1851W</t>
  </si>
  <si>
    <t>1852E</t>
  </si>
  <si>
    <t>1852W</t>
  </si>
  <si>
    <t>123S</t>
  </si>
  <si>
    <t>123N</t>
  </si>
  <si>
    <t>117S</t>
  </si>
  <si>
    <t>117N</t>
  </si>
  <si>
    <t>0QA1MN</t>
  </si>
  <si>
    <t>0QA1NS</t>
  </si>
  <si>
    <t>0QA1ON</t>
  </si>
  <si>
    <t>0QA1PS</t>
  </si>
  <si>
    <t>0QA1QN</t>
  </si>
  <si>
    <t>0QA1RS</t>
  </si>
  <si>
    <t>0QA1SN</t>
  </si>
  <si>
    <t>MOONCHILD</t>
  </si>
  <si>
    <t>003S</t>
  </si>
  <si>
    <t>003N</t>
  </si>
  <si>
    <t>1842N</t>
  </si>
  <si>
    <t>1844N</t>
  </si>
  <si>
    <t>1846N</t>
  </si>
  <si>
    <t>MATTINA</t>
  </si>
  <si>
    <t>0KR3JW</t>
  </si>
  <si>
    <t>0KR3NW</t>
  </si>
  <si>
    <t>0KR3OE</t>
  </si>
  <si>
    <t>0KR3RW</t>
  </si>
  <si>
    <t>0KR3SE</t>
  </si>
  <si>
    <t>0KR3VW</t>
  </si>
  <si>
    <t>0KR3WE</t>
  </si>
  <si>
    <t>ALS JUVENTUS</t>
  </si>
  <si>
    <t>THU                  1800</t>
  </si>
  <si>
    <t>SLIDE VOYAGE</t>
  </si>
  <si>
    <t>123S</t>
  </si>
  <si>
    <t>119S</t>
  </si>
  <si>
    <t>206S</t>
  </si>
  <si>
    <t>124S</t>
  </si>
  <si>
    <t>120S</t>
  </si>
  <si>
    <t>207S</t>
  </si>
  <si>
    <t>125S</t>
  </si>
  <si>
    <t>205S</t>
  </si>
  <si>
    <t>286S</t>
  </si>
  <si>
    <t>67S</t>
  </si>
  <si>
    <t>345S</t>
  </si>
  <si>
    <t>287S</t>
  </si>
  <si>
    <t>68S</t>
  </si>
  <si>
    <t>346S</t>
  </si>
  <si>
    <t>288S</t>
  </si>
  <si>
    <t>69S</t>
  </si>
  <si>
    <t>347S</t>
  </si>
  <si>
    <t>0QA1LS</t>
  </si>
  <si>
    <t>NAVIOS VERANO</t>
  </si>
  <si>
    <t>008S</t>
  </si>
  <si>
    <t>008N</t>
  </si>
  <si>
    <t>009S</t>
  </si>
  <si>
    <t>009N</t>
  </si>
  <si>
    <r>
      <t xml:space="preserve">IONIAN EXPRESS </t>
    </r>
    <r>
      <rPr>
        <b/>
        <sz val="9"/>
        <rFont val="宋体"/>
        <family val="0"/>
      </rPr>
      <t>（达通博多）</t>
    </r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</si>
  <si>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E</t>
    </r>
    <r>
      <rPr>
        <b/>
        <sz val="9"/>
        <rFont val="Times New Roman"/>
        <family val="1"/>
      </rPr>
      <t>W</t>
    </r>
  </si>
  <si>
    <t>ROTTERDAM BRIDGE</t>
  </si>
  <si>
    <t>002S</t>
  </si>
  <si>
    <t>002N</t>
  </si>
  <si>
    <t>003S</t>
  </si>
  <si>
    <t>003N</t>
  </si>
  <si>
    <t>P/O at JKT</t>
  </si>
  <si>
    <r>
      <t>0QA</t>
    </r>
    <r>
      <rPr>
        <b/>
        <sz val="9"/>
        <color indexed="10"/>
        <rFont val="Times New Roman"/>
        <family val="1"/>
      </rPr>
      <t>S5</t>
    </r>
    <r>
      <rPr>
        <b/>
        <sz val="9"/>
        <rFont val="Times New Roman"/>
        <family val="1"/>
      </rPr>
      <t>S</t>
    </r>
  </si>
  <si>
    <r>
      <t>0QA</t>
    </r>
    <r>
      <rPr>
        <b/>
        <sz val="9"/>
        <color indexed="10"/>
        <rFont val="Times New Roman"/>
        <family val="1"/>
      </rPr>
      <t>S5S</t>
    </r>
  </si>
  <si>
    <t>P/I at JKT</t>
  </si>
  <si>
    <t>0QA1TS</t>
  </si>
  <si>
    <t>0QA1UN</t>
  </si>
  <si>
    <t>0QA1WN</t>
  </si>
  <si>
    <t>0QA1XS</t>
  </si>
  <si>
    <t>0QA1YN</t>
  </si>
  <si>
    <t>0QA1ZS</t>
  </si>
  <si>
    <t>ARGOS</t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</si>
  <si>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F</t>
    </r>
    <r>
      <rPr>
        <b/>
        <sz val="9"/>
        <rFont val="Times New Roman"/>
        <family val="1"/>
      </rPr>
      <t>E</t>
    </r>
  </si>
  <si>
    <t>ALS JUVENTUS</t>
  </si>
  <si>
    <t>CORONADO BAY</t>
  </si>
  <si>
    <t>0DZ0ON</t>
  </si>
  <si>
    <t>0DZ0QN</t>
  </si>
  <si>
    <t>0DZ0SN</t>
  </si>
  <si>
    <t>0DZ0UN</t>
  </si>
  <si>
    <t>0DZ0WN</t>
  </si>
  <si>
    <t>0DZ0YN</t>
  </si>
  <si>
    <t>0DZ10N</t>
  </si>
  <si>
    <t>0DZ12N</t>
  </si>
  <si>
    <t>0DZ14N</t>
  </si>
  <si>
    <t>0DZ16N</t>
  </si>
  <si>
    <t>0DZ18N</t>
  </si>
  <si>
    <t>0DZ1AN</t>
  </si>
  <si>
    <t>0DZ1CN</t>
  </si>
  <si>
    <t>0DZ1EN</t>
  </si>
  <si>
    <t>0DZ0IN</t>
  </si>
  <si>
    <t>0DZ0KN</t>
  </si>
  <si>
    <t>CORONADO BAY</t>
  </si>
  <si>
    <t>APL LOS ANGELES</t>
  </si>
  <si>
    <r>
      <t>0KR</t>
    </r>
    <r>
      <rPr>
        <b/>
        <sz val="10"/>
        <color indexed="10"/>
        <rFont val="Times New Roman"/>
        <family val="1"/>
      </rPr>
      <t>SP</t>
    </r>
    <r>
      <rPr>
        <b/>
        <sz val="9"/>
        <rFont val="Times New Roman"/>
        <family val="1"/>
      </rPr>
      <t>W</t>
    </r>
  </si>
  <si>
    <t>1827W</t>
  </si>
  <si>
    <t>1826W</t>
  </si>
  <si>
    <t>1827W</t>
  </si>
  <si>
    <t>1826E</t>
  </si>
  <si>
    <t>1826E</t>
  </si>
  <si>
    <t>1827E</t>
  </si>
  <si>
    <t>1827E</t>
  </si>
  <si>
    <t>1840W</t>
  </si>
  <si>
    <t>1840E</t>
  </si>
  <si>
    <t>1825W</t>
  </si>
  <si>
    <t>1825E</t>
  </si>
  <si>
    <t>1841W</t>
  </si>
  <si>
    <t>1841E</t>
  </si>
  <si>
    <t>1826W</t>
  </si>
  <si>
    <t>1826E</t>
  </si>
  <si>
    <t>1849S</t>
  </si>
  <si>
    <t>1849N</t>
  </si>
  <si>
    <t>1850S</t>
  </si>
  <si>
    <t>1850N</t>
  </si>
  <si>
    <t>1851S</t>
  </si>
  <si>
    <t>1851N</t>
  </si>
  <si>
    <t>1852S</t>
  </si>
  <si>
    <t>1852N</t>
  </si>
  <si>
    <t>004S</t>
  </si>
  <si>
    <t>004N</t>
  </si>
  <si>
    <t>124S</t>
  </si>
  <si>
    <t>124N</t>
  </si>
  <si>
    <t>118S</t>
  </si>
  <si>
    <t>118N</t>
  </si>
  <si>
    <t>005S</t>
  </si>
  <si>
    <t>125S</t>
  </si>
  <si>
    <t>125N</t>
  </si>
  <si>
    <r>
      <t>PANJA BHUM</t>
    </r>
    <r>
      <rPr>
        <b/>
        <sz val="9"/>
        <rFont val="宋体"/>
        <family val="0"/>
      </rPr>
      <t>（亚海帕尼亚）</t>
    </r>
  </si>
  <si>
    <t>1901E</t>
  </si>
  <si>
    <t>1901W</t>
  </si>
  <si>
    <t>1902E</t>
  </si>
  <si>
    <t>1902W</t>
  </si>
  <si>
    <t>1903E</t>
  </si>
  <si>
    <t>1903W</t>
  </si>
  <si>
    <t>1904E</t>
  </si>
  <si>
    <t>1904W</t>
  </si>
  <si>
    <t>1905E</t>
  </si>
  <si>
    <t>1905W</t>
  </si>
  <si>
    <t>Phase out</t>
  </si>
  <si>
    <t>Phase in</t>
  </si>
  <si>
    <t>THORSTAR</t>
  </si>
  <si>
    <t>0XS25S</t>
  </si>
  <si>
    <t>0XS26N</t>
  </si>
  <si>
    <t>021S</t>
  </si>
  <si>
    <t>021N</t>
  </si>
  <si>
    <t>0XS29S</t>
  </si>
  <si>
    <t>022S</t>
  </si>
  <si>
    <t>022N</t>
  </si>
  <si>
    <r>
      <rPr>
        <b/>
        <sz val="9"/>
        <color indexed="10"/>
        <rFont val="Times New Roman"/>
        <family val="1"/>
      </rPr>
      <t>0</t>
    </r>
    <r>
      <rPr>
        <b/>
        <sz val="9"/>
        <rFont val="Times New Roman"/>
        <family val="1"/>
      </rPr>
      <t>QA1VS</t>
    </r>
  </si>
  <si>
    <t>THU/THU</t>
  </si>
  <si>
    <t>0KRSUW</t>
  </si>
  <si>
    <t>P/O</t>
  </si>
  <si>
    <t>0KRSXE</t>
  </si>
  <si>
    <t>0KR3ZW</t>
  </si>
  <si>
    <t>0KR40E</t>
  </si>
  <si>
    <t>0KR43W</t>
  </si>
  <si>
    <t>0KR44E</t>
  </si>
  <si>
    <t>0KR47W</t>
  </si>
  <si>
    <t>0KR48E</t>
  </si>
  <si>
    <t>0KR4BW</t>
  </si>
  <si>
    <t>0KR4CE</t>
  </si>
  <si>
    <t xml:space="preserve">      CSE: CNNGB-CNSHA-THLCH-THBKK-THLCH-PHMNN-CNNGB  FULL CONTAINER WEEKLY SERVICE  </t>
  </si>
  <si>
    <t>7/Dec SHA(WGQ1) P/O</t>
  </si>
  <si>
    <t>CONSTANTINOS P</t>
  </si>
  <si>
    <t>CONSTANTINOS P</t>
  </si>
  <si>
    <t>TEAL HUNTER</t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</si>
  <si>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AN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</si>
  <si>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</si>
  <si>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</si>
  <si>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r>
      <t>0KR</t>
    </r>
    <r>
      <rPr>
        <b/>
        <sz val="10"/>
        <color indexed="10"/>
        <rFont val="Times New Roman"/>
        <family val="1"/>
      </rPr>
      <t>SR</t>
    </r>
    <r>
      <rPr>
        <b/>
        <sz val="9"/>
        <rFont val="Times New Roman"/>
        <family val="1"/>
      </rPr>
      <t>E</t>
    </r>
  </si>
  <si>
    <t>22-23/Dec SHA</t>
  </si>
  <si>
    <t>24/Dec NGB</t>
  </si>
  <si>
    <t>BLANK</t>
  </si>
  <si>
    <t>SCIO SKY</t>
  </si>
  <si>
    <t>0DZ1GN</t>
  </si>
  <si>
    <t>0DZ1IN</t>
  </si>
  <si>
    <t>OMIT</t>
  </si>
  <si>
    <t>OMIT</t>
  </si>
  <si>
    <t>BLANK SAILING</t>
  </si>
  <si>
    <t>0XS2FS</t>
  </si>
  <si>
    <t>0XS2GN</t>
  </si>
  <si>
    <t>0XS2HS</t>
  </si>
  <si>
    <t>0XS2IN</t>
  </si>
  <si>
    <t>023S</t>
  </si>
  <si>
    <t>023N</t>
  </si>
  <si>
    <t>0XS2LS</t>
  </si>
  <si>
    <t>0XS2MN</t>
  </si>
  <si>
    <t>1/Jan SHA</t>
  </si>
  <si>
    <t>2/Jan NGB</t>
  </si>
  <si>
    <t>119N</t>
  </si>
  <si>
    <t>121S</t>
  </si>
  <si>
    <t>208S</t>
  </si>
  <si>
    <t>126S</t>
  </si>
  <si>
    <t>122S</t>
  </si>
  <si>
    <t>209S</t>
  </si>
  <si>
    <t>127S</t>
  </si>
  <si>
    <t>210S</t>
  </si>
  <si>
    <t>128S</t>
  </si>
  <si>
    <t>70S</t>
  </si>
  <si>
    <t>OMIT</t>
  </si>
  <si>
    <t>348S</t>
  </si>
  <si>
    <t>71S</t>
  </si>
  <si>
    <t>349S</t>
  </si>
  <si>
    <t>72S</t>
  </si>
  <si>
    <t>350S</t>
  </si>
  <si>
    <t>AS LEONA</t>
  </si>
  <si>
    <t>1901W</t>
  </si>
  <si>
    <t>P/O after discharge at HPH</t>
  </si>
  <si>
    <t>OTANA BHUM</t>
  </si>
  <si>
    <t>1902W</t>
  </si>
  <si>
    <t>OMIT</t>
  </si>
  <si>
    <t>FESCO VOYAGER</t>
  </si>
  <si>
    <t>1902W</t>
  </si>
  <si>
    <t>OMIT</t>
  </si>
  <si>
    <r>
      <t xml:space="preserve">P/O at HPH, </t>
    </r>
    <r>
      <rPr>
        <b/>
        <sz val="9"/>
        <color indexed="10"/>
        <rFont val="Times New Roman"/>
        <family val="1"/>
      </rP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</si>
  <si>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1903W</t>
  </si>
  <si>
    <t>1901E</t>
  </si>
  <si>
    <t>YONG YUE 7</t>
  </si>
  <si>
    <t>1901W</t>
  </si>
  <si>
    <t>P/O after discharge at HPH</t>
  </si>
  <si>
    <t>FESCO VOYAGER</t>
  </si>
  <si>
    <t>1901E</t>
  </si>
  <si>
    <t>1902E</t>
  </si>
  <si>
    <t>P/I at HPH</t>
  </si>
  <si>
    <t>1903E</t>
  </si>
  <si>
    <t>20/Feb NGB</t>
  </si>
  <si>
    <t>22/Feb TAO</t>
  </si>
  <si>
    <t>24/Feb SHA</t>
  </si>
  <si>
    <t>P/I at HPH</t>
  </si>
  <si>
    <t>1903E</t>
  </si>
  <si>
    <t>1901S</t>
  </si>
  <si>
    <t>1901N</t>
  </si>
  <si>
    <t>1902S</t>
  </si>
  <si>
    <t>1902N</t>
  </si>
  <si>
    <t>1903N</t>
  </si>
  <si>
    <t>1904N</t>
  </si>
  <si>
    <t>1905N</t>
  </si>
  <si>
    <t>1903S</t>
  </si>
  <si>
    <t>1904S</t>
  </si>
  <si>
    <t>1905S</t>
  </si>
  <si>
    <t>SUN/MON</t>
  </si>
  <si>
    <t>0QA20N</t>
  </si>
  <si>
    <t>0QA21S</t>
  </si>
  <si>
    <t>0QA22N</t>
  </si>
  <si>
    <t>0QA23S</t>
  </si>
  <si>
    <t>0QA24N</t>
  </si>
  <si>
    <t>0QA25S</t>
  </si>
  <si>
    <t>0QA26N</t>
  </si>
  <si>
    <t>010S</t>
  </si>
  <si>
    <t>0XA1ZS</t>
  </si>
  <si>
    <t>0XA20N</t>
  </si>
  <si>
    <t>010N</t>
  </si>
  <si>
    <t>0QA27S</t>
  </si>
  <si>
    <t>0QA28N</t>
  </si>
  <si>
    <t>0QA2DS</t>
  </si>
  <si>
    <t>0QA2EN</t>
  </si>
  <si>
    <t>0KR4FW</t>
  </si>
  <si>
    <t>0KR4GE</t>
  </si>
  <si>
    <t>0KR4RW</t>
  </si>
  <si>
    <t>0KR4SE</t>
  </si>
  <si>
    <t>0XS2NS</t>
  </si>
  <si>
    <t>0XS2ON</t>
  </si>
  <si>
    <t>024S</t>
  </si>
  <si>
    <t>024N</t>
  </si>
  <si>
    <t>0XS2RS</t>
  </si>
  <si>
    <t>0XS2SN</t>
  </si>
  <si>
    <t>0XS2TS</t>
  </si>
  <si>
    <t>0XS2UN</t>
  </si>
  <si>
    <t>1902N</t>
  </si>
  <si>
    <t>1904N</t>
  </si>
  <si>
    <t>1906N</t>
  </si>
  <si>
    <t>1906N</t>
  </si>
  <si>
    <t>OMIT</t>
  </si>
  <si>
    <t>TRF KAYA</t>
  </si>
  <si>
    <t>TRF KAYA</t>
  </si>
  <si>
    <t>0DZ1KN</t>
  </si>
  <si>
    <t>0DZ1MN</t>
  </si>
  <si>
    <t>0DZ1ON</t>
  </si>
  <si>
    <t>VOID</t>
  </si>
  <si>
    <t>Sliding one week</t>
  </si>
  <si>
    <t>0XA25S</t>
  </si>
  <si>
    <t>0XA26N</t>
  </si>
  <si>
    <t>APL OAKLAND</t>
  </si>
  <si>
    <t>PADIAN 2</t>
  </si>
  <si>
    <t>1901E</t>
  </si>
  <si>
    <t>P/O at HPH after discharge</t>
  </si>
  <si>
    <t>P/I at HPH</t>
  </si>
  <si>
    <t>SEASPAN NINGBO</t>
  </si>
  <si>
    <t>001S</t>
  </si>
  <si>
    <t>001N</t>
  </si>
  <si>
    <t>16/Jan NGB</t>
  </si>
  <si>
    <t>13/Jan HKG</t>
  </si>
  <si>
    <t>18/Jan  TAO</t>
  </si>
  <si>
    <t>20/Jan SHA</t>
  </si>
  <si>
    <t>20/Jan HKG</t>
  </si>
  <si>
    <t>23/Jan NGB</t>
  </si>
  <si>
    <t>25/Jan TAO</t>
  </si>
  <si>
    <t>27/Jan SHA</t>
  </si>
  <si>
    <t>17/Feb HKG</t>
  </si>
  <si>
    <t>006S</t>
  </si>
  <si>
    <t>006N</t>
  </si>
  <si>
    <t>126S</t>
  </si>
  <si>
    <t>126N</t>
  </si>
  <si>
    <t>120N</t>
  </si>
  <si>
    <t>P/I at HPH</t>
  </si>
  <si>
    <t>1904E</t>
  </si>
  <si>
    <t>FESCO VOYAGER</t>
  </si>
  <si>
    <t>1904W</t>
  </si>
  <si>
    <t>OMIT</t>
  </si>
  <si>
    <t>1904E</t>
  </si>
  <si>
    <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</si>
  <si>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15-16/Feb</t>
  </si>
  <si>
    <t>BLANK SAILING</t>
  </si>
  <si>
    <t>1904E</t>
  </si>
  <si>
    <t>27/Feb NGB</t>
  </si>
  <si>
    <t>1/Mar TAO</t>
  </si>
  <si>
    <t>20/Feb NGB</t>
  </si>
  <si>
    <t>22/Feb TAO</t>
  </si>
  <si>
    <t>22-23/Feb</t>
  </si>
  <si>
    <t>1903W</t>
  </si>
  <si>
    <t>BLANK SAILING</t>
  </si>
  <si>
    <t>0KR4VW</t>
  </si>
  <si>
    <t>0KR4WE</t>
  </si>
  <si>
    <t>0KR4ZW</t>
  </si>
  <si>
    <t>0KR50E</t>
  </si>
  <si>
    <t>0KR53W</t>
  </si>
  <si>
    <t>0KR54E</t>
  </si>
  <si>
    <t>0KR57W</t>
  </si>
  <si>
    <t>0KR58E</t>
  </si>
  <si>
    <t>ARGOS</t>
  </si>
  <si>
    <t>P/O at MNS</t>
  </si>
  <si>
    <t>P/O at MNS</t>
  </si>
  <si>
    <t>0QA2FS</t>
  </si>
  <si>
    <t>0QA2GN</t>
  </si>
  <si>
    <t>0QA2HS</t>
  </si>
  <si>
    <t>0QA2IN</t>
  </si>
  <si>
    <t>0QA2JS</t>
  </si>
  <si>
    <t>0QA2KN</t>
  </si>
  <si>
    <t>001S</t>
  </si>
  <si>
    <t>001N</t>
  </si>
  <si>
    <t>127S</t>
  </si>
  <si>
    <t>127N</t>
  </si>
  <si>
    <t>002S</t>
  </si>
  <si>
    <t>002N</t>
  </si>
  <si>
    <t>1906W</t>
  </si>
  <si>
    <t>1907W</t>
  </si>
  <si>
    <t>1908W</t>
  </si>
  <si>
    <t>1909W</t>
  </si>
  <si>
    <t>1906E</t>
  </si>
  <si>
    <t>1907E</t>
  </si>
  <si>
    <t>1908E</t>
  </si>
  <si>
    <t>1909E</t>
  </si>
  <si>
    <t>BLANK SAILING</t>
  </si>
  <si>
    <t>1910W</t>
  </si>
  <si>
    <t>1911W</t>
  </si>
  <si>
    <t>1910E</t>
  </si>
  <si>
    <t>1911E</t>
  </si>
  <si>
    <t>BLANK SAILING</t>
  </si>
  <si>
    <t>SLIDING ONE WEEK</t>
  </si>
  <si>
    <t>1905W</t>
  </si>
  <si>
    <t>27/Feb NGB</t>
  </si>
  <si>
    <t>1/Mar TAO</t>
  </si>
  <si>
    <t>1905E</t>
  </si>
  <si>
    <t>1905W</t>
  </si>
  <si>
    <t>1906W</t>
  </si>
  <si>
    <t>1906E</t>
  </si>
  <si>
    <t>PADIAN 2</t>
  </si>
  <si>
    <t>1905W</t>
  </si>
  <si>
    <t>P/I at SHA</t>
  </si>
  <si>
    <t>1905E</t>
  </si>
  <si>
    <t>1906W</t>
  </si>
  <si>
    <t>1906E</t>
  </si>
  <si>
    <t>PADIAN 2</t>
  </si>
  <si>
    <t>P/I</t>
  </si>
  <si>
    <t>P/O at MNN</t>
  </si>
  <si>
    <t>P/I</t>
  </si>
  <si>
    <t>1906S</t>
  </si>
  <si>
    <t>1906N</t>
  </si>
  <si>
    <t>1908S</t>
  </si>
  <si>
    <t>1908N</t>
  </si>
  <si>
    <t>1909S</t>
  </si>
  <si>
    <t>1909N</t>
  </si>
  <si>
    <r>
      <t>BLANK SAILING 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</si>
  <si>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1902E</t>
  </si>
  <si>
    <t>OMIT</t>
  </si>
  <si>
    <r>
      <t xml:space="preserve">OTANA BHUM </t>
    </r>
    <r>
      <rPr>
        <b/>
        <sz val="9"/>
        <color indexed="10"/>
        <rFont val="宋体"/>
        <family val="0"/>
      </rPr>
      <t>（达通神户）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</si>
  <si>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</si>
  <si>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SLIDING ONE WEEK</t>
  </si>
  <si>
    <t>1908N</t>
  </si>
  <si>
    <t>1908N</t>
  </si>
  <si>
    <t>0DZ1SN</t>
  </si>
  <si>
    <t>0DZ1WN</t>
  </si>
  <si>
    <t>OMIT</t>
  </si>
  <si>
    <t>OMIT</t>
  </si>
  <si>
    <t>OMIT</t>
  </si>
  <si>
    <t>WAN HAI 261</t>
  </si>
  <si>
    <t>284S</t>
  </si>
  <si>
    <t>285S</t>
  </si>
  <si>
    <t>286S</t>
  </si>
  <si>
    <t>287S</t>
  </si>
  <si>
    <t>KICT</t>
  </si>
  <si>
    <t>HAITIAN</t>
  </si>
  <si>
    <t>Kobe ( OTANA BHUM )</t>
  </si>
  <si>
    <t>FILIA T</t>
  </si>
  <si>
    <t>1905W</t>
  </si>
  <si>
    <t>121S</t>
  </si>
  <si>
    <t>121N</t>
  </si>
  <si>
    <r>
      <t>0KR</t>
    </r>
    <r>
      <rPr>
        <b/>
        <sz val="9"/>
        <color indexed="10"/>
        <rFont val="Times New Roman"/>
        <family val="1"/>
      </rPr>
      <t>T1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</si>
  <si>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T2</t>
    </r>
    <r>
      <rPr>
        <b/>
        <sz val="9"/>
        <rFont val="Times New Roman"/>
        <family val="1"/>
      </rPr>
      <t>E</t>
    </r>
  </si>
  <si>
    <t>P/I</t>
  </si>
  <si>
    <t>19-20/Jan</t>
  </si>
  <si>
    <t>26-27/Jan</t>
  </si>
  <si>
    <t>0KR5BW</t>
  </si>
  <si>
    <t>0KR5CE</t>
  </si>
  <si>
    <t>0KR5FW</t>
  </si>
  <si>
    <t>0KR5GE</t>
  </si>
  <si>
    <t>0KR5JW</t>
  </si>
  <si>
    <t>0KR5KE</t>
  </si>
  <si>
    <t>0KR5NW</t>
  </si>
  <si>
    <t>0KR5OE</t>
  </si>
  <si>
    <t>0KR5RW</t>
  </si>
  <si>
    <t>0KR5SE</t>
  </si>
  <si>
    <t>0QA2LS</t>
  </si>
  <si>
    <t>0QA2MN</t>
  </si>
  <si>
    <t>0QA2NS</t>
  </si>
  <si>
    <t>0QA2ON</t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</si>
  <si>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</si>
  <si>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</si>
  <si>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</si>
  <si>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</si>
  <si>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</si>
  <si>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</si>
  <si>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</si>
  <si>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</si>
  <si>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122S</t>
  </si>
  <si>
    <t>122N</t>
  </si>
  <si>
    <t>128S</t>
  </si>
  <si>
    <t>128N</t>
  </si>
  <si>
    <t>003S</t>
  </si>
  <si>
    <t>003N</t>
  </si>
  <si>
    <t>123S</t>
  </si>
  <si>
    <t>123N</t>
  </si>
  <si>
    <t>129S</t>
  </si>
  <si>
    <t>129N</t>
  </si>
  <si>
    <t>004S</t>
  </si>
  <si>
    <t>004N</t>
  </si>
  <si>
    <t>025S</t>
  </si>
  <si>
    <t>025N</t>
  </si>
  <si>
    <t>0XS2XS</t>
  </si>
  <si>
    <t>0XS2YN</t>
  </si>
  <si>
    <t>OMIT</t>
  </si>
  <si>
    <t>123S</t>
  </si>
  <si>
    <t>124S</t>
  </si>
  <si>
    <t>211S</t>
  </si>
  <si>
    <t>129S</t>
  </si>
  <si>
    <t>125S</t>
  </si>
  <si>
    <t>212S</t>
  </si>
  <si>
    <t>130S</t>
  </si>
  <si>
    <t>73S</t>
  </si>
  <si>
    <t>351S</t>
  </si>
  <si>
    <t>288S</t>
  </si>
  <si>
    <t>PADIAN 2</t>
  </si>
  <si>
    <t>1906W</t>
  </si>
  <si>
    <t>1906E</t>
  </si>
  <si>
    <t>FESCO VOYAGER</t>
  </si>
  <si>
    <t>1907W</t>
  </si>
  <si>
    <t>1907E</t>
  </si>
  <si>
    <t>1910S</t>
  </si>
  <si>
    <t>1910N</t>
  </si>
  <si>
    <t>1911S</t>
  </si>
  <si>
    <t>1911N</t>
  </si>
  <si>
    <t>1912S</t>
  </si>
  <si>
    <t>1912N</t>
  </si>
  <si>
    <t>1913S</t>
  </si>
  <si>
    <t>1913N</t>
  </si>
  <si>
    <t>1914S</t>
  </si>
  <si>
    <t>1914N</t>
  </si>
  <si>
    <t>1910N</t>
  </si>
  <si>
    <t>1910N</t>
  </si>
  <si>
    <t>1912N</t>
  </si>
  <si>
    <t>1912N</t>
  </si>
  <si>
    <t>Tianjin Five Continents International Container Terminal (FICT) - since on February 11th, 2019</t>
  </si>
  <si>
    <t>Tianjin Five Continents International Container Terminal (FICT)</t>
  </si>
  <si>
    <t>LILA BHUM</t>
  </si>
  <si>
    <t>KITI BHUM</t>
  </si>
  <si>
    <t>LILA BHUM</t>
  </si>
  <si>
    <t>KITI BHUM</t>
  </si>
  <si>
    <t>002N</t>
  </si>
  <si>
    <t>001S</t>
  </si>
  <si>
    <t>001N</t>
  </si>
  <si>
    <t>002S</t>
  </si>
  <si>
    <t>002N</t>
  </si>
  <si>
    <t>马尼拉（北）</t>
  </si>
  <si>
    <t>Manila (N)</t>
  </si>
  <si>
    <t>ICTSI</t>
  </si>
  <si>
    <t>FRI/SAT</t>
  </si>
  <si>
    <t>Shanghai (WGQ4)</t>
  </si>
  <si>
    <t>OMIT</t>
  </si>
  <si>
    <t>NEWARK</t>
  </si>
  <si>
    <t>NAVIOS AMARANTH</t>
  </si>
  <si>
    <t>P/O</t>
  </si>
  <si>
    <t>MATTINA</t>
  </si>
  <si>
    <t>OMIT</t>
  </si>
  <si>
    <t>0XA2HS</t>
  </si>
  <si>
    <t>0XA2IN</t>
  </si>
  <si>
    <t>0XA2NS</t>
  </si>
  <si>
    <t>0XA2ON</t>
  </si>
  <si>
    <t>003S</t>
  </si>
  <si>
    <t>005S</t>
  </si>
  <si>
    <t>003N</t>
  </si>
  <si>
    <t>005N</t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</si>
  <si>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</si>
  <si>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</si>
  <si>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t>OMIT</t>
  </si>
  <si>
    <t>SEASPAN VANCOUVER</t>
  </si>
  <si>
    <t>7/Mar NGB</t>
  </si>
  <si>
    <t>8/Mar SHA</t>
  </si>
  <si>
    <t>10/Mar TAO</t>
  </si>
  <si>
    <t>19001N</t>
  </si>
  <si>
    <t>13/Mar SKU</t>
  </si>
  <si>
    <t>19004N</t>
  </si>
  <si>
    <t>19005N</t>
  </si>
  <si>
    <t>0DZ20N</t>
  </si>
  <si>
    <t>0DZ24N</t>
  </si>
  <si>
    <t>7/Mar NGB</t>
  </si>
  <si>
    <t>8/Mar SHA</t>
  </si>
  <si>
    <t>10/Mar TAO</t>
  </si>
  <si>
    <t>KITI BHUM</t>
  </si>
  <si>
    <t>1905W</t>
  </si>
  <si>
    <t>P/I at SHA</t>
  </si>
  <si>
    <t>OMIT</t>
  </si>
  <si>
    <t>1905E</t>
  </si>
  <si>
    <t>JACK LONDON</t>
  </si>
  <si>
    <t>0QA2PS</t>
  </si>
  <si>
    <t>0QA2QN</t>
  </si>
  <si>
    <t>0QA2RS</t>
  </si>
  <si>
    <t>0QA2SN</t>
  </si>
  <si>
    <t>0QA2TS</t>
  </si>
  <si>
    <t>0QA2UN</t>
  </si>
  <si>
    <t>0QA2VS</t>
  </si>
  <si>
    <t>0QA2WN</t>
  </si>
  <si>
    <t>OMIT</t>
  </si>
  <si>
    <t>1916E</t>
  </si>
  <si>
    <t>1916W</t>
  </si>
  <si>
    <t>1917E</t>
  </si>
  <si>
    <t>1917W</t>
  </si>
  <si>
    <t>1918E</t>
  </si>
  <si>
    <t>1918W</t>
  </si>
  <si>
    <t>1919E</t>
  </si>
  <si>
    <t>1919W</t>
  </si>
  <si>
    <t>1920E</t>
  </si>
  <si>
    <t>1920W</t>
  </si>
  <si>
    <t>124S</t>
  </si>
  <si>
    <t>124N</t>
  </si>
  <si>
    <t>130S</t>
  </si>
  <si>
    <t>130N</t>
  </si>
  <si>
    <t>005S</t>
  </si>
  <si>
    <t>005N</t>
  </si>
  <si>
    <t>125S</t>
  </si>
  <si>
    <t>125N</t>
  </si>
  <si>
    <t>131S</t>
  </si>
  <si>
    <t>131N</t>
  </si>
  <si>
    <t>006S</t>
  </si>
  <si>
    <t>006N</t>
  </si>
  <si>
    <t>SAT2300/SUN1600</t>
  </si>
  <si>
    <t>SUN1500/MON1100</t>
  </si>
  <si>
    <t>TUE1800/WED1200</t>
  </si>
  <si>
    <t>MON1700/TUE0200</t>
  </si>
  <si>
    <t>WED1700/THU0600</t>
  </si>
  <si>
    <t>THU2100/FRI1300</t>
  </si>
  <si>
    <t>SAT/SUN</t>
  </si>
  <si>
    <t>TUE0600/WED0600</t>
  </si>
  <si>
    <t>THU0500/THU1800</t>
  </si>
  <si>
    <t>OMIT</t>
  </si>
  <si>
    <t>OMIT</t>
  </si>
  <si>
    <t>OMIT</t>
  </si>
  <si>
    <t>OMIT</t>
  </si>
  <si>
    <t>TUE0600/WED0400</t>
  </si>
  <si>
    <t>THU1200/FRI1600</t>
  </si>
  <si>
    <t>0KR5VW</t>
  </si>
  <si>
    <t>0KR5WE</t>
  </si>
  <si>
    <t>0KR68E</t>
  </si>
  <si>
    <t>0KR67W</t>
  </si>
  <si>
    <t>0KR6BW</t>
  </si>
  <si>
    <t>0KR6CE</t>
  </si>
  <si>
    <t>0KR6JW</t>
  </si>
  <si>
    <t>0KR6KE</t>
  </si>
  <si>
    <t>126S</t>
  </si>
  <si>
    <t>213S</t>
  </si>
  <si>
    <t>1908W</t>
  </si>
  <si>
    <t>1908W</t>
  </si>
  <si>
    <t>1909W</t>
  </si>
  <si>
    <t>1908E</t>
  </si>
  <si>
    <t>1908E</t>
  </si>
  <si>
    <t>1909E</t>
  </si>
  <si>
    <t>1909E</t>
  </si>
  <si>
    <t>1909W</t>
  </si>
  <si>
    <t>1908E</t>
  </si>
  <si>
    <t>1915S</t>
  </si>
  <si>
    <t>1915N</t>
  </si>
  <si>
    <t>1916S</t>
  </si>
  <si>
    <t>1916N</t>
  </si>
  <si>
    <t>1917S</t>
  </si>
  <si>
    <t>1917N</t>
  </si>
  <si>
    <t>1918S</t>
  </si>
  <si>
    <t>1918N</t>
  </si>
  <si>
    <t>0DZ28N</t>
  </si>
  <si>
    <t>0DZ2CN</t>
  </si>
  <si>
    <t>004S</t>
  </si>
  <si>
    <t>004N</t>
  </si>
  <si>
    <t>006S</t>
  </si>
  <si>
    <t>006N</t>
  </si>
  <si>
    <t>0XA2TS</t>
  </si>
  <si>
    <t>0XA2UN</t>
  </si>
  <si>
    <r>
      <t>0XS</t>
    </r>
    <r>
      <rPr>
        <b/>
        <sz val="9"/>
        <color indexed="10"/>
        <rFont val="Times New Roman"/>
        <family val="1"/>
      </rPr>
      <t>S3</t>
    </r>
    <r>
      <rPr>
        <b/>
        <sz val="9"/>
        <rFont val="Times New Roman"/>
        <family val="1"/>
      </rPr>
      <t>S</t>
    </r>
  </si>
  <si>
    <r>
      <t>0XS</t>
    </r>
    <r>
      <rPr>
        <b/>
        <sz val="9"/>
        <color indexed="10"/>
        <rFont val="Times New Roman"/>
        <family val="1"/>
      </rPr>
      <t>S4</t>
    </r>
    <r>
      <rPr>
        <b/>
        <sz val="9"/>
        <rFont val="Times New Roman"/>
        <family val="1"/>
      </rPr>
      <t>N</t>
    </r>
  </si>
  <si>
    <t>switch to</t>
  </si>
  <si>
    <t xml:space="preserve">New </t>
  </si>
  <si>
    <t>CSE Service</t>
  </si>
  <si>
    <t>THU/THU</t>
  </si>
  <si>
    <t>127S</t>
  </si>
  <si>
    <t>214S</t>
  </si>
  <si>
    <t>128S</t>
  </si>
  <si>
    <t>215S</t>
  </si>
  <si>
    <t xml:space="preserve">      CHH1: CNSHA--VNHPH--CNSHA  FULL CONTAINER WEEKLY SERVICE  </t>
  </si>
  <si>
    <t>4/Apr SKU</t>
  </si>
  <si>
    <t>BELAWAN</t>
  </si>
  <si>
    <t>HORAI BRIDGE</t>
  </si>
  <si>
    <t>MOUNT NICHOLSON</t>
  </si>
  <si>
    <t>NORDPANTHER</t>
  </si>
  <si>
    <t>NORDPUMA</t>
  </si>
  <si>
    <t>THU/FRI</t>
  </si>
  <si>
    <t>SAT/SUN</t>
  </si>
  <si>
    <t>SUN/SUN</t>
  </si>
  <si>
    <t>BANGKOK(PAT)</t>
  </si>
  <si>
    <t>BANGKOK(TSTE)</t>
  </si>
  <si>
    <t>林查班(ESCO B3)</t>
  </si>
  <si>
    <t>林查班(TIPS-B4)</t>
  </si>
  <si>
    <t>047S</t>
  </si>
  <si>
    <t>002S</t>
  </si>
  <si>
    <t>028S</t>
  </si>
  <si>
    <t>0XS49S</t>
  </si>
  <si>
    <t>0XS4HS</t>
  </si>
  <si>
    <t>0XS4LS</t>
  </si>
  <si>
    <t>047N</t>
  </si>
  <si>
    <t>002N</t>
  </si>
  <si>
    <t>0XS4AN</t>
  </si>
  <si>
    <t>028N</t>
  </si>
  <si>
    <t>0XS4IN</t>
  </si>
  <si>
    <t>0XS4MN</t>
  </si>
  <si>
    <t>048S</t>
  </si>
  <si>
    <t>003S</t>
  </si>
  <si>
    <t>048N</t>
  </si>
  <si>
    <t>TUE/TUE</t>
  </si>
  <si>
    <t>WED/WED</t>
  </si>
  <si>
    <t>WED/THU</t>
  </si>
  <si>
    <t>TUE/THU</t>
  </si>
  <si>
    <t xml:space="preserve">      CSE: CNSHA-CNNGB-THLCH-THBKK-THBKK-THLCH-PHMNN-CNNGB-CNSHA  FULL CONTAINER WEEKLY SERVICE  </t>
  </si>
  <si>
    <t>SUN/MON</t>
  </si>
  <si>
    <t>NingBo Beilun International Container Terminals Ltd. (NBCT)</t>
  </si>
  <si>
    <t>宁波(CMICT)</t>
  </si>
  <si>
    <t>China Merchants International Terminals Co,Ltd.Daxie Ningbo Port.D (CMICT)</t>
  </si>
  <si>
    <t>HORAI BRIDGE</t>
  </si>
  <si>
    <t>OPHELIA</t>
  </si>
  <si>
    <r>
      <t>宁波(</t>
    </r>
    <r>
      <rPr>
        <sz val="12"/>
        <rFont val="宋体"/>
        <family val="0"/>
      </rPr>
      <t>NBCT)</t>
    </r>
  </si>
  <si>
    <t>泗水</t>
  </si>
  <si>
    <t>TUE0500/TUE1500</t>
  </si>
  <si>
    <r>
      <t xml:space="preserve">SUB terminal from TPS to </t>
    </r>
    <r>
      <rPr>
        <b/>
        <u val="single"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</si>
  <si>
    <t>SAT0000/SAT1700</t>
  </si>
  <si>
    <t>0DZ2GN</t>
  </si>
  <si>
    <t xml:space="preserve">      KCS: CNTAO-IDJKT-IDSUB-CNSHA-CNDLC-CNTXG--CNTAO  FULL CONTAINER WEEKLY SERVICE  </t>
  </si>
  <si>
    <t>1921E</t>
  </si>
  <si>
    <t>1921W</t>
  </si>
  <si>
    <t>1922E</t>
  </si>
  <si>
    <t>1922W</t>
  </si>
  <si>
    <t>1923E</t>
  </si>
  <si>
    <t>1923W</t>
  </si>
  <si>
    <t>1924E</t>
  </si>
  <si>
    <t>1924W</t>
  </si>
  <si>
    <t>1910W</t>
  </si>
  <si>
    <t>1910E</t>
  </si>
  <si>
    <t>1910E</t>
  </si>
  <si>
    <t>1910W</t>
  </si>
  <si>
    <t>1911W</t>
  </si>
  <si>
    <t>1911W</t>
  </si>
  <si>
    <t>1911E</t>
  </si>
  <si>
    <t>1911E</t>
  </si>
  <si>
    <t>SEOUL TOWER</t>
  </si>
  <si>
    <t>19001N</t>
  </si>
  <si>
    <t>SEOUL TOWER</t>
  </si>
  <si>
    <t>19002N</t>
  </si>
  <si>
    <t>19003N</t>
  </si>
  <si>
    <t>19004N</t>
  </si>
  <si>
    <t>19005N</t>
  </si>
  <si>
    <t>005S</t>
  </si>
  <si>
    <t>005N</t>
  </si>
  <si>
    <t>007S</t>
  </si>
  <si>
    <t>007N</t>
  </si>
  <si>
    <t>0XA2ZS</t>
  </si>
  <si>
    <t>0XA30N</t>
  </si>
  <si>
    <t>0QA2XS</t>
  </si>
  <si>
    <t>0QA2YN</t>
  </si>
  <si>
    <t>0QA2ZS</t>
  </si>
  <si>
    <t>0QA30N</t>
  </si>
  <si>
    <t>0QA31S</t>
  </si>
  <si>
    <t>0QA32N</t>
  </si>
  <si>
    <t>0QA33S</t>
  </si>
  <si>
    <t>0QA34N</t>
  </si>
  <si>
    <t>0QA35S</t>
  </si>
  <si>
    <t>0QA36N</t>
  </si>
  <si>
    <t>0QA37S</t>
  </si>
  <si>
    <t>0QA38N</t>
  </si>
  <si>
    <t>0QA39S</t>
  </si>
  <si>
    <t>SUSPEND</t>
  </si>
  <si>
    <t>126S</t>
  </si>
  <si>
    <t>126N</t>
  </si>
  <si>
    <t>132S</t>
  </si>
  <si>
    <t>132N</t>
  </si>
  <si>
    <t>007S</t>
  </si>
  <si>
    <t>1925E</t>
  </si>
  <si>
    <t>1925W</t>
  </si>
  <si>
    <t>1926E</t>
  </si>
  <si>
    <t>1926W</t>
  </si>
  <si>
    <t>1919S</t>
  </si>
  <si>
    <t>1919N</t>
  </si>
  <si>
    <t>1920S</t>
  </si>
  <si>
    <t>1920N</t>
  </si>
  <si>
    <t>1921S</t>
  </si>
  <si>
    <t>1921N</t>
  </si>
  <si>
    <t>1922S</t>
  </si>
  <si>
    <t>1922N</t>
  </si>
  <si>
    <t>0XS4XS</t>
  </si>
  <si>
    <t>0XS4YN</t>
  </si>
  <si>
    <t>029S</t>
  </si>
  <si>
    <t>029N</t>
  </si>
  <si>
    <t>0XS55S</t>
  </si>
  <si>
    <t>0XS56N</t>
  </si>
  <si>
    <t>0XS59S</t>
  </si>
  <si>
    <t>0XS5AN</t>
  </si>
  <si>
    <t>049S</t>
  </si>
  <si>
    <t>004S</t>
  </si>
  <si>
    <t>049N</t>
  </si>
  <si>
    <t>0XS5LS</t>
  </si>
  <si>
    <t>0XS5MN</t>
  </si>
  <si>
    <r>
      <t>PANJA BHUM</t>
    </r>
    <r>
      <rPr>
        <b/>
        <sz val="9"/>
        <rFont val="宋体"/>
        <family val="0"/>
      </rPr>
      <t>（亚海帕尼亚）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</si>
  <si>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</si>
  <si>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2/May OSAKA</t>
  </si>
  <si>
    <t>2-3/May KOBE</t>
  </si>
  <si>
    <t>3-4/May NAGOYA</t>
  </si>
  <si>
    <t>4-5/May Yokohama</t>
  </si>
  <si>
    <t>7/May Tokyo</t>
  </si>
  <si>
    <t>129S</t>
  </si>
  <si>
    <t>216S</t>
  </si>
  <si>
    <t>130S</t>
  </si>
  <si>
    <t>217S</t>
  </si>
  <si>
    <t>P/O at MNS</t>
  </si>
  <si>
    <r>
      <t>0KR</t>
    </r>
    <r>
      <rPr>
        <b/>
        <sz val="10"/>
        <color indexed="10"/>
        <rFont val="Times New Roman"/>
        <family val="1"/>
      </rPr>
      <t>T5</t>
    </r>
    <r>
      <rPr>
        <b/>
        <sz val="9"/>
        <rFont val="Times New Roman"/>
        <family val="1"/>
      </rPr>
      <t>W</t>
    </r>
  </si>
  <si>
    <r>
      <t>0KR</t>
    </r>
    <r>
      <rPr>
        <b/>
        <sz val="10"/>
        <color indexed="10"/>
        <rFont val="Times New Roman"/>
        <family val="1"/>
      </rPr>
      <t>T6</t>
    </r>
    <r>
      <rPr>
        <b/>
        <sz val="9"/>
        <rFont val="Times New Roman"/>
        <family val="1"/>
      </rPr>
      <t>E</t>
    </r>
  </si>
  <si>
    <t>THU2000/FRI1800</t>
  </si>
  <si>
    <t>THU0500/THU2200</t>
  </si>
  <si>
    <t>FRI1300/SAT0900</t>
  </si>
  <si>
    <t>SUN1600/MON0600</t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</si>
  <si>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</si>
  <si>
    <t>OMIT</t>
  </si>
  <si>
    <t>OMIT</t>
  </si>
  <si>
    <t>OMIT</t>
  </si>
  <si>
    <t>OMIT</t>
  </si>
  <si>
    <t>亚  海  航  运  有   限   公   司</t>
  </si>
  <si>
    <t>ASEAN SEAS LINE CO., LIMITED</t>
  </si>
  <si>
    <t>青岛(QQCT)</t>
  </si>
  <si>
    <t>大阪(DICT)</t>
  </si>
  <si>
    <t>神户(KICT)</t>
  </si>
  <si>
    <t>QINGDAO</t>
  </si>
  <si>
    <t>OSAKA</t>
  </si>
  <si>
    <t>KOBE</t>
  </si>
  <si>
    <t>Port</t>
  </si>
  <si>
    <t>Qingdao</t>
  </si>
  <si>
    <t>Osaka</t>
  </si>
  <si>
    <t>DICT: Yumeshima Container Terminal</t>
  </si>
  <si>
    <t>KICT: Kobe International Container Terminal # PC 16-17</t>
  </si>
  <si>
    <t xml:space="preserve">Kobe </t>
  </si>
  <si>
    <t>DongJiaKou</t>
  </si>
  <si>
    <t>1920E</t>
  </si>
  <si>
    <t>1921E</t>
  </si>
  <si>
    <t>1922E</t>
  </si>
  <si>
    <t>1923E</t>
  </si>
  <si>
    <t>1920W</t>
  </si>
  <si>
    <t>1921W</t>
  </si>
  <si>
    <t>1922W</t>
  </si>
  <si>
    <t>SAT</t>
  </si>
  <si>
    <t>FRI</t>
  </si>
  <si>
    <t>MON</t>
  </si>
  <si>
    <t>TUE</t>
  </si>
  <si>
    <t>Terminal at each port for QDKS  service</t>
  </si>
  <si>
    <t>0KR6RW</t>
  </si>
  <si>
    <t>0KR6SE</t>
  </si>
  <si>
    <t>0KR6VW</t>
  </si>
  <si>
    <t>0KR6WE</t>
  </si>
  <si>
    <t>ATOUT</t>
  </si>
  <si>
    <t>WAN HAI 271</t>
  </si>
  <si>
    <t>OMIT</t>
  </si>
  <si>
    <t>058S</t>
  </si>
  <si>
    <t>060S</t>
  </si>
  <si>
    <t>059S</t>
  </si>
  <si>
    <t>1912W</t>
  </si>
  <si>
    <t>1912E</t>
  </si>
  <si>
    <t>1913E</t>
  </si>
  <si>
    <t>1913E</t>
  </si>
  <si>
    <t>1927E</t>
  </si>
  <si>
    <t>1927W</t>
  </si>
  <si>
    <t>1928E</t>
  </si>
  <si>
    <t>1928W</t>
  </si>
  <si>
    <t>1929E</t>
  </si>
  <si>
    <t>1929W</t>
  </si>
  <si>
    <t>1930E</t>
  </si>
  <si>
    <t>1930W</t>
  </si>
  <si>
    <t>127S</t>
  </si>
  <si>
    <t>133S</t>
  </si>
  <si>
    <t>008S</t>
  </si>
  <si>
    <t>128S</t>
  </si>
  <si>
    <t>133N</t>
  </si>
  <si>
    <t>0QA3AN</t>
  </si>
  <si>
    <t>0QA3BS</t>
  </si>
  <si>
    <t>0QA3CN</t>
  </si>
  <si>
    <t>0QA3DS</t>
  </si>
  <si>
    <t>0QA3EN</t>
  </si>
  <si>
    <t>0QA3FS</t>
  </si>
  <si>
    <t>0QA3GN</t>
  </si>
  <si>
    <t>0QA3HS</t>
  </si>
  <si>
    <t>0QA3IN</t>
  </si>
  <si>
    <t>0QA3JS</t>
  </si>
  <si>
    <t>0QA3KN</t>
  </si>
  <si>
    <t>006S</t>
  </si>
  <si>
    <t>006N</t>
  </si>
  <si>
    <t>008S</t>
  </si>
  <si>
    <t>008N</t>
  </si>
  <si>
    <t xml:space="preserve">QDKS: CNDJK--CNTAO--JPOSA--JPKOB--CNDJK--CNTAO        </t>
  </si>
  <si>
    <t>BLANK SAILING</t>
  </si>
  <si>
    <t>18/May TAO</t>
  </si>
  <si>
    <t>19-20/May SHA</t>
  </si>
  <si>
    <r>
      <t>PROSRICH</t>
    </r>
    <r>
      <rPr>
        <b/>
        <sz val="9"/>
        <rFont val="宋体"/>
        <family val="0"/>
      </rPr>
      <t>（龙裕）</t>
    </r>
  </si>
  <si>
    <r>
      <t>PROSRICH</t>
    </r>
    <r>
      <rPr>
        <b/>
        <sz val="9"/>
        <rFont val="宋体"/>
        <family val="0"/>
      </rPr>
      <t>（龙裕）</t>
    </r>
  </si>
  <si>
    <t>6-7/May SHA</t>
  </si>
  <si>
    <t>9/May NGB</t>
  </si>
  <si>
    <t>APL JAPAN</t>
  </si>
  <si>
    <t>1923S</t>
  </si>
  <si>
    <t>1923N</t>
  </si>
  <si>
    <t>1924S</t>
  </si>
  <si>
    <t>1924N</t>
  </si>
  <si>
    <t>1925S</t>
  </si>
  <si>
    <t>1925N</t>
  </si>
  <si>
    <t>1926S</t>
  </si>
  <si>
    <t>1926N</t>
  </si>
  <si>
    <t>007S</t>
  </si>
  <si>
    <t>009S</t>
  </si>
  <si>
    <t>0XA3BS</t>
  </si>
  <si>
    <t>0XA3CN</t>
  </si>
  <si>
    <t>007N</t>
  </si>
  <si>
    <t>009N</t>
  </si>
  <si>
    <t>008S</t>
  </si>
  <si>
    <t>010S</t>
  </si>
  <si>
    <t>008N</t>
  </si>
  <si>
    <t>010N</t>
  </si>
  <si>
    <t>0XA3HS</t>
  </si>
  <si>
    <t>0XA3IN</t>
  </si>
  <si>
    <t>discharge</t>
  </si>
  <si>
    <t>P/O in MNL</t>
  </si>
  <si>
    <t>P/O in XMN</t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</si>
  <si>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</si>
  <si>
    <t>MATTINA</t>
  </si>
  <si>
    <r>
      <t>0KR</t>
    </r>
    <r>
      <rPr>
        <b/>
        <sz val="10"/>
        <color indexed="10"/>
        <rFont val="Times New Roman"/>
        <family val="1"/>
      </rPr>
      <t>T7</t>
    </r>
    <r>
      <rPr>
        <b/>
        <sz val="9"/>
        <rFont val="Times New Roman"/>
        <family val="1"/>
      </rPr>
      <t>W</t>
    </r>
  </si>
  <si>
    <r>
      <t>0KR</t>
    </r>
    <r>
      <rPr>
        <b/>
        <sz val="10"/>
        <color indexed="10"/>
        <rFont val="Times New Roman"/>
        <family val="1"/>
      </rPr>
      <t>T8</t>
    </r>
    <r>
      <rPr>
        <b/>
        <sz val="9"/>
        <rFont val="Times New Roman"/>
        <family val="1"/>
      </rPr>
      <t>E</t>
    </r>
  </si>
  <si>
    <t>27/May NGB</t>
  </si>
  <si>
    <t>28/May SHA</t>
  </si>
  <si>
    <t>P/O at SURABARA</t>
  </si>
  <si>
    <t>BAOHANG</t>
  </si>
  <si>
    <t>LILA BHUM</t>
  </si>
  <si>
    <t>1913W</t>
  </si>
  <si>
    <t>1913W</t>
  </si>
  <si>
    <t>1914W</t>
  </si>
  <si>
    <t>P/O at HPH after discharge</t>
  </si>
  <si>
    <t>P/I at HPH</t>
  </si>
  <si>
    <t>1912E</t>
  </si>
  <si>
    <t>P/I at SHA</t>
  </si>
  <si>
    <t>1914E</t>
  </si>
  <si>
    <t>FESCO VOYAGER</t>
  </si>
  <si>
    <t>1912W</t>
  </si>
  <si>
    <t>BAOHANG</t>
  </si>
  <si>
    <t>PADIAN 2</t>
  </si>
  <si>
    <t>1913E</t>
  </si>
  <si>
    <t>26/Jun NGB</t>
  </si>
  <si>
    <t>28/Jun TAO</t>
  </si>
  <si>
    <t>1914W</t>
  </si>
  <si>
    <t>1914E</t>
  </si>
  <si>
    <t>23/Jun HKG</t>
  </si>
  <si>
    <t>P/I at HPH</t>
  </si>
  <si>
    <t>1912E</t>
  </si>
  <si>
    <t>APL LOS ANGELES</t>
  </si>
  <si>
    <r>
      <t>0KR</t>
    </r>
    <r>
      <rPr>
        <b/>
        <sz val="9"/>
        <color indexed="10"/>
        <rFont val="Times New Roman"/>
        <family val="1"/>
      </rPr>
      <t>TB</t>
    </r>
    <r>
      <rPr>
        <b/>
        <sz val="9"/>
        <rFont val="Times New Roman"/>
        <family val="1"/>
      </rPr>
      <t>E</t>
    </r>
  </si>
  <si>
    <t>0KR73W</t>
  </si>
  <si>
    <t>0KR74E</t>
  </si>
  <si>
    <t>0KR7BW</t>
  </si>
  <si>
    <t>0KR7CE</t>
  </si>
  <si>
    <t>0KR7FW</t>
  </si>
  <si>
    <t>0KR7GE</t>
  </si>
  <si>
    <t>0KR7JW</t>
  </si>
  <si>
    <t>0KR7KE</t>
  </si>
  <si>
    <t>0KR7RW</t>
  </si>
  <si>
    <t>0KR7SE</t>
  </si>
  <si>
    <t>THU        1000</t>
  </si>
  <si>
    <t>温州</t>
  </si>
  <si>
    <t>WENZHOU</t>
  </si>
  <si>
    <t>WENZHOU</t>
  </si>
  <si>
    <t>FRI     0100</t>
  </si>
  <si>
    <t>FRI        0600</t>
  </si>
  <si>
    <t>WED     2100</t>
  </si>
  <si>
    <t>134S</t>
  </si>
  <si>
    <t>134N</t>
  </si>
  <si>
    <t>009S</t>
  </si>
  <si>
    <t>129S</t>
  </si>
  <si>
    <t>009N</t>
  </si>
  <si>
    <t>129N</t>
  </si>
  <si>
    <t>Wenzhou Port Group Co.,Ltd Zhuang yuan ao Port Branch</t>
  </si>
  <si>
    <t>29/Jun SHA</t>
  </si>
  <si>
    <t>1931E</t>
  </si>
  <si>
    <t>1932E</t>
  </si>
  <si>
    <t>1933E</t>
  </si>
  <si>
    <t>1934E</t>
  </si>
  <si>
    <t>1931W</t>
  </si>
  <si>
    <t>1932W</t>
  </si>
  <si>
    <t>1933W</t>
  </si>
  <si>
    <t>1934W</t>
  </si>
  <si>
    <t>131S</t>
  </si>
  <si>
    <t>218S</t>
  </si>
  <si>
    <t>1915W</t>
  </si>
  <si>
    <t>1915E</t>
  </si>
  <si>
    <t>PADIAN 2</t>
  </si>
  <si>
    <t>1915W</t>
  </si>
  <si>
    <t>1915E</t>
  </si>
  <si>
    <t>BAOHANG</t>
  </si>
  <si>
    <t>1916W</t>
  </si>
  <si>
    <t>1916E</t>
  </si>
  <si>
    <t>1927S</t>
  </si>
  <si>
    <t>1927N</t>
  </si>
  <si>
    <t>1928S</t>
  </si>
  <si>
    <t>1928N</t>
  </si>
  <si>
    <t>1929S</t>
  </si>
  <si>
    <t>1929N</t>
  </si>
  <si>
    <t>1930S</t>
  </si>
  <si>
    <t>1930N</t>
  </si>
  <si>
    <t>1931S</t>
  </si>
  <si>
    <t>1931N</t>
  </si>
  <si>
    <t>1932S</t>
  </si>
  <si>
    <t>1932N</t>
  </si>
  <si>
    <t>030S</t>
  </si>
  <si>
    <t>030N</t>
  </si>
  <si>
    <t>0QA3LS</t>
  </si>
  <si>
    <t>0QA3MN</t>
  </si>
  <si>
    <t>0QA3NS</t>
  </si>
  <si>
    <t>0QA3ON</t>
  </si>
  <si>
    <t>0QA3PS</t>
  </si>
  <si>
    <t>0QA3QN</t>
  </si>
  <si>
    <t>0QA3RS</t>
  </si>
  <si>
    <t>0QA3SN</t>
  </si>
  <si>
    <t>亚  海  航  运  有   限   公   司</t>
  </si>
  <si>
    <t>ASEAN SEAS LINE CO., LIMITED</t>
  </si>
  <si>
    <r>
      <t>虎门(</t>
    </r>
    <r>
      <rPr>
        <b/>
        <sz val="10"/>
        <rFont val="宋体"/>
        <family val="0"/>
      </rPr>
      <t>DGCT</t>
    </r>
    <r>
      <rPr>
        <sz val="10"/>
        <rFont val="宋体"/>
        <family val="0"/>
      </rPr>
      <t>)</t>
    </r>
  </si>
  <si>
    <t>HU MEN</t>
  </si>
  <si>
    <t xml:space="preserve"> </t>
  </si>
  <si>
    <t>Port</t>
  </si>
  <si>
    <t>Terminal at each port for HHX3  service</t>
  </si>
  <si>
    <t>Hong Kong</t>
  </si>
  <si>
    <t>Hu Men</t>
  </si>
  <si>
    <t>PSA Dongguan Container Terminal Co.Ltd (DGCT)</t>
  </si>
  <si>
    <t>Haiphong</t>
  </si>
  <si>
    <t>DP WORD/HIT</t>
  </si>
  <si>
    <t xml:space="preserve">Hong Kong Merchants container Service  (CMCS)
</t>
  </si>
  <si>
    <t>Hong Kong Merchants container Service  (CMCS)</t>
  </si>
  <si>
    <t>HAIAN TERMINAL</t>
  </si>
  <si>
    <t>170W</t>
  </si>
  <si>
    <t>160E</t>
  </si>
  <si>
    <t>160W</t>
  </si>
  <si>
    <r>
      <t>海防(</t>
    </r>
    <r>
      <rPr>
        <b/>
        <sz val="10"/>
        <rFont val="宋体"/>
        <family val="0"/>
      </rPr>
      <t>HAP</t>
    </r>
    <r>
      <rPr>
        <sz val="10"/>
        <rFont val="宋体"/>
        <family val="0"/>
      </rPr>
      <t>)</t>
    </r>
  </si>
  <si>
    <r>
      <t>香港(</t>
    </r>
    <r>
      <rPr>
        <b/>
        <sz val="10"/>
        <rFont val="宋体"/>
        <family val="0"/>
      </rPr>
      <t>CMCS</t>
    </r>
    <r>
      <rPr>
        <sz val="10"/>
        <rFont val="宋体"/>
        <family val="0"/>
      </rPr>
      <t>)</t>
    </r>
  </si>
  <si>
    <t>ETA</t>
  </si>
  <si>
    <t>ETD</t>
  </si>
  <si>
    <t>MON</t>
  </si>
  <si>
    <t>172E</t>
  </si>
  <si>
    <t>172W</t>
  </si>
  <si>
    <t>085E</t>
  </si>
  <si>
    <t>085W</t>
  </si>
  <si>
    <t>174E</t>
  </si>
  <si>
    <t>174W</t>
  </si>
  <si>
    <t>175E</t>
  </si>
  <si>
    <t>175W</t>
  </si>
  <si>
    <t>HHX3: VNHPH--CNHKG--CNHKG--HKHMN--VNHPH</t>
  </si>
  <si>
    <t>HE SHENG</t>
  </si>
  <si>
    <t>0XSSBN</t>
  </si>
  <si>
    <t>P/I</t>
  </si>
  <si>
    <t>P/O</t>
  </si>
  <si>
    <t>010S</t>
  </si>
  <si>
    <t>130S</t>
  </si>
  <si>
    <t>010N</t>
  </si>
  <si>
    <t>130N</t>
  </si>
  <si>
    <t>P/I</t>
  </si>
  <si>
    <t>NORDOCELOT</t>
  </si>
  <si>
    <r>
      <t>HAIAN PARK (</t>
    </r>
    <r>
      <rPr>
        <b/>
        <sz val="9"/>
        <rFont val="宋体"/>
        <family val="0"/>
      </rPr>
      <t>亚海帕克</t>
    </r>
    <r>
      <rPr>
        <b/>
        <sz val="9"/>
        <rFont val="Times New Roman"/>
        <family val="1"/>
      </rPr>
      <t>)</t>
    </r>
  </si>
  <si>
    <r>
      <t>HAIAN SONG (</t>
    </r>
    <r>
      <rPr>
        <b/>
        <sz val="9"/>
        <rFont val="宋体"/>
        <family val="0"/>
      </rPr>
      <t>亚海颂</t>
    </r>
    <r>
      <rPr>
        <b/>
        <sz val="9"/>
        <rFont val="Times New Roman"/>
        <family val="1"/>
      </rPr>
      <t>)</t>
    </r>
  </si>
  <si>
    <r>
      <t>HAIAN BELL (</t>
    </r>
    <r>
      <rPr>
        <b/>
        <sz val="9"/>
        <rFont val="宋体"/>
        <family val="0"/>
      </rPr>
      <t>亚海贝尔</t>
    </r>
    <r>
      <rPr>
        <b/>
        <sz val="9"/>
        <rFont val="Times New Roman"/>
        <family val="1"/>
      </rPr>
      <t>)</t>
    </r>
  </si>
  <si>
    <r>
      <t>0KR</t>
    </r>
    <r>
      <rPr>
        <b/>
        <sz val="9"/>
        <color indexed="10"/>
        <rFont val="Times New Roman"/>
        <family val="1"/>
      </rPr>
      <t>TA</t>
    </r>
    <r>
      <rPr>
        <b/>
        <sz val="9"/>
        <rFont val="Times New Roman"/>
        <family val="1"/>
      </rPr>
      <t>W</t>
    </r>
  </si>
  <si>
    <t>MOUNT BUTLER</t>
  </si>
  <si>
    <t>MOUNT BUTLER</t>
  </si>
  <si>
    <t>P/O at MNL</t>
  </si>
  <si>
    <t>BLANK SAILING</t>
  </si>
  <si>
    <t>OMIT</t>
  </si>
  <si>
    <t>OMIT</t>
  </si>
  <si>
    <t>132S</t>
  </si>
  <si>
    <t>219S</t>
  </si>
  <si>
    <t>133S</t>
  </si>
  <si>
    <t>220S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</si>
  <si>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0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</si>
  <si>
    <t>P/O at MNL</t>
  </si>
  <si>
    <t>MATTINA</t>
  </si>
  <si>
    <t>CPO NORFOLK</t>
  </si>
  <si>
    <t>ARGOS</t>
  </si>
  <si>
    <r>
      <t>0KR</t>
    </r>
    <r>
      <rPr>
        <b/>
        <sz val="9"/>
        <color indexed="10"/>
        <rFont val="Times New Roman"/>
        <family val="1"/>
      </rPr>
      <t>TI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</si>
  <si>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TJ</t>
    </r>
    <r>
      <rPr>
        <b/>
        <sz val="9"/>
        <rFont val="Times New Roman"/>
        <family val="1"/>
      </rPr>
      <t>E</t>
    </r>
  </si>
  <si>
    <t>DERBY D</t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</si>
  <si>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</si>
  <si>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H</t>
    </r>
    <r>
      <rPr>
        <b/>
        <sz val="9"/>
        <rFont val="Times New Roman"/>
        <family val="1"/>
      </rPr>
      <t>E</t>
    </r>
  </si>
  <si>
    <t>P/O</t>
  </si>
  <si>
    <t>BALTIC WEST</t>
  </si>
  <si>
    <t>SAT/SAT</t>
  </si>
  <si>
    <t>SUN/MON</t>
  </si>
  <si>
    <t>MON/MON</t>
  </si>
  <si>
    <t>TUE/TUE</t>
  </si>
  <si>
    <t>0XSA3S</t>
  </si>
  <si>
    <t>0XSA4N</t>
  </si>
  <si>
    <t>0XSA5S</t>
  </si>
  <si>
    <t>0XSA6N</t>
  </si>
  <si>
    <t>031S</t>
  </si>
  <si>
    <t>031N</t>
  </si>
  <si>
    <t>0XSA9S</t>
  </si>
  <si>
    <t>0XSAAN</t>
  </si>
  <si>
    <t>0XSABS</t>
  </si>
  <si>
    <t>0XSACN</t>
  </si>
  <si>
    <t>032S</t>
  </si>
  <si>
    <t>032N</t>
  </si>
  <si>
    <t>0XSAFS</t>
  </si>
  <si>
    <t>0XSAGN</t>
  </si>
  <si>
    <t>0XSAHS</t>
  </si>
  <si>
    <t>0XSAIN</t>
  </si>
  <si>
    <t>宁波(CMICT)</t>
  </si>
  <si>
    <r>
      <rPr>
        <sz val="12"/>
        <rFont val="宋体"/>
        <family val="0"/>
      </rPr>
      <t>上海(</t>
    </r>
    <r>
      <rPr>
        <sz val="12"/>
        <rFont val="宋体"/>
        <family val="0"/>
      </rPr>
      <t>WGQ1)</t>
    </r>
  </si>
  <si>
    <t>171E</t>
  </si>
  <si>
    <t>171W</t>
  </si>
  <si>
    <r>
      <t>HAIAN TIME (</t>
    </r>
    <r>
      <rPr>
        <b/>
        <sz val="9"/>
        <rFont val="宋体"/>
        <family val="0"/>
      </rPr>
      <t>亚海提姆</t>
    </r>
    <r>
      <rPr>
        <b/>
        <sz val="9"/>
        <rFont val="Times New Roman"/>
        <family val="1"/>
      </rPr>
      <t>)</t>
    </r>
  </si>
  <si>
    <t>180E</t>
  </si>
  <si>
    <t>180W</t>
  </si>
  <si>
    <t>182E</t>
  </si>
  <si>
    <t>182W</t>
  </si>
  <si>
    <t>Tianjin Port Container Terminal Co.,LTD. (TCT) - since on July 08th, 2019</t>
  </si>
  <si>
    <t>1935E</t>
  </si>
  <si>
    <t>1935W</t>
  </si>
  <si>
    <t>1936E</t>
  </si>
  <si>
    <t>1936W</t>
  </si>
  <si>
    <t>1937E</t>
  </si>
  <si>
    <t>1937W</t>
  </si>
  <si>
    <t>1938E</t>
  </si>
  <si>
    <t>1938W</t>
  </si>
  <si>
    <t>1939E</t>
  </si>
  <si>
    <t>1939W</t>
  </si>
  <si>
    <t>1940E</t>
  </si>
  <si>
    <t>1940W</t>
  </si>
  <si>
    <t>011S</t>
  </si>
  <si>
    <t>011N</t>
  </si>
  <si>
    <t>131S</t>
  </si>
  <si>
    <t>0QA3TS</t>
  </si>
  <si>
    <t>0QA3UN</t>
  </si>
  <si>
    <t>0QA3VS</t>
  </si>
  <si>
    <t>0QA3WN</t>
  </si>
  <si>
    <t>0QA3XS</t>
  </si>
  <si>
    <t>0QA3YN</t>
  </si>
  <si>
    <t>0QA3ZS</t>
  </si>
  <si>
    <t>0QA40N</t>
  </si>
  <si>
    <t>009S</t>
  </si>
  <si>
    <t>009N</t>
  </si>
  <si>
    <t>011S</t>
  </si>
  <si>
    <t>011N</t>
  </si>
  <si>
    <t>0XA3NS</t>
  </si>
  <si>
    <t>0XA3ON</t>
  </si>
  <si>
    <t>010S</t>
  </si>
  <si>
    <t>012S</t>
  </si>
  <si>
    <t>012N</t>
  </si>
  <si>
    <t>Port Authority of Thailand (PAT)</t>
  </si>
  <si>
    <t>Thai Sugar Container Terminal (TSTE)</t>
  </si>
  <si>
    <t>Laem Chabang Int'l Tml (ESCO B3)</t>
  </si>
  <si>
    <t>TIPS Co., Ltd (TIPS)</t>
  </si>
  <si>
    <t>Manila Int'l Container Tml (MICT)</t>
  </si>
  <si>
    <t xml:space="preserve">      HHX1: CNNGB-CNSHA-HKHKG-CNSHK-VNHPH--HKHKG-CNNGB-CNSHA  FULL CONTAINER WEEKLY SERVICE  </t>
  </si>
  <si>
    <t>宁波(NBCT)</t>
  </si>
  <si>
    <t>上海(SMCT)</t>
  </si>
  <si>
    <t>蛇口(SCT)</t>
  </si>
  <si>
    <t>海防(NAM HAI)</t>
  </si>
  <si>
    <t>SHEKOU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</si>
  <si>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</si>
  <si>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</si>
  <si>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</si>
  <si>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</si>
  <si>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</si>
  <si>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</si>
  <si>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</si>
  <si>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</si>
  <si>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WED        2100</t>
  </si>
  <si>
    <t>THU     0600</t>
  </si>
  <si>
    <t>HE SHENG</t>
  </si>
  <si>
    <t>1915W</t>
  </si>
  <si>
    <t>1915E</t>
  </si>
  <si>
    <t>LILA BHUM</t>
  </si>
  <si>
    <t>1916W</t>
  </si>
  <si>
    <t>1916E</t>
  </si>
  <si>
    <t>HE SHENG</t>
  </si>
  <si>
    <t>1916W</t>
  </si>
  <si>
    <t>LILA BHUM</t>
  </si>
  <si>
    <t>1917W</t>
  </si>
  <si>
    <t>1917E</t>
  </si>
  <si>
    <t>1918W</t>
  </si>
  <si>
    <t>1918E</t>
  </si>
  <si>
    <t>Shekou</t>
  </si>
  <si>
    <t>WED        1500</t>
  </si>
  <si>
    <t>THU       1500</t>
  </si>
  <si>
    <t xml:space="preserve">THU       </t>
  </si>
  <si>
    <t>THU        2300</t>
  </si>
  <si>
    <t>FRI     1000</t>
  </si>
  <si>
    <t>SUN</t>
  </si>
  <si>
    <t>178E</t>
  </si>
  <si>
    <t>178W</t>
  </si>
  <si>
    <t>167E</t>
  </si>
  <si>
    <t>167W</t>
  </si>
  <si>
    <r>
      <t>香港(</t>
    </r>
    <r>
      <rPr>
        <b/>
        <sz val="10"/>
        <rFont val="宋体"/>
        <family val="0"/>
      </rPr>
      <t>DPW</t>
    </r>
    <r>
      <rPr>
        <sz val="10"/>
        <rFont val="宋体"/>
        <family val="0"/>
      </rPr>
      <t>)</t>
    </r>
  </si>
  <si>
    <t>1933S</t>
  </si>
  <si>
    <t>1933N</t>
  </si>
  <si>
    <t>1934S</t>
  </si>
  <si>
    <t>1934N</t>
  </si>
  <si>
    <t>1935S</t>
  </si>
  <si>
    <t>1935N</t>
  </si>
  <si>
    <t>1936S</t>
  </si>
  <si>
    <t>1936N</t>
  </si>
  <si>
    <t>0KR7VW</t>
  </si>
  <si>
    <t>0KR7WE</t>
  </si>
  <si>
    <t>0KR7ZW</t>
  </si>
  <si>
    <t>137S</t>
  </si>
  <si>
    <t>138S</t>
  </si>
  <si>
    <t>026S</t>
  </si>
  <si>
    <t>027S</t>
  </si>
  <si>
    <t>SUNRISE DRAGON</t>
  </si>
  <si>
    <t>SUNRISE DRAGON</t>
  </si>
  <si>
    <t>134S</t>
  </si>
  <si>
    <t>221S</t>
  </si>
  <si>
    <t>028S</t>
  </si>
  <si>
    <t>0XA3TS</t>
  </si>
  <si>
    <t>0XA3UN</t>
  </si>
  <si>
    <t>X-PRESS JERSEY</t>
  </si>
  <si>
    <t>X-PRESS JERSEY</t>
  </si>
  <si>
    <t>0XAS6N</t>
  </si>
  <si>
    <t>P/I</t>
  </si>
  <si>
    <t>P/O</t>
  </si>
  <si>
    <t>BALTIC WEST</t>
  </si>
  <si>
    <t>088E</t>
  </si>
  <si>
    <t>088W</t>
  </si>
  <si>
    <t>NAVIOS AMARILLO</t>
  </si>
  <si>
    <t>RIO CHARLESTON</t>
  </si>
  <si>
    <t>13/Aug TAO</t>
  </si>
  <si>
    <t xml:space="preserve">      HHX1: CNNGB-CNSHA--CNXMN-HKHKG-CNSHK-VNHPH--HKHKG-CNNGB-CNSHA  FULL CONTAINER WEEKLY SERVICE  </t>
  </si>
  <si>
    <t>宁波(NBCT)</t>
  </si>
  <si>
    <t>上海(SMCT)</t>
  </si>
  <si>
    <t>厦门(HAITIAN)</t>
  </si>
  <si>
    <t>蛇口(SCT)</t>
  </si>
  <si>
    <t>海防(NAM HAI)</t>
  </si>
  <si>
    <t>宁波(NBCT)</t>
  </si>
  <si>
    <t>上海(SMCT)</t>
  </si>
  <si>
    <t>XIAMEN</t>
  </si>
  <si>
    <t>SHEKOU</t>
  </si>
  <si>
    <t>WED        2100</t>
  </si>
  <si>
    <t>THU     0600</t>
  </si>
  <si>
    <t>SUN             1100</t>
  </si>
  <si>
    <t>SUN  1800</t>
  </si>
  <si>
    <t>MON             1700</t>
  </si>
  <si>
    <t>TUE     1500</t>
  </si>
  <si>
    <t>TUE     2200</t>
  </si>
  <si>
    <t>THU           1200</t>
  </si>
  <si>
    <t>FRI     0700</t>
  </si>
  <si>
    <t>SAT          2300</t>
  </si>
  <si>
    <t>SUN     1100</t>
  </si>
  <si>
    <t>LILA BHUM</t>
  </si>
  <si>
    <t>1918W</t>
  </si>
  <si>
    <t>1918E</t>
  </si>
  <si>
    <t>HE SHENG</t>
  </si>
  <si>
    <t>1937S</t>
  </si>
  <si>
    <t>1937N</t>
  </si>
  <si>
    <t>1938S</t>
  </si>
  <si>
    <t>1938N</t>
  </si>
  <si>
    <t>1939S</t>
  </si>
  <si>
    <t>1939N</t>
  </si>
  <si>
    <t>1940S</t>
  </si>
  <si>
    <t>1940N</t>
  </si>
  <si>
    <t>TUE   0500</t>
  </si>
  <si>
    <t>135S</t>
  </si>
  <si>
    <t>135N</t>
  </si>
  <si>
    <t>136S</t>
  </si>
  <si>
    <t>136N</t>
  </si>
  <si>
    <t>137S</t>
  </si>
  <si>
    <t>132S</t>
  </si>
  <si>
    <t>138S</t>
  </si>
  <si>
    <t>137N</t>
  </si>
  <si>
    <t>132N</t>
  </si>
  <si>
    <t>138N</t>
  </si>
  <si>
    <t>1941E</t>
  </si>
  <si>
    <t>1941W</t>
  </si>
  <si>
    <t>1942E</t>
  </si>
  <si>
    <t>1942W</t>
  </si>
  <si>
    <t>1943E</t>
  </si>
  <si>
    <t>1943W</t>
  </si>
  <si>
    <t>1944E</t>
  </si>
  <si>
    <t>1944W</t>
  </si>
  <si>
    <t>1919W</t>
  </si>
  <si>
    <t>1919E</t>
  </si>
  <si>
    <t>181E</t>
  </si>
  <si>
    <t>181W</t>
  </si>
  <si>
    <t>186E</t>
  </si>
  <si>
    <t>187E</t>
  </si>
  <si>
    <t>188E</t>
  </si>
  <si>
    <t>186W</t>
  </si>
  <si>
    <t>187W</t>
  </si>
  <si>
    <t>188W</t>
  </si>
  <si>
    <t>095E</t>
  </si>
  <si>
    <t>095W</t>
  </si>
  <si>
    <t>033S</t>
  </si>
  <si>
    <t>033N</t>
  </si>
  <si>
    <t>0XSALS</t>
  </si>
  <si>
    <t>0XSAMN</t>
  </si>
  <si>
    <t>0XSANS</t>
  </si>
  <si>
    <t>0XSAON</t>
  </si>
  <si>
    <t>034S</t>
  </si>
  <si>
    <t>034N</t>
  </si>
  <si>
    <t>0XSARS</t>
  </si>
  <si>
    <t>0XSASN</t>
  </si>
  <si>
    <t>0XSATS</t>
  </si>
  <si>
    <t>0XSAUN</t>
  </si>
  <si>
    <t>0KR83W</t>
  </si>
  <si>
    <t>0KR84E</t>
  </si>
  <si>
    <t>0KR8JW</t>
  </si>
  <si>
    <t>0KR8KE</t>
  </si>
  <si>
    <t>0KR8NW</t>
  </si>
  <si>
    <t>0KR8OE</t>
  </si>
  <si>
    <t>0QA41S</t>
  </si>
  <si>
    <t>0QA42N</t>
  </si>
  <si>
    <t>0QA43S</t>
  </si>
  <si>
    <t>0QA45S</t>
  </si>
  <si>
    <t>0QA46N</t>
  </si>
  <si>
    <t>0QA47S</t>
  </si>
  <si>
    <t>0QA48N</t>
  </si>
  <si>
    <r>
      <t>0KR</t>
    </r>
    <r>
      <rPr>
        <b/>
        <sz val="9"/>
        <color indexed="10"/>
        <rFont val="Times New Roman"/>
        <family val="1"/>
      </rPr>
      <t>TL</t>
    </r>
    <r>
      <rPr>
        <b/>
        <sz val="9"/>
        <rFont val="Times New Roman"/>
        <family val="1"/>
      </rPr>
      <t>E</t>
    </r>
  </si>
  <si>
    <t>Xiamen</t>
  </si>
  <si>
    <r>
      <t>0KR</t>
    </r>
    <r>
      <rPr>
        <b/>
        <sz val="9"/>
        <color indexed="10"/>
        <rFont val="Times New Roman"/>
        <family val="1"/>
      </rPr>
      <t>7N</t>
    </r>
    <r>
      <rPr>
        <b/>
        <sz val="9"/>
        <rFont val="Times New Roman"/>
        <family val="1"/>
      </rPr>
      <t>W</t>
    </r>
  </si>
  <si>
    <t>010N</t>
  </si>
  <si>
    <t xml:space="preserve">Xiamen Container Terminal Group Co.,Ltd Haitian Branch (XCTG)
</t>
  </si>
  <si>
    <t>Shekou Container Terminals Ltd. (SCT)</t>
  </si>
  <si>
    <t>WED/WED</t>
  </si>
  <si>
    <t>WED/THU</t>
  </si>
  <si>
    <t>FRI/SUN</t>
  </si>
  <si>
    <t>SUN/TUE</t>
  </si>
  <si>
    <t>高雄(APL068)</t>
  </si>
  <si>
    <t>高雄(HMM118)</t>
  </si>
  <si>
    <t>WED/THU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</si>
  <si>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>)</t>
    </r>
  </si>
  <si>
    <t>QINGDAO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</si>
  <si>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</si>
  <si>
    <r>
      <t xml:space="preserve">OTANA BHUM </t>
    </r>
    <r>
      <rPr>
        <b/>
        <sz val="9"/>
        <rFont val="宋体"/>
        <family val="0"/>
      </rPr>
      <t>（达通神户）</t>
    </r>
  </si>
  <si>
    <r>
      <t>PANJA BHUM</t>
    </r>
    <r>
      <rPr>
        <b/>
        <sz val="9"/>
        <rFont val="宋体"/>
        <family val="0"/>
      </rPr>
      <t>（亚海帕尼亚）</t>
    </r>
  </si>
  <si>
    <t>Terminal at each port for PJX service</t>
  </si>
  <si>
    <t>BLANK SAILING</t>
  </si>
  <si>
    <t>P/O at Haiphong after discharge</t>
  </si>
  <si>
    <t>BAOHANG</t>
  </si>
  <si>
    <t>1918E</t>
  </si>
  <si>
    <t>OMIT</t>
  </si>
  <si>
    <t>OMIT</t>
  </si>
  <si>
    <t>OMIT</t>
  </si>
  <si>
    <t>1918E</t>
  </si>
  <si>
    <t>18/Sep HKG</t>
  </si>
  <si>
    <t>001S</t>
  </si>
  <si>
    <t>001N</t>
  </si>
  <si>
    <t>002S</t>
  </si>
  <si>
    <t>002N</t>
  </si>
  <si>
    <t>BLANK SAILING</t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</si>
  <si>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U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</si>
  <si>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V</t>
    </r>
    <r>
      <rPr>
        <b/>
        <sz val="9"/>
        <rFont val="Times New Roman"/>
        <family val="1"/>
      </rPr>
      <t>E</t>
    </r>
  </si>
  <si>
    <t>RIO CADIZ</t>
  </si>
  <si>
    <r>
      <t xml:space="preserve">OTANA BHUM </t>
    </r>
    <r>
      <rPr>
        <b/>
        <sz val="9"/>
        <rFont val="宋体"/>
        <family val="0"/>
      </rPr>
      <t>（达通神户）</t>
    </r>
  </si>
  <si>
    <r>
      <t>PANJA BHUM</t>
    </r>
    <r>
      <rPr>
        <b/>
        <sz val="9"/>
        <rFont val="宋体"/>
        <family val="0"/>
      </rPr>
      <t>（亚海帕尼亚）</t>
    </r>
  </si>
  <si>
    <t>P/O</t>
  </si>
  <si>
    <t>035S</t>
  </si>
  <si>
    <t>035N</t>
  </si>
  <si>
    <t>0XSAXS</t>
  </si>
  <si>
    <t>0XSAYN</t>
  </si>
  <si>
    <t>0XSAZS</t>
  </si>
  <si>
    <t>0XSB0N</t>
  </si>
  <si>
    <t>0XSB3S</t>
  </si>
  <si>
    <t>0XSB4N</t>
  </si>
  <si>
    <t>0XSB5S</t>
  </si>
  <si>
    <t>0XSB6N</t>
  </si>
  <si>
    <t>0QA49S</t>
  </si>
  <si>
    <t>0QA4AN</t>
  </si>
  <si>
    <t>0QA4BS</t>
  </si>
  <si>
    <t>0QA4CN</t>
  </si>
  <si>
    <t>0QA4DS</t>
  </si>
  <si>
    <t>0QA4EN</t>
  </si>
  <si>
    <t>0QA4FS</t>
  </si>
  <si>
    <t>0QA4GN</t>
  </si>
  <si>
    <t>P/O</t>
  </si>
  <si>
    <r>
      <t>HAIAN MIND (</t>
    </r>
    <r>
      <rPr>
        <b/>
        <sz val="9"/>
        <rFont val="宋体"/>
        <family val="0"/>
      </rPr>
      <t>亚海麦迪</t>
    </r>
    <r>
      <rPr>
        <b/>
        <sz val="9"/>
        <rFont val="Times New Roman"/>
        <family val="1"/>
      </rPr>
      <t>)</t>
    </r>
  </si>
  <si>
    <t>178E</t>
  </si>
  <si>
    <t>178W</t>
  </si>
  <si>
    <t>011E</t>
  </si>
  <si>
    <t>011W</t>
  </si>
  <si>
    <t>189E</t>
  </si>
  <si>
    <t>189W</t>
  </si>
  <si>
    <t>192E</t>
  </si>
  <si>
    <r>
      <t>HAIAN TIME (</t>
    </r>
    <r>
      <rPr>
        <b/>
        <sz val="9"/>
        <color indexed="10"/>
        <rFont val="宋体"/>
        <family val="0"/>
      </rPr>
      <t>亚海提姆</t>
    </r>
    <r>
      <rPr>
        <b/>
        <sz val="9"/>
        <color indexed="10"/>
        <rFont val="Times New Roman"/>
        <family val="1"/>
      </rPr>
      <t>)</t>
    </r>
  </si>
  <si>
    <t>1942S</t>
  </si>
  <si>
    <t>1942N</t>
  </si>
  <si>
    <t>LILA BHUM</t>
  </si>
  <si>
    <t>1919W</t>
  </si>
  <si>
    <t>1919E</t>
  </si>
  <si>
    <t>1945E</t>
  </si>
  <si>
    <t>1945W</t>
  </si>
  <si>
    <t>1946E</t>
  </si>
  <si>
    <t>1946W</t>
  </si>
  <si>
    <t>222S</t>
  </si>
  <si>
    <t>029S</t>
  </si>
  <si>
    <t>223S</t>
  </si>
  <si>
    <t>030S</t>
  </si>
  <si>
    <t>BLANK SAILING</t>
  </si>
  <si>
    <t>JONATHAN SWIFT</t>
  </si>
  <si>
    <t>0KRU7E</t>
  </si>
  <si>
    <t>P/O at NSA on 18/Sep</t>
  </si>
  <si>
    <t>P/I at NSA on 18/Sep</t>
  </si>
  <si>
    <t xml:space="preserve">      KCS: CNTAO-IDJKT-IDSUB-CNDLC-CNTXG--CNTAO  FULL CONTAINER WEEKLY SERVICE  </t>
  </si>
  <si>
    <t>WAN HAI 263</t>
  </si>
  <si>
    <t>286S</t>
  </si>
  <si>
    <t>287S</t>
  </si>
  <si>
    <t>0QA45S</t>
  </si>
  <si>
    <t>0QA46N</t>
  </si>
  <si>
    <t>0KRTYE</t>
  </si>
  <si>
    <t>P/I</t>
  </si>
  <si>
    <t>P/O</t>
  </si>
  <si>
    <t>0KR89S</t>
  </si>
  <si>
    <t>JACK LONDON</t>
  </si>
  <si>
    <t>RIO CHARLESTON</t>
  </si>
  <si>
    <t>0QASES</t>
  </si>
  <si>
    <t>0QASFN</t>
  </si>
  <si>
    <t>CMA CGM VIRGINIA</t>
  </si>
  <si>
    <t xml:space="preserve">CMA CGM VIRGINIA </t>
  </si>
  <si>
    <t>BLANK SAILING</t>
  </si>
  <si>
    <t>5/Oct P/O at PUSAN</t>
  </si>
  <si>
    <t>24/Sep NGB</t>
  </si>
  <si>
    <t>JONATHAN SWIFT</t>
  </si>
  <si>
    <t>3/Oct P/O at SHK</t>
  </si>
  <si>
    <t>3/Oct P/I at SHK</t>
  </si>
  <si>
    <t>P/O at SURABARA</t>
  </si>
  <si>
    <t>NORTHERN DIPLOMAT</t>
  </si>
  <si>
    <t>0QA4HS</t>
  </si>
  <si>
    <t>0QA4IN</t>
  </si>
  <si>
    <t>0QA4JS</t>
  </si>
  <si>
    <t>0QA4KN</t>
  </si>
  <si>
    <t>0QA4LS</t>
  </si>
  <si>
    <t>0QA4MN</t>
  </si>
  <si>
    <t>0QA4NS</t>
  </si>
  <si>
    <t>0QA4ON</t>
  </si>
  <si>
    <t>P/O</t>
  </si>
  <si>
    <t>CPO NORFOLK</t>
  </si>
  <si>
    <t>Mannila South Harbour (KZV)-ATI</t>
  </si>
  <si>
    <t>Mannila North Harbour (QNA)-MICT</t>
  </si>
  <si>
    <t>BAOHANG</t>
  </si>
  <si>
    <t>1919W</t>
  </si>
  <si>
    <t>P/O at Haiphong after discharge</t>
  </si>
  <si>
    <t>HE JIN</t>
  </si>
  <si>
    <t>1919E</t>
  </si>
  <si>
    <t>LILA BHUM</t>
  </si>
  <si>
    <t>1920W</t>
  </si>
  <si>
    <t>OMIT</t>
  </si>
  <si>
    <t>PADIAN 2</t>
  </si>
  <si>
    <t>1920E</t>
  </si>
  <si>
    <t>P/I at MNL</t>
  </si>
  <si>
    <t>133S</t>
  </si>
  <si>
    <t>139S</t>
  </si>
  <si>
    <t>003S</t>
  </si>
  <si>
    <t>133N</t>
  </si>
  <si>
    <t>139N</t>
  </si>
  <si>
    <t>003N</t>
  </si>
  <si>
    <t>0KR8EN</t>
  </si>
  <si>
    <t>011S</t>
  </si>
  <si>
    <t>011N</t>
  </si>
  <si>
    <t>012S</t>
  </si>
  <si>
    <t>012N</t>
  </si>
  <si>
    <t>013S</t>
  </si>
  <si>
    <t>013N</t>
  </si>
  <si>
    <t>0KR8VW</t>
  </si>
  <si>
    <t>0KR8WE</t>
  </si>
  <si>
    <t>0KR93W</t>
  </si>
  <si>
    <t>0KR94E</t>
  </si>
  <si>
    <t>0KR97W</t>
  </si>
  <si>
    <t>0KR98E</t>
  </si>
  <si>
    <t>0KR9BW</t>
  </si>
  <si>
    <t>0KR9CE</t>
  </si>
  <si>
    <t>0KR9FW</t>
  </si>
  <si>
    <t>0KR9GE</t>
  </si>
  <si>
    <t>0KR9JW</t>
  </si>
  <si>
    <t>0KR9KE</t>
  </si>
  <si>
    <t>BOX EXPRESS</t>
  </si>
  <si>
    <r>
      <t xml:space="preserve">JJ SKY </t>
    </r>
    <r>
      <rPr>
        <b/>
        <sz val="9"/>
        <color indexed="10"/>
        <rFont val="宋体"/>
        <family val="0"/>
      </rPr>
      <t>锦江之宇</t>
    </r>
  </si>
  <si>
    <t>1947E</t>
  </si>
  <si>
    <t>1947W</t>
  </si>
  <si>
    <t>1948E</t>
  </si>
  <si>
    <t>1948W</t>
  </si>
  <si>
    <t>1949E</t>
  </si>
  <si>
    <t>1949W</t>
  </si>
  <si>
    <t>1950E</t>
  </si>
  <si>
    <t>1950W</t>
  </si>
  <si>
    <t>134S</t>
  </si>
  <si>
    <t>134N</t>
  </si>
  <si>
    <t>140S</t>
  </si>
  <si>
    <t>004S</t>
  </si>
  <si>
    <t>140N</t>
  </si>
  <si>
    <t>004N</t>
  </si>
  <si>
    <t>288S</t>
  </si>
  <si>
    <t>224S</t>
  </si>
  <si>
    <t>031S</t>
  </si>
  <si>
    <t>289S</t>
  </si>
  <si>
    <t>HE JIN</t>
  </si>
  <si>
    <t>1920W</t>
  </si>
  <si>
    <t>OMIT</t>
  </si>
  <si>
    <t>1920E</t>
  </si>
  <si>
    <t>22/Oct TAO 24/Oct SHA</t>
  </si>
  <si>
    <t>PADIAN 2</t>
  </si>
  <si>
    <t>1921W</t>
  </si>
  <si>
    <t>FESCO VOYAGER</t>
  </si>
  <si>
    <t>1921W</t>
  </si>
  <si>
    <t>18-Oct P/I at SHA</t>
  </si>
  <si>
    <t>19-Oct NGB</t>
  </si>
  <si>
    <t>1921E</t>
  </si>
  <si>
    <t>30/Oct NGB</t>
  </si>
  <si>
    <t>1/Nov TAO</t>
  </si>
  <si>
    <t>25/Oct SHA</t>
  </si>
  <si>
    <t>26/Oct NGB</t>
  </si>
  <si>
    <t>PADIAN 2</t>
  </si>
  <si>
    <t>1922E</t>
  </si>
  <si>
    <t>1922W</t>
  </si>
  <si>
    <t>1922W</t>
  </si>
  <si>
    <t>P/I at SHA</t>
  </si>
  <si>
    <t>1923W</t>
  </si>
  <si>
    <t>1923E</t>
  </si>
  <si>
    <t>1924W</t>
  </si>
  <si>
    <t>1924E</t>
  </si>
  <si>
    <t>1919W</t>
  </si>
  <si>
    <t>1919E</t>
  </si>
  <si>
    <t>02/Oct HKG</t>
  </si>
  <si>
    <t>6/Oct NGB</t>
  </si>
  <si>
    <t>7/Oct SHA</t>
  </si>
  <si>
    <t>9/Oct TAO</t>
  </si>
  <si>
    <t>9/Oct HKG</t>
  </si>
  <si>
    <t>HE JIN</t>
  </si>
  <si>
    <t>5/Oct NGB</t>
  </si>
  <si>
    <t>6/Oct NGB</t>
  </si>
  <si>
    <t>7/Oct SHA</t>
  </si>
  <si>
    <t>18/Oct HKG</t>
  </si>
  <si>
    <t>22/Oct TAO</t>
  </si>
  <si>
    <t>25/Oct SHA</t>
  </si>
  <si>
    <t>26/Oct NGB</t>
  </si>
  <si>
    <t>1921E</t>
  </si>
  <si>
    <t>26/Oct HKG</t>
  </si>
  <si>
    <t>3/Nov SHA</t>
  </si>
  <si>
    <t>13/Oct TAO</t>
  </si>
  <si>
    <t>15/Oct SHA</t>
  </si>
  <si>
    <t>OMIT NGB</t>
  </si>
  <si>
    <t>OMIT</t>
  </si>
  <si>
    <r>
      <t>PROSRICH</t>
    </r>
    <r>
      <rPr>
        <b/>
        <sz val="9"/>
        <rFont val="宋体"/>
        <family val="0"/>
      </rPr>
      <t>（龙裕）</t>
    </r>
  </si>
  <si>
    <t>CMA CGM NEW JERSEY</t>
  </si>
  <si>
    <t>CMA CGM GEORGIA</t>
  </si>
  <si>
    <t>CMA CGM ALCAZA</t>
  </si>
  <si>
    <t>0QA4PS</t>
  </si>
  <si>
    <t>0QA4QN</t>
  </si>
  <si>
    <t>0QA4SN</t>
  </si>
  <si>
    <t>0QA4UN</t>
  </si>
  <si>
    <t>0QA4WN</t>
  </si>
  <si>
    <t>0QA4TS</t>
  </si>
  <si>
    <t>0QA4VS</t>
  </si>
  <si>
    <t>0QA4RS</t>
  </si>
  <si>
    <t>014S</t>
  </si>
  <si>
    <t>014N</t>
  </si>
  <si>
    <t>015S</t>
  </si>
  <si>
    <t>015N</t>
  </si>
  <si>
    <t>APL LOS ANGELES</t>
  </si>
  <si>
    <t>0KRUBW</t>
  </si>
  <si>
    <t>0KRUCE</t>
  </si>
  <si>
    <t>0KRUDW</t>
  </si>
  <si>
    <t>0KRUEE</t>
  </si>
  <si>
    <t>JACK LONDON</t>
  </si>
  <si>
    <t>0KR9NW</t>
  </si>
  <si>
    <t>0KR9OE</t>
  </si>
  <si>
    <t>0KR9RW</t>
  </si>
  <si>
    <t>0KR9SE</t>
  </si>
  <si>
    <t>0KR9VW</t>
  </si>
  <si>
    <t>0KR9ZW</t>
  </si>
  <si>
    <t>0KRA3W</t>
  </si>
  <si>
    <t>0KRA7W</t>
  </si>
  <si>
    <t>0KRABW</t>
  </si>
  <si>
    <t>0KR9WE</t>
  </si>
  <si>
    <t>0KRA0E</t>
  </si>
  <si>
    <t>0KRA4E</t>
  </si>
  <si>
    <t>0KRA8E</t>
  </si>
  <si>
    <t>0KRACE</t>
  </si>
  <si>
    <t>AS FLORA</t>
  </si>
  <si>
    <t>AS FLORA</t>
  </si>
  <si>
    <t>AS FLORA</t>
  </si>
  <si>
    <t>KOWLOON BAY</t>
  </si>
  <si>
    <t>KOWLOON BAY</t>
  </si>
  <si>
    <t>001S</t>
  </si>
  <si>
    <t>002S</t>
  </si>
  <si>
    <t>002N</t>
  </si>
  <si>
    <t>003S</t>
  </si>
  <si>
    <t>003N</t>
  </si>
  <si>
    <t>004S</t>
  </si>
  <si>
    <t>004N</t>
  </si>
  <si>
    <t>0CB03S</t>
  </si>
  <si>
    <t>0CB04N</t>
  </si>
  <si>
    <t>0CB09S</t>
  </si>
  <si>
    <t>0CB0FS</t>
  </si>
  <si>
    <t>0CB0GN</t>
  </si>
  <si>
    <t>0CB0LS</t>
  </si>
  <si>
    <t>0CB0MN</t>
  </si>
  <si>
    <t>0CB0RS</t>
  </si>
  <si>
    <t>0CB0SN</t>
  </si>
  <si>
    <t>0CB0AN</t>
  </si>
  <si>
    <t>190W</t>
  </si>
  <si>
    <r>
      <t>HAIAN BELL (</t>
    </r>
    <r>
      <rPr>
        <b/>
        <sz val="9"/>
        <rFont val="宋体"/>
        <family val="0"/>
      </rPr>
      <t>亚海</t>
    </r>
    <r>
      <rPr>
        <b/>
        <sz val="9"/>
        <rFont val="宋体"/>
        <family val="0"/>
      </rPr>
      <t>贝尔</t>
    </r>
    <r>
      <rPr>
        <b/>
        <sz val="9"/>
        <rFont val="Times New Roman"/>
        <family val="1"/>
      </rPr>
      <t>)</t>
    </r>
  </si>
  <si>
    <t>101E</t>
  </si>
  <si>
    <t>101W</t>
  </si>
  <si>
    <t>HE JIN</t>
  </si>
  <si>
    <t>1922E</t>
  </si>
  <si>
    <t>PADIAN 2</t>
  </si>
  <si>
    <t>1923W</t>
  </si>
  <si>
    <t>1923E</t>
  </si>
  <si>
    <t>1922W</t>
  </si>
  <si>
    <t>1924W</t>
  </si>
  <si>
    <t>1924E</t>
  </si>
  <si>
    <t>26/Oct NGB</t>
  </si>
  <si>
    <t>1925W</t>
  </si>
  <si>
    <t>1925E</t>
  </si>
  <si>
    <t>P/O at LYG on 3/Nov</t>
  </si>
  <si>
    <t>1951E</t>
  </si>
  <si>
    <t>1951W</t>
  </si>
  <si>
    <t>1952E</t>
  </si>
  <si>
    <t>1952W</t>
  </si>
  <si>
    <t>P/O</t>
  </si>
  <si>
    <t>0XSB9S</t>
  </si>
  <si>
    <t>0XSBAN</t>
  </si>
  <si>
    <t>0XSBBS</t>
  </si>
  <si>
    <t>0XSBCN</t>
  </si>
  <si>
    <t>QINGDAO TOWER</t>
  </si>
  <si>
    <t>QINGDAO TOWER</t>
  </si>
  <si>
    <r>
      <t>香港(</t>
    </r>
    <r>
      <rPr>
        <sz val="10"/>
        <rFont val="宋体"/>
        <family val="0"/>
      </rPr>
      <t>HIT</t>
    </r>
    <r>
      <rPr>
        <sz val="10"/>
        <rFont val="宋体"/>
        <family val="0"/>
      </rPr>
      <t>)</t>
    </r>
  </si>
  <si>
    <r>
      <t>香港(</t>
    </r>
    <r>
      <rPr>
        <sz val="10"/>
        <rFont val="宋体"/>
        <family val="0"/>
      </rPr>
      <t>DPW</t>
    </r>
    <r>
      <rPr>
        <sz val="10"/>
        <rFont val="宋体"/>
        <family val="0"/>
      </rPr>
      <t>)</t>
    </r>
  </si>
  <si>
    <t>CSL ATLANTIC</t>
  </si>
  <si>
    <r>
      <t>HAIAN SONG (</t>
    </r>
    <r>
      <rPr>
        <b/>
        <sz val="9"/>
        <rFont val="宋体"/>
        <family val="0"/>
      </rPr>
      <t>亚海颂</t>
    </r>
    <r>
      <rPr>
        <b/>
        <sz val="9"/>
        <rFont val="Times New Roman"/>
        <family val="1"/>
      </rPr>
      <t>)</t>
    </r>
  </si>
  <si>
    <t>173E</t>
  </si>
  <si>
    <t>185E</t>
  </si>
  <si>
    <r>
      <t>HAIAN TIME (</t>
    </r>
    <r>
      <rPr>
        <b/>
        <sz val="9"/>
        <rFont val="宋体"/>
        <family val="0"/>
      </rPr>
      <t>亚海提姆</t>
    </r>
    <r>
      <rPr>
        <b/>
        <sz val="9"/>
        <rFont val="Times New Roman"/>
        <family val="1"/>
      </rPr>
      <t>)</t>
    </r>
  </si>
  <si>
    <t>193E</t>
  </si>
  <si>
    <t>193W</t>
  </si>
  <si>
    <t>194E</t>
  </si>
  <si>
    <t>194W</t>
  </si>
  <si>
    <t>020E</t>
  </si>
  <si>
    <t>020W</t>
  </si>
  <si>
    <t>196E</t>
  </si>
  <si>
    <t>196W</t>
  </si>
  <si>
    <t>179E</t>
  </si>
  <si>
    <t>179W</t>
  </si>
  <si>
    <t>INVICTA</t>
  </si>
  <si>
    <t>006S</t>
  </si>
  <si>
    <t>006N</t>
  </si>
  <si>
    <t>007S</t>
  </si>
  <si>
    <t>007N</t>
  </si>
  <si>
    <t>135S</t>
  </si>
  <si>
    <t>135N</t>
  </si>
  <si>
    <t>141S</t>
  </si>
  <si>
    <t>141N</t>
  </si>
  <si>
    <t>005S</t>
  </si>
  <si>
    <t>005N</t>
  </si>
  <si>
    <t>INVICTA</t>
  </si>
  <si>
    <t>MOUNT NICHOLSON</t>
  </si>
  <si>
    <t>0XSBFS</t>
  </si>
  <si>
    <t>0XSBGN</t>
  </si>
  <si>
    <t>008N</t>
  </si>
  <si>
    <t>0XSBHS</t>
  </si>
  <si>
    <t>0XSBIN</t>
  </si>
  <si>
    <t>009S</t>
  </si>
  <si>
    <t>009N</t>
  </si>
  <si>
    <t>0XSBLS</t>
  </si>
  <si>
    <t>0XSBMN</t>
  </si>
  <si>
    <t>0XSBNS</t>
  </si>
  <si>
    <t>0XSBON</t>
  </si>
  <si>
    <t>CMA CGM GEORGIA</t>
  </si>
  <si>
    <t>2001E</t>
  </si>
  <si>
    <t>2002E</t>
  </si>
  <si>
    <t>2001W</t>
  </si>
  <si>
    <t>2002W</t>
  </si>
  <si>
    <t>0QA4XS</t>
  </si>
  <si>
    <t>0QA4YN</t>
  </si>
  <si>
    <t>0QA4ZS</t>
  </si>
  <si>
    <t>0QA50N</t>
  </si>
  <si>
    <t>0QA51S</t>
  </si>
  <si>
    <t>0QA52N</t>
  </si>
  <si>
    <t>0QA53S</t>
  </si>
  <si>
    <t>0QA54N</t>
  </si>
  <si>
    <t>016S</t>
  </si>
  <si>
    <t>016N</t>
  </si>
  <si>
    <t>005S</t>
  </si>
  <si>
    <t>005N</t>
  </si>
  <si>
    <t>0CB0XS</t>
  </si>
  <si>
    <t>0CB0YN</t>
  </si>
  <si>
    <t>136N</t>
  </si>
  <si>
    <t>142S</t>
  </si>
  <si>
    <t>142N</t>
  </si>
  <si>
    <t>006S</t>
  </si>
  <si>
    <t>1925W</t>
  </si>
  <si>
    <t>1925E</t>
  </si>
  <si>
    <t>1926W</t>
  </si>
  <si>
    <t>1926E</t>
  </si>
  <si>
    <t>2001W</t>
  </si>
  <si>
    <t>2001E</t>
  </si>
  <si>
    <t>1926E</t>
  </si>
  <si>
    <t>2001W</t>
  </si>
  <si>
    <t>2001E</t>
  </si>
  <si>
    <t>225S</t>
  </si>
  <si>
    <t>032S</t>
  </si>
  <si>
    <t>290S</t>
  </si>
  <si>
    <t>226S</t>
  </si>
  <si>
    <t>033S</t>
  </si>
  <si>
    <r>
      <t>宁波(</t>
    </r>
    <r>
      <rPr>
        <b/>
        <sz val="12"/>
        <rFont val="宋体"/>
        <family val="0"/>
      </rPr>
      <t>NBSCT</t>
    </r>
    <r>
      <rPr>
        <sz val="12"/>
        <rFont val="宋体"/>
        <family val="0"/>
      </rPr>
      <t>)</t>
    </r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</si>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</sst>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/mmm;@"/>
    <numFmt numFmtId="178" formatCode="mmm\-yyyy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3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name val="微软雅黑"/>
      <family val="2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</font>
    <font>
      <sz val="12"/>
      <name val="微软雅黑"/>
      <family val="2"/>
    </font>
    <font>
      <sz val="12"/>
      <name val="新細明體"/>
      <family val="1"/>
    </font>
    <font>
      <b/>
      <sz val="18"/>
      <color indexed="10"/>
      <name val="微软雅黑"/>
      <family val="2"/>
    </font>
    <font>
      <b/>
      <sz val="14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0"/>
    </font>
    <font>
      <b/>
      <sz val="16"/>
      <color indexed="10"/>
      <name val="微软雅黑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細明體"/>
      <family val="3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31" borderId="5" applyNumberFormat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1" fillId="0" borderId="0">
      <alignment/>
      <protection/>
    </xf>
  </cellStyleXfs>
  <cellXfs count="50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2" xfId="4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/>
      <protection/>
    </xf>
    <xf numFmtId="16" fontId="6" fillId="0" borderId="10" xfId="0" applyNumberFormat="1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/>
      <protection/>
    </xf>
    <xf numFmtId="176" fontId="8" fillId="0" borderId="10" xfId="4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6" fontId="13" fillId="0" borderId="10" xfId="41" applyNumberFormat="1" applyFont="1" applyFill="1" applyBorder="1" applyAlignment="1">
      <alignment horizontal="center" vertical="center"/>
      <protection/>
    </xf>
    <xf numFmtId="177" fontId="13" fillId="0" borderId="10" xfId="41" applyNumberFormat="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177" fontId="6" fillId="36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16" fontId="22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0" fontId="12" fillId="36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wrapText="1"/>
    </xf>
    <xf numFmtId="16" fontId="13" fillId="0" borderId="0" xfId="41" applyNumberFormat="1" applyFont="1" applyFill="1" applyBorder="1" applyAlignment="1">
      <alignment horizontal="center" vertical="center"/>
      <protection/>
    </xf>
    <xf numFmtId="177" fontId="13" fillId="0" borderId="0" xfId="41" applyNumberFormat="1" applyFont="1" applyFill="1" applyBorder="1" applyAlignment="1">
      <alignment horizontal="center" vertical="center"/>
      <protection/>
    </xf>
    <xf numFmtId="0" fontId="8" fillId="38" borderId="10" xfId="4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16" fontId="6" fillId="39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41" applyFont="1" applyFill="1" applyBorder="1" applyAlignment="1">
      <alignment horizontal="center" vertical="center"/>
      <protection/>
    </xf>
    <xf numFmtId="16" fontId="6" fillId="37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4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10" xfId="63" applyFont="1" applyFill="1" applyBorder="1" applyAlignment="1">
      <alignment horizontal="left"/>
      <protection/>
    </xf>
    <xf numFmtId="0" fontId="9" fillId="0" borderId="10" xfId="63" applyFont="1" applyFill="1" applyBorder="1" applyAlignment="1">
      <alignment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" fontId="13" fillId="41" borderId="10" xfId="0" applyNumberFormat="1" applyFont="1" applyFill="1" applyBorder="1" applyAlignment="1">
      <alignment horizontal="center" vertical="center"/>
    </xf>
    <xf numFmtId="16" fontId="13" fillId="42" borderId="10" xfId="0" applyNumberFormat="1" applyFont="1" applyFill="1" applyBorder="1" applyAlignment="1">
      <alignment horizontal="center" vertical="center"/>
    </xf>
    <xf numFmtId="176" fontId="8" fillId="41" borderId="10" xfId="0" applyNumberFormat="1" applyFont="1" applyFill="1" applyBorder="1" applyAlignment="1">
      <alignment horizontal="center" vertical="center"/>
    </xf>
    <xf numFmtId="176" fontId="8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/>
      <protection/>
    </xf>
    <xf numFmtId="0" fontId="74" fillId="0" borderId="10" xfId="63" applyFont="1" applyFill="1" applyBorder="1" applyAlignment="1">
      <alignment horizontal="left"/>
      <protection/>
    </xf>
    <xf numFmtId="0" fontId="75" fillId="0" borderId="10" xfId="63" applyFont="1" applyFill="1" applyBorder="1" applyAlignment="1">
      <alignment horizontal="center"/>
      <protection/>
    </xf>
    <xf numFmtId="176" fontId="8" fillId="43" borderId="10" xfId="0" applyNumberFormat="1" applyFont="1" applyFill="1" applyBorder="1" applyAlignment="1">
      <alignment horizontal="center" vertical="center"/>
    </xf>
    <xf numFmtId="0" fontId="8" fillId="42" borderId="10" xfId="41" applyFont="1" applyFill="1" applyBorder="1" applyAlignment="1">
      <alignment horizontal="center"/>
      <protection/>
    </xf>
    <xf numFmtId="16" fontId="13" fillId="42" borderId="10" xfId="41" applyNumberFormat="1" applyFont="1" applyFill="1" applyBorder="1" applyAlignment="1">
      <alignment horizontal="center" vertical="center"/>
      <protection/>
    </xf>
    <xf numFmtId="16" fontId="76" fillId="41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13" fillId="43" borderId="10" xfId="0" applyNumberFormat="1" applyFont="1" applyFill="1" applyBorder="1" applyAlignment="1">
      <alignment horizontal="center" vertical="center"/>
    </xf>
    <xf numFmtId="16" fontId="8" fillId="42" borderId="10" xfId="41" applyNumberFormat="1" applyFont="1" applyFill="1" applyBorder="1" applyAlignment="1">
      <alignment horizontal="center" vertical="center"/>
      <protection/>
    </xf>
    <xf numFmtId="16" fontId="76" fillId="43" borderId="10" xfId="0" applyNumberFormat="1" applyFont="1" applyFill="1" applyBorder="1" applyAlignment="1">
      <alignment horizontal="center" vertical="center"/>
    </xf>
    <xf numFmtId="0" fontId="8" fillId="44" borderId="10" xfId="63" applyFont="1" applyFill="1" applyBorder="1" applyAlignment="1">
      <alignment/>
      <protection/>
    </xf>
    <xf numFmtId="177" fontId="13" fillId="41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44" borderId="10" xfId="0" applyNumberFormat="1" applyFont="1" applyFill="1" applyBorder="1" applyAlignment="1">
      <alignment horizontal="center" vertical="center"/>
    </xf>
    <xf numFmtId="0" fontId="75" fillId="43" borderId="10" xfId="63" applyFont="1" applyFill="1" applyBorder="1" applyAlignment="1">
      <alignment horizontal="left"/>
      <protection/>
    </xf>
    <xf numFmtId="0" fontId="75" fillId="45" borderId="10" xfId="63" applyFont="1" applyFill="1" applyBorder="1" applyAlignment="1">
      <alignment/>
      <protection/>
    </xf>
    <xf numFmtId="16" fontId="13" fillId="46" borderId="10" xfId="0" applyNumberFormat="1" applyFont="1" applyFill="1" applyBorder="1" applyAlignment="1">
      <alignment horizontal="center" vertical="center"/>
    </xf>
    <xf numFmtId="16" fontId="76" fillId="46" borderId="10" xfId="0" applyNumberFormat="1" applyFont="1" applyFill="1" applyBorder="1" applyAlignment="1">
      <alignment horizontal="center" vertical="center"/>
    </xf>
    <xf numFmtId="0" fontId="75" fillId="17" borderId="10" xfId="63" applyFont="1" applyFill="1" applyBorder="1" applyAlignment="1">
      <alignment/>
      <protection/>
    </xf>
    <xf numFmtId="0" fontId="75" fillId="47" borderId="10" xfId="63" applyFont="1" applyFill="1" applyBorder="1" applyAlignment="1">
      <alignment horizontal="left"/>
      <protection/>
    </xf>
    <xf numFmtId="0" fontId="8" fillId="16" borderId="10" xfId="63" applyFont="1" applyFill="1" applyBorder="1" applyAlignment="1">
      <alignment/>
      <protection/>
    </xf>
    <xf numFmtId="176" fontId="8" fillId="16" borderId="10" xfId="0" applyNumberFormat="1" applyFont="1" applyFill="1" applyBorder="1" applyAlignment="1">
      <alignment horizontal="center" vertical="center"/>
    </xf>
    <xf numFmtId="0" fontId="75" fillId="46" borderId="10" xfId="0" applyFont="1" applyFill="1" applyBorder="1" applyAlignment="1">
      <alignment vertical="center"/>
    </xf>
    <xf numFmtId="176" fontId="75" fillId="46" borderId="10" xfId="0" applyNumberFormat="1" applyFont="1" applyFill="1" applyBorder="1" applyAlignment="1">
      <alignment horizontal="center" vertical="center"/>
    </xf>
    <xf numFmtId="177" fontId="76" fillId="41" borderId="10" xfId="0" applyNumberFormat="1" applyFont="1" applyFill="1" applyBorder="1" applyAlignment="1">
      <alignment vertical="center"/>
    </xf>
    <xf numFmtId="16" fontId="75" fillId="41" borderId="10" xfId="0" applyNumberFormat="1" applyFont="1" applyFill="1" applyBorder="1" applyAlignment="1">
      <alignment horizontal="center" vertical="center"/>
    </xf>
    <xf numFmtId="16" fontId="13" fillId="41" borderId="10" xfId="41" applyNumberFormat="1" applyFont="1" applyFill="1" applyBorder="1" applyAlignment="1">
      <alignment horizontal="center" vertical="center"/>
      <protection/>
    </xf>
    <xf numFmtId="176" fontId="75" fillId="41" borderId="10" xfId="0" applyNumberFormat="1" applyFont="1" applyFill="1" applyBorder="1" applyAlignment="1">
      <alignment horizontal="center" vertical="center"/>
    </xf>
    <xf numFmtId="0" fontId="75" fillId="41" borderId="10" xfId="63" applyFont="1" applyFill="1" applyBorder="1" applyAlignment="1">
      <alignment horizontal="center"/>
      <protection/>
    </xf>
    <xf numFmtId="0" fontId="75" fillId="44" borderId="10" xfId="0" applyFont="1" applyFill="1" applyBorder="1" applyAlignment="1">
      <alignment vertical="center"/>
    </xf>
    <xf numFmtId="0" fontId="75" fillId="41" borderId="10" xfId="63" applyFont="1" applyFill="1" applyBorder="1" applyAlignment="1">
      <alignment/>
      <protection/>
    </xf>
    <xf numFmtId="0" fontId="14" fillId="48" borderId="10" xfId="0" applyFont="1" applyFill="1" applyBorder="1" applyAlignment="1">
      <alignment wrapText="1"/>
    </xf>
    <xf numFmtId="16" fontId="77" fillId="44" borderId="10" xfId="0" applyNumberFormat="1" applyFont="1" applyFill="1" applyBorder="1" applyAlignment="1">
      <alignment horizontal="center" vertical="center"/>
    </xf>
    <xf numFmtId="16" fontId="77" fillId="0" borderId="10" xfId="0" applyNumberFormat="1" applyFont="1" applyFill="1" applyBorder="1" applyAlignment="1">
      <alignment horizontal="center" vertical="center"/>
    </xf>
    <xf numFmtId="16" fontId="13" fillId="43" borderId="10" xfId="41" applyNumberFormat="1" applyFont="1" applyFill="1" applyBorder="1" applyAlignment="1">
      <alignment horizontal="center" vertical="center"/>
      <protection/>
    </xf>
    <xf numFmtId="0" fontId="8" fillId="41" borderId="10" xfId="41" applyFont="1" applyFill="1" applyBorder="1" applyAlignment="1">
      <alignment horizontal="center"/>
      <protection/>
    </xf>
    <xf numFmtId="177" fontId="13" fillId="41" borderId="10" xfId="41" applyNumberFormat="1" applyFont="1" applyFill="1" applyBorder="1" applyAlignment="1">
      <alignment horizontal="center" vertical="center"/>
      <protection/>
    </xf>
    <xf numFmtId="16" fontId="8" fillId="41" borderId="10" xfId="0" applyNumberFormat="1" applyFont="1" applyFill="1" applyBorder="1" applyAlignment="1">
      <alignment horizontal="center" vertical="center"/>
    </xf>
    <xf numFmtId="177" fontId="13" fillId="42" borderId="10" xfId="41" applyNumberFormat="1" applyFont="1" applyFill="1" applyBorder="1" applyAlignment="1">
      <alignment horizontal="center" vertical="center"/>
      <protection/>
    </xf>
    <xf numFmtId="16" fontId="8" fillId="42" borderId="10" xfId="0" applyNumberFormat="1" applyFont="1" applyFill="1" applyBorder="1" applyAlignment="1">
      <alignment horizontal="center" vertical="center"/>
    </xf>
    <xf numFmtId="0" fontId="75" fillId="41" borderId="10" xfId="63" applyFont="1" applyFill="1" applyBorder="1" applyAlignment="1">
      <alignment horizontal="left"/>
      <protection/>
    </xf>
    <xf numFmtId="16" fontId="8" fillId="41" borderId="10" xfId="41" applyNumberFormat="1" applyFont="1" applyFill="1" applyBorder="1" applyAlignment="1">
      <alignment horizontal="center" vertical="center"/>
      <protection/>
    </xf>
    <xf numFmtId="0" fontId="75" fillId="0" borderId="10" xfId="63" applyFont="1" applyFill="1" applyBorder="1" applyAlignment="1">
      <alignment horizontal="left"/>
      <protection/>
    </xf>
    <xf numFmtId="177" fontId="75" fillId="41" borderId="10" xfId="0" applyNumberFormat="1" applyFont="1" applyFill="1" applyBorder="1" applyAlignment="1">
      <alignment horizontal="center" vertical="center"/>
    </xf>
    <xf numFmtId="16" fontId="8" fillId="0" borderId="10" xfId="41" applyNumberFormat="1" applyFont="1" applyFill="1" applyBorder="1" applyAlignment="1">
      <alignment horizontal="center" vertical="center"/>
      <protection/>
    </xf>
    <xf numFmtId="0" fontId="8" fillId="42" borderId="10" xfId="63" applyFont="1" applyFill="1" applyBorder="1" applyAlignment="1">
      <alignment/>
      <protection/>
    </xf>
    <xf numFmtId="16" fontId="13" fillId="44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/>
    </xf>
    <xf numFmtId="0" fontId="75" fillId="0" borderId="10" xfId="41" applyFont="1" applyFill="1" applyBorder="1" applyAlignment="1">
      <alignment horizontal="center"/>
      <protection/>
    </xf>
    <xf numFmtId="16" fontId="75" fillId="0" borderId="10" xfId="0" applyNumberFormat="1" applyFont="1" applyFill="1" applyBorder="1" applyAlignment="1">
      <alignment horizontal="center" vertical="center"/>
    </xf>
    <xf numFmtId="177" fontId="76" fillId="41" borderId="10" xfId="0" applyNumberFormat="1" applyFont="1" applyFill="1" applyBorder="1" applyAlignment="1">
      <alignment horizontal="center" vertical="center"/>
    </xf>
    <xf numFmtId="0" fontId="75" fillId="0" borderId="0" xfId="63" applyFont="1" applyFill="1" applyBorder="1" applyAlignment="1">
      <alignment/>
      <protection/>
    </xf>
    <xf numFmtId="177" fontId="8" fillId="0" borderId="10" xfId="41" applyNumberFormat="1" applyFont="1" applyFill="1" applyBorder="1" applyAlignment="1">
      <alignment horizontal="center" vertical="center"/>
      <protection/>
    </xf>
    <xf numFmtId="177" fontId="8" fillId="41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6" fontId="6" fillId="41" borderId="10" xfId="0" applyNumberFormat="1" applyFont="1" applyFill="1" applyBorder="1" applyAlignment="1">
      <alignment horizontal="center" vertical="center"/>
    </xf>
    <xf numFmtId="0" fontId="75" fillId="41" borderId="10" xfId="41" applyFont="1" applyFill="1" applyBorder="1" applyAlignment="1">
      <alignment horizontal="center" vertical="center"/>
      <protection/>
    </xf>
    <xf numFmtId="0" fontId="75" fillId="41" borderId="10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7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63" applyFont="1" applyFill="1" applyBorder="1" applyAlignment="1">
      <alignment horizontal="left"/>
      <protection/>
    </xf>
    <xf numFmtId="16" fontId="13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0" fontId="75" fillId="47" borderId="10" xfId="63" applyFont="1" applyFill="1" applyBorder="1" applyAlignment="1">
      <alignment horizontal="left"/>
      <protection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176" fontId="75" fillId="43" borderId="10" xfId="0" applyNumberFormat="1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left" vertical="center"/>
    </xf>
    <xf numFmtId="16" fontId="76" fillId="42" borderId="10" xfId="0" applyNumberFormat="1" applyFont="1" applyFill="1" applyBorder="1" applyAlignment="1">
      <alignment horizontal="center" vertical="center"/>
    </xf>
    <xf numFmtId="16" fontId="13" fillId="44" borderId="10" xfId="41" applyNumberFormat="1" applyFont="1" applyFill="1" applyBorder="1" applyAlignment="1">
      <alignment horizontal="center" vertical="center"/>
      <protection/>
    </xf>
    <xf numFmtId="177" fontId="13" fillId="43" borderId="10" xfId="0" applyNumberFormat="1" applyFont="1" applyFill="1" applyBorder="1" applyAlignment="1">
      <alignment horizontal="center" vertical="center"/>
    </xf>
    <xf numFmtId="177" fontId="13" fillId="43" borderId="10" xfId="41" applyNumberFormat="1" applyFont="1" applyFill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center"/>
    </xf>
    <xf numFmtId="177" fontId="8" fillId="42" borderId="10" xfId="0" applyNumberFormat="1" applyFont="1" applyFill="1" applyBorder="1" applyAlignment="1">
      <alignment horizontal="center" vertical="center"/>
    </xf>
    <xf numFmtId="16" fontId="76" fillId="41" borderId="10" xfId="41" applyNumberFormat="1" applyFont="1" applyFill="1" applyBorder="1" applyAlignment="1">
      <alignment horizontal="center" vertical="center"/>
      <protection/>
    </xf>
    <xf numFmtId="16" fontId="76" fillId="44" borderId="10" xfId="41" applyNumberFormat="1" applyFont="1" applyFill="1" applyBorder="1" applyAlignment="1">
      <alignment horizontal="center" vertical="center"/>
      <protection/>
    </xf>
    <xf numFmtId="16" fontId="76" fillId="0" borderId="10" xfId="0" applyNumberFormat="1" applyFont="1" applyFill="1" applyBorder="1" applyAlignment="1">
      <alignment horizontal="center" vertical="center"/>
    </xf>
    <xf numFmtId="177" fontId="76" fillId="0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left"/>
      <protection/>
    </xf>
    <xf numFmtId="0" fontId="8" fillId="9" borderId="10" xfId="63" applyFont="1" applyFill="1" applyBorder="1" applyAlignment="1">
      <alignment horizontal="left"/>
      <protection/>
    </xf>
    <xf numFmtId="16" fontId="13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5" fillId="44" borderId="10" xfId="63" applyFont="1" applyFill="1" applyBorder="1" applyAlignment="1">
      <alignment/>
      <protection/>
    </xf>
    <xf numFmtId="0" fontId="75" fillId="44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6" fillId="44" borderId="0" xfId="0" applyFont="1" applyFill="1" applyAlignment="1">
      <alignment vertical="center"/>
    </xf>
    <xf numFmtId="16" fontId="6" fillId="44" borderId="10" xfId="0" applyNumberFormat="1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left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8" fillId="41" borderId="10" xfId="41" applyFont="1" applyFill="1" applyBorder="1" applyAlignment="1">
      <alignment horizontal="center" vertical="center"/>
      <protection/>
    </xf>
    <xf numFmtId="0" fontId="75" fillId="0" borderId="10" xfId="63" applyFont="1" applyFill="1" applyBorder="1" applyAlignment="1">
      <alignment/>
      <protection/>
    </xf>
    <xf numFmtId="0" fontId="8" fillId="44" borderId="10" xfId="41" applyFont="1" applyFill="1" applyBorder="1" applyAlignment="1">
      <alignment horizontal="center"/>
      <protection/>
    </xf>
    <xf numFmtId="177" fontId="8" fillId="44" borderId="10" xfId="41" applyNumberFormat="1" applyFont="1" applyFill="1" applyBorder="1" applyAlignment="1">
      <alignment horizontal="center" vertical="center"/>
      <protection/>
    </xf>
    <xf numFmtId="16" fontId="8" fillId="44" borderId="10" xfId="41" applyNumberFormat="1" applyFont="1" applyFill="1" applyBorder="1" applyAlignment="1">
      <alignment horizontal="center" vertical="center"/>
      <protection/>
    </xf>
    <xf numFmtId="177" fontId="13" fillId="44" borderId="10" xfId="0" applyNumberFormat="1" applyFont="1" applyFill="1" applyBorder="1" applyAlignment="1">
      <alignment horizontal="center" vertical="center"/>
    </xf>
    <xf numFmtId="16" fontId="8" fillId="44" borderId="10" xfId="0" applyNumberFormat="1" applyFont="1" applyFill="1" applyBorder="1" applyAlignment="1">
      <alignment vertical="center"/>
    </xf>
    <xf numFmtId="0" fontId="8" fillId="43" borderId="10" xfId="41" applyFont="1" applyFill="1" applyBorder="1" applyAlignment="1">
      <alignment horizontal="center"/>
      <protection/>
    </xf>
    <xf numFmtId="16" fontId="8" fillId="43" borderId="10" xfId="41" applyNumberFormat="1" applyFont="1" applyFill="1" applyBorder="1" applyAlignment="1">
      <alignment horizontal="center" vertical="center"/>
      <protection/>
    </xf>
    <xf numFmtId="16" fontId="76" fillId="0" borderId="10" xfId="41" applyNumberFormat="1" applyFont="1" applyFill="1" applyBorder="1" applyAlignment="1">
      <alignment horizontal="center" vertical="center"/>
      <protection/>
    </xf>
    <xf numFmtId="177" fontId="13" fillId="44" borderId="10" xfId="41" applyNumberFormat="1" applyFont="1" applyFill="1" applyBorder="1" applyAlignment="1">
      <alignment horizontal="center" vertical="center"/>
      <protection/>
    </xf>
    <xf numFmtId="16" fontId="8" fillId="43" borderId="10" xfId="0" applyNumberFormat="1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 wrapText="1"/>
    </xf>
    <xf numFmtId="0" fontId="7" fillId="4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33" borderId="10" xfId="0" applyFont="1" applyFill="1" applyBorder="1" applyAlignment="1">
      <alignment wrapText="1"/>
    </xf>
    <xf numFmtId="0" fontId="75" fillId="44" borderId="10" xfId="41" applyFont="1" applyFill="1" applyBorder="1" applyAlignment="1">
      <alignment horizontal="center"/>
      <protection/>
    </xf>
    <xf numFmtId="0" fontId="78" fillId="41" borderId="0" xfId="0" applyFont="1" applyFill="1" applyAlignment="1">
      <alignment vertical="center"/>
    </xf>
    <xf numFmtId="177" fontId="13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 horizontal="left"/>
      <protection/>
    </xf>
    <xf numFmtId="0" fontId="75" fillId="9" borderId="10" xfId="63" applyFont="1" applyFill="1" applyBorder="1" applyAlignment="1">
      <alignment horizontal="left"/>
      <protection/>
    </xf>
    <xf numFmtId="0" fontId="75" fillId="41" borderId="10" xfId="0" applyFont="1" applyFill="1" applyBorder="1" applyAlignment="1">
      <alignment vertical="center"/>
    </xf>
    <xf numFmtId="0" fontId="8" fillId="43" borderId="10" xfId="63" applyFont="1" applyFill="1" applyBorder="1" applyAlignment="1">
      <alignment/>
      <protection/>
    </xf>
    <xf numFmtId="0" fontId="8" fillId="44" borderId="10" xfId="63" applyFont="1" applyFill="1" applyBorder="1" applyAlignment="1">
      <alignment horizontal="left"/>
      <protection/>
    </xf>
    <xf numFmtId="0" fontId="75" fillId="43" borderId="10" xfId="63" applyFont="1" applyFill="1" applyBorder="1" applyAlignment="1">
      <alignment/>
      <protection/>
    </xf>
    <xf numFmtId="16" fontId="13" fillId="0" borderId="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48" borderId="13" xfId="0" applyNumberFormat="1" applyFont="1" applyFill="1" applyBorder="1" applyAlignment="1">
      <alignment horizontal="center" vertical="center" wrapText="1"/>
    </xf>
    <xf numFmtId="0" fontId="8" fillId="44" borderId="10" xfId="41" applyFont="1" applyFill="1" applyBorder="1" applyAlignment="1">
      <alignment horizontal="center" vertical="center"/>
      <protection/>
    </xf>
    <xf numFmtId="176" fontId="8" fillId="44" borderId="10" xfId="41" applyNumberFormat="1" applyFont="1" applyFill="1" applyBorder="1" applyAlignment="1">
      <alignment horizontal="center" vertical="center"/>
      <protection/>
    </xf>
    <xf numFmtId="16" fontId="6" fillId="41" borderId="10" xfId="0" applyNumberFormat="1" applyFont="1" applyFill="1" applyBorder="1" applyAlignment="1">
      <alignment horizontal="center" vertical="center"/>
    </xf>
    <xf numFmtId="176" fontId="8" fillId="41" borderId="10" xfId="41" applyNumberFormat="1" applyFont="1" applyFill="1" applyBorder="1" applyAlignment="1">
      <alignment horizontal="center" vertical="center"/>
      <protection/>
    </xf>
    <xf numFmtId="16" fontId="79" fillId="41" borderId="10" xfId="0" applyNumberFormat="1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16" fontId="77" fillId="41" borderId="10" xfId="0" applyNumberFormat="1" applyFont="1" applyFill="1" applyBorder="1" applyAlignment="1">
      <alignment horizontal="center" vertical="center"/>
    </xf>
    <xf numFmtId="16" fontId="75" fillId="44" borderId="10" xfId="41" applyNumberFormat="1" applyFont="1" applyFill="1" applyBorder="1" applyAlignment="1">
      <alignment horizontal="center" vertical="center"/>
      <protection/>
    </xf>
    <xf numFmtId="0" fontId="8" fillId="42" borderId="10" xfId="63" applyFont="1" applyFill="1" applyBorder="1" applyAlignment="1">
      <alignment horizontal="left"/>
      <protection/>
    </xf>
    <xf numFmtId="16" fontId="76" fillId="41" borderId="10" xfId="63" applyNumberFormat="1" applyFont="1" applyFill="1" applyBorder="1" applyAlignment="1">
      <alignment horizontal="center" vertical="center"/>
      <protection/>
    </xf>
    <xf numFmtId="0" fontId="8" fillId="43" borderId="10" xfId="41" applyFont="1" applyFill="1" applyBorder="1" applyAlignment="1">
      <alignment horizontal="center" vertical="center"/>
      <protection/>
    </xf>
    <xf numFmtId="176" fontId="8" fillId="43" borderId="10" xfId="41" applyNumberFormat="1" applyFont="1" applyFill="1" applyBorder="1" applyAlignment="1">
      <alignment horizontal="center" vertical="center"/>
      <protection/>
    </xf>
    <xf numFmtId="0" fontId="8" fillId="43" borderId="10" xfId="0" applyFont="1" applyFill="1" applyBorder="1" applyAlignment="1">
      <alignment horizontal="center" vertical="center"/>
    </xf>
    <xf numFmtId="0" fontId="75" fillId="0" borderId="10" xfId="41" applyFont="1" applyFill="1" applyBorder="1" applyAlignment="1">
      <alignment horizontal="center" vertical="center"/>
      <protection/>
    </xf>
    <xf numFmtId="176" fontId="75" fillId="0" borderId="10" xfId="41" applyNumberFormat="1" applyFont="1" applyFill="1" applyBorder="1" applyAlignment="1">
      <alignment horizontal="center" vertical="center"/>
      <protection/>
    </xf>
    <xf numFmtId="0" fontId="75" fillId="0" borderId="0" xfId="63" applyFont="1" applyFill="1" applyBorder="1" applyAlignment="1">
      <alignment horizontal="center"/>
      <protection/>
    </xf>
    <xf numFmtId="177" fontId="76" fillId="0" borderId="10" xfId="41" applyNumberFormat="1" applyFont="1" applyFill="1" applyBorder="1" applyAlignment="1">
      <alignment horizontal="center" vertical="center"/>
      <protection/>
    </xf>
    <xf numFmtId="177" fontId="76" fillId="41" borderId="10" xfId="41" applyNumberFormat="1" applyFont="1" applyFill="1" applyBorder="1" applyAlignment="1">
      <alignment horizontal="center" vertical="center"/>
      <protection/>
    </xf>
    <xf numFmtId="16" fontId="75" fillId="0" borderId="10" xfId="41" applyNumberFormat="1" applyFont="1" applyFill="1" applyBorder="1" applyAlignment="1">
      <alignment horizontal="center" vertical="center"/>
      <protection/>
    </xf>
    <xf numFmtId="177" fontId="76" fillId="43" borderId="10" xfId="41" applyNumberFormat="1" applyFont="1" applyFill="1" applyBorder="1" applyAlignment="1">
      <alignment horizontal="center" vertical="center"/>
      <protection/>
    </xf>
    <xf numFmtId="16" fontId="76" fillId="43" borderId="10" xfId="41" applyNumberFormat="1" applyFont="1" applyFill="1" applyBorder="1" applyAlignment="1">
      <alignment horizontal="center" vertical="center"/>
      <protection/>
    </xf>
    <xf numFmtId="0" fontId="75" fillId="43" borderId="10" xfId="0" applyFont="1" applyFill="1" applyBorder="1" applyAlignment="1">
      <alignment horizontal="left" vertical="center"/>
    </xf>
    <xf numFmtId="176" fontId="75" fillId="0" borderId="10" xfId="0" applyNumberFormat="1" applyFont="1" applyFill="1" applyBorder="1" applyAlignment="1">
      <alignment horizontal="center" vertical="center"/>
    </xf>
    <xf numFmtId="177" fontId="75" fillId="44" borderId="10" xfId="41" applyNumberFormat="1" applyFont="1" applyFill="1" applyBorder="1" applyAlignment="1">
      <alignment horizontal="center" vertical="center"/>
      <protection/>
    </xf>
    <xf numFmtId="0" fontId="8" fillId="43" borderId="10" xfId="0" applyFont="1" applyFill="1" applyBorder="1" applyAlignment="1">
      <alignment vertical="center"/>
    </xf>
    <xf numFmtId="0" fontId="75" fillId="42" borderId="10" xfId="0" applyFont="1" applyFill="1" applyBorder="1" applyAlignment="1">
      <alignment horizontal="left" vertical="center"/>
    </xf>
    <xf numFmtId="0" fontId="8" fillId="10" borderId="10" xfId="63" applyFont="1" applyFill="1" applyBorder="1" applyAlignment="1">
      <alignment horizontal="left"/>
      <protection/>
    </xf>
    <xf numFmtId="16" fontId="76" fillId="44" borderId="10" xfId="0" applyNumberFormat="1" applyFont="1" applyFill="1" applyBorder="1" applyAlignment="1">
      <alignment horizontal="center" vertical="center"/>
    </xf>
    <xf numFmtId="177" fontId="76" fillId="44" borderId="10" xfId="0" applyNumberFormat="1" applyFont="1" applyFill="1" applyBorder="1" applyAlignment="1">
      <alignment horizontal="center" vertical="center"/>
    </xf>
    <xf numFmtId="177" fontId="8" fillId="43" borderId="10" xfId="41" applyNumberFormat="1" applyFont="1" applyFill="1" applyBorder="1" applyAlignment="1">
      <alignment horizontal="center" vertical="center"/>
      <protection/>
    </xf>
    <xf numFmtId="177" fontId="8" fillId="41" borderId="10" xfId="0" applyNumberFormat="1" applyFont="1" applyFill="1" applyBorder="1" applyAlignment="1">
      <alignment horizontal="center" vertical="center"/>
    </xf>
    <xf numFmtId="16" fontId="75" fillId="43" borderId="10" xfId="41" applyNumberFormat="1" applyFont="1" applyFill="1" applyBorder="1" applyAlignment="1">
      <alignment horizontal="center" vertical="center"/>
      <protection/>
    </xf>
    <xf numFmtId="0" fontId="75" fillId="41" borderId="10" xfId="0" applyFont="1" applyFill="1" applyBorder="1" applyAlignment="1">
      <alignment horizontal="left" vertical="center"/>
    </xf>
    <xf numFmtId="0" fontId="8" fillId="42" borderId="10" xfId="41" applyFont="1" applyFill="1" applyBorder="1" applyAlignment="1">
      <alignment horizontal="center" vertical="center"/>
      <protection/>
    </xf>
    <xf numFmtId="176" fontId="8" fillId="42" borderId="10" xfId="41" applyNumberFormat="1" applyFont="1" applyFill="1" applyBorder="1" applyAlignment="1">
      <alignment horizontal="center" vertical="center"/>
      <protection/>
    </xf>
    <xf numFmtId="0" fontId="29" fillId="41" borderId="10" xfId="63" applyFont="1" applyFill="1" applyBorder="1" applyAlignment="1">
      <alignment horizontal="left"/>
      <protection/>
    </xf>
    <xf numFmtId="0" fontId="75" fillId="10" borderId="10" xfId="63" applyFont="1" applyFill="1" applyBorder="1" applyAlignment="1">
      <alignment horizontal="left"/>
      <protection/>
    </xf>
    <xf numFmtId="0" fontId="80" fillId="45" borderId="16" xfId="0" applyFont="1" applyFill="1" applyBorder="1" applyAlignment="1">
      <alignment horizontal="left" vertical="center"/>
    </xf>
    <xf numFmtId="0" fontId="80" fillId="45" borderId="20" xfId="0" applyFont="1" applyFill="1" applyBorder="1" applyAlignment="1">
      <alignment horizontal="left" vertical="center"/>
    </xf>
    <xf numFmtId="0" fontId="80" fillId="45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45" borderId="16" xfId="0" applyFont="1" applyFill="1" applyBorder="1" applyAlignment="1">
      <alignment horizontal="left" vertical="center"/>
    </xf>
    <xf numFmtId="0" fontId="1" fillId="45" borderId="20" xfId="0" applyFont="1" applyFill="1" applyBorder="1" applyAlignment="1">
      <alignment horizontal="left" vertical="center"/>
    </xf>
    <xf numFmtId="0" fontId="1" fillId="45" borderId="17" xfId="0" applyFont="1" applyFill="1" applyBorder="1" applyAlignment="1">
      <alignment horizontal="left" vertical="center"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20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6" xfId="41" applyFont="1" applyFill="1" applyBorder="1" applyAlignment="1">
      <alignment horizontal="center" vertical="center"/>
      <protection/>
    </xf>
    <xf numFmtId="0" fontId="6" fillId="33" borderId="20" xfId="41" applyFont="1" applyFill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/>
      <protection/>
    </xf>
    <xf numFmtId="0" fontId="3" fillId="49" borderId="21" xfId="0" applyFont="1" applyFill="1" applyBorder="1" applyAlignment="1">
      <alignment horizontal="left" vertical="center"/>
    </xf>
    <xf numFmtId="0" fontId="3" fillId="49" borderId="15" xfId="0" applyFont="1" applyFill="1" applyBorder="1" applyAlignment="1">
      <alignment horizontal="left" vertical="center"/>
    </xf>
    <xf numFmtId="0" fontId="6" fillId="33" borderId="11" xfId="41" applyFont="1" applyFill="1" applyBorder="1" applyAlignment="1">
      <alignment horizontal="center" vertical="center"/>
      <protection/>
    </xf>
    <xf numFmtId="16" fontId="77" fillId="0" borderId="16" xfId="0" applyNumberFormat="1" applyFont="1" applyFill="1" applyBorder="1" applyAlignment="1">
      <alignment horizontal="center" vertical="center"/>
    </xf>
    <xf numFmtId="16" fontId="77" fillId="0" borderId="20" xfId="0" applyNumberFormat="1" applyFont="1" applyFill="1" applyBorder="1" applyAlignment="1">
      <alignment horizontal="center" vertical="center"/>
    </xf>
    <xf numFmtId="16" fontId="77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" fontId="34" fillId="44" borderId="16" xfId="0" applyNumberFormat="1" applyFont="1" applyFill="1" applyBorder="1" applyAlignment="1">
      <alignment horizontal="center" vertical="center"/>
    </xf>
    <xf numFmtId="16" fontId="34" fillId="44" borderId="17" xfId="0" applyNumberFormat="1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horizontal="left" vertical="center"/>
    </xf>
    <xf numFmtId="0" fontId="1" fillId="44" borderId="20" xfId="0" applyFont="1" applyFill="1" applyBorder="1" applyAlignment="1">
      <alignment horizontal="left" vertical="center"/>
    </xf>
    <xf numFmtId="0" fontId="1" fillId="44" borderId="17" xfId="0" applyFont="1" applyFill="1" applyBorder="1" applyAlignment="1">
      <alignment horizontal="left" vertical="center"/>
    </xf>
    <xf numFmtId="0" fontId="6" fillId="33" borderId="17" xfId="41" applyFont="1" applyFill="1" applyBorder="1" applyAlignment="1">
      <alignment horizontal="center" vertical="center"/>
      <protection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49" borderId="19" xfId="0" applyFont="1" applyFill="1" applyBorder="1" applyAlignment="1">
      <alignment horizontal="left" vertical="center"/>
    </xf>
    <xf numFmtId="0" fontId="3" fillId="49" borderId="0" xfId="0" applyFont="1" applyFill="1" applyBorder="1" applyAlignment="1">
      <alignment horizontal="left" vertical="center"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41" borderId="10" xfId="0" applyFont="1" applyFill="1" applyBorder="1" applyAlignment="1">
      <alignment vertical="top" wrapText="1"/>
    </xf>
    <xf numFmtId="0" fontId="75" fillId="41" borderId="16" xfId="41" applyFont="1" applyFill="1" applyBorder="1" applyAlignment="1">
      <alignment horizontal="left"/>
      <protection/>
    </xf>
    <xf numFmtId="0" fontId="75" fillId="41" borderId="20" xfId="41" applyFont="1" applyFill="1" applyBorder="1" applyAlignment="1">
      <alignment horizontal="left"/>
      <protection/>
    </xf>
    <xf numFmtId="0" fontId="75" fillId="41" borderId="17" xfId="41" applyFont="1" applyFill="1" applyBorder="1" applyAlignment="1">
      <alignment horizontal="left"/>
      <protection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5" fillId="44" borderId="16" xfId="41" applyFont="1" applyFill="1" applyBorder="1" applyAlignment="1">
      <alignment horizontal="left"/>
      <protection/>
    </xf>
    <xf numFmtId="0" fontId="75" fillId="44" borderId="20" xfId="41" applyFont="1" applyFill="1" applyBorder="1" applyAlignment="1">
      <alignment horizontal="left"/>
      <protection/>
    </xf>
    <xf numFmtId="0" fontId="75" fillId="44" borderId="17" xfId="41" applyFont="1" applyFill="1" applyBorder="1" applyAlignment="1">
      <alignment horizontal="left"/>
      <protection/>
    </xf>
    <xf numFmtId="0" fontId="6" fillId="6" borderId="13" xfId="0" applyFont="1" applyFill="1" applyBorder="1" applyAlignment="1">
      <alignment horizontal="center" vertical="center"/>
    </xf>
    <xf numFmtId="0" fontId="6" fillId="48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48" borderId="16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48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6" fontId="13" fillId="42" borderId="16" xfId="41" applyNumberFormat="1" applyFont="1" applyFill="1" applyBorder="1" applyAlignment="1">
      <alignment horizontal="center" vertical="center"/>
      <protection/>
    </xf>
    <xf numFmtId="16" fontId="13" fillId="42" borderId="20" xfId="41" applyNumberFormat="1" applyFont="1" applyFill="1" applyBorder="1" applyAlignment="1">
      <alignment horizontal="center" vertical="center"/>
      <protection/>
    </xf>
    <xf numFmtId="16" fontId="13" fillId="42" borderId="17" xfId="41" applyNumberFormat="1" applyFont="1" applyFill="1" applyBorder="1" applyAlignment="1">
      <alignment horizontal="center" vertical="center"/>
      <protection/>
    </xf>
    <xf numFmtId="16" fontId="8" fillId="42" borderId="16" xfId="41" applyNumberFormat="1" applyFont="1" applyFill="1" applyBorder="1" applyAlignment="1">
      <alignment horizontal="center" vertical="center"/>
      <protection/>
    </xf>
    <xf numFmtId="16" fontId="8" fillId="42" borderId="17" xfId="41" applyNumberFormat="1" applyFont="1" applyFill="1" applyBorder="1" applyAlignment="1">
      <alignment horizontal="center" vertical="center"/>
      <protection/>
    </xf>
    <xf numFmtId="16" fontId="8" fillId="0" borderId="16" xfId="41" applyNumberFormat="1" applyFont="1" applyFill="1" applyBorder="1" applyAlignment="1">
      <alignment horizontal="center" vertical="center"/>
      <protection/>
    </xf>
    <xf numFmtId="16" fontId="8" fillId="0" borderId="17" xfId="41" applyNumberFormat="1" applyFont="1" applyFill="1" applyBorder="1" applyAlignment="1">
      <alignment horizontal="center" vertical="center"/>
      <protection/>
    </xf>
    <xf numFmtId="16" fontId="13" fillId="44" borderId="16" xfId="0" applyNumberFormat="1" applyFont="1" applyFill="1" applyBorder="1" applyAlignment="1">
      <alignment horizontal="center" vertical="center"/>
    </xf>
    <xf numFmtId="16" fontId="13" fillId="44" borderId="17" xfId="0" applyNumberFormat="1" applyFont="1" applyFill="1" applyBorder="1" applyAlignment="1">
      <alignment horizontal="center" vertical="center"/>
    </xf>
    <xf numFmtId="177" fontId="13" fillId="44" borderId="16" xfId="0" applyNumberFormat="1" applyFont="1" applyFill="1" applyBorder="1" applyAlignment="1">
      <alignment horizontal="center" vertical="center"/>
    </xf>
    <xf numFmtId="177" fontId="13" fillId="44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75" fillId="0" borderId="16" xfId="41" applyNumberFormat="1" applyFont="1" applyFill="1" applyBorder="1" applyAlignment="1">
      <alignment horizontal="center" vertical="center"/>
      <protection/>
    </xf>
    <xf numFmtId="177" fontId="75" fillId="0" borderId="20" xfId="41" applyNumberFormat="1" applyFont="1" applyFill="1" applyBorder="1" applyAlignment="1">
      <alignment horizontal="center" vertical="center"/>
      <protection/>
    </xf>
    <xf numFmtId="177" fontId="75" fillId="0" borderId="17" xfId="41" applyNumberFormat="1" applyFont="1" applyFill="1" applyBorder="1" applyAlignment="1">
      <alignment horizontal="center" vertical="center"/>
      <protection/>
    </xf>
    <xf numFmtId="0" fontId="6" fillId="40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16" fontId="13" fillId="42" borderId="16" xfId="0" applyNumberFormat="1" applyFont="1" applyFill="1" applyBorder="1" applyAlignment="1">
      <alignment horizontal="center" vertical="center"/>
    </xf>
    <xf numFmtId="16" fontId="13" fillId="42" borderId="20" xfId="0" applyNumberFormat="1" applyFont="1" applyFill="1" applyBorder="1" applyAlignment="1">
      <alignment horizontal="center" vertical="center"/>
    </xf>
    <xf numFmtId="16" fontId="13" fillId="42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wrapText="1"/>
    </xf>
    <xf numFmtId="0" fontId="6" fillId="40" borderId="16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16" fontId="8" fillId="42" borderId="16" xfId="0" applyNumberFormat="1" applyFont="1" applyFill="1" applyBorder="1" applyAlignment="1">
      <alignment horizontal="left" vertical="center"/>
    </xf>
    <xf numFmtId="16" fontId="8" fillId="42" borderId="20" xfId="0" applyNumberFormat="1" applyFont="1" applyFill="1" applyBorder="1" applyAlignment="1">
      <alignment horizontal="left" vertical="center"/>
    </xf>
    <xf numFmtId="16" fontId="8" fillId="42" borderId="17" xfId="0" applyNumberFormat="1" applyFont="1" applyFill="1" applyBorder="1" applyAlignment="1">
      <alignment horizontal="left" vertical="center"/>
    </xf>
    <xf numFmtId="16" fontId="8" fillId="41" borderId="16" xfId="0" applyNumberFormat="1" applyFont="1" applyFill="1" applyBorder="1" applyAlignment="1">
      <alignment horizontal="left" vertical="center"/>
    </xf>
    <xf numFmtId="16" fontId="8" fillId="41" borderId="20" xfId="0" applyNumberFormat="1" applyFont="1" applyFill="1" applyBorder="1" applyAlignment="1">
      <alignment horizontal="left" vertical="center"/>
    </xf>
    <xf numFmtId="16" fontId="8" fillId="41" borderId="17" xfId="0" applyNumberFormat="1" applyFont="1" applyFill="1" applyBorder="1" applyAlignment="1">
      <alignment horizontal="left" vertical="center"/>
    </xf>
    <xf numFmtId="16" fontId="8" fillId="0" borderId="16" xfId="0" applyNumberFormat="1" applyFont="1" applyFill="1" applyBorder="1" applyAlignment="1">
      <alignment horizontal="left" vertical="center"/>
    </xf>
    <xf numFmtId="16" fontId="8" fillId="0" borderId="20" xfId="0" applyNumberFormat="1" applyFont="1" applyFill="1" applyBorder="1" applyAlignment="1">
      <alignment horizontal="left" vertical="center"/>
    </xf>
    <xf numFmtId="16" fontId="8" fillId="0" borderId="17" xfId="0" applyNumberFormat="1" applyFont="1" applyFill="1" applyBorder="1" applyAlignment="1">
      <alignment horizontal="left" vertical="center"/>
    </xf>
    <xf numFmtId="16" fontId="8" fillId="43" borderId="16" xfId="0" applyNumberFormat="1" applyFont="1" applyFill="1" applyBorder="1" applyAlignment="1">
      <alignment horizontal="left" vertical="center"/>
    </xf>
    <xf numFmtId="16" fontId="8" fillId="43" borderId="20" xfId="0" applyNumberFormat="1" applyFont="1" applyFill="1" applyBorder="1" applyAlignment="1">
      <alignment horizontal="left" vertical="center"/>
    </xf>
    <xf numFmtId="16" fontId="8" fillId="43" borderId="17" xfId="0" applyNumberFormat="1" applyFont="1" applyFill="1" applyBorder="1" applyAlignment="1">
      <alignment horizontal="left" vertical="center"/>
    </xf>
    <xf numFmtId="16" fontId="8" fillId="44" borderId="16" xfId="0" applyNumberFormat="1" applyFont="1" applyFill="1" applyBorder="1" applyAlignment="1">
      <alignment horizontal="center" vertical="center"/>
    </xf>
    <xf numFmtId="16" fontId="8" fillId="44" borderId="17" xfId="0" applyNumberFormat="1" applyFont="1" applyFill="1" applyBorder="1" applyAlignment="1">
      <alignment horizontal="center" vertical="center"/>
    </xf>
    <xf numFmtId="177" fontId="8" fillId="44" borderId="16" xfId="0" applyNumberFormat="1" applyFont="1" applyFill="1" applyBorder="1" applyAlignment="1">
      <alignment horizontal="center" vertical="center"/>
    </xf>
    <xf numFmtId="177" fontId="8" fillId="44" borderId="17" xfId="0" applyNumberFormat="1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left" vertical="center"/>
    </xf>
    <xf numFmtId="16" fontId="76" fillId="41" borderId="16" xfId="0" applyNumberFormat="1" applyFont="1" applyFill="1" applyBorder="1" applyAlignment="1">
      <alignment horizontal="center" vertical="center"/>
    </xf>
    <xf numFmtId="16" fontId="76" fillId="41" borderId="17" xfId="0" applyNumberFormat="1" applyFont="1" applyFill="1" applyBorder="1" applyAlignment="1">
      <alignment horizontal="center" vertical="center"/>
    </xf>
    <xf numFmtId="177" fontId="76" fillId="41" borderId="16" xfId="0" applyNumberFormat="1" applyFont="1" applyFill="1" applyBorder="1" applyAlignment="1">
      <alignment horizontal="center" vertical="center"/>
    </xf>
    <xf numFmtId="177" fontId="76" fillId="41" borderId="17" xfId="0" applyNumberFormat="1" applyFont="1" applyFill="1" applyBorder="1" applyAlignment="1">
      <alignment horizontal="center" vertical="center"/>
    </xf>
    <xf numFmtId="16" fontId="75" fillId="0" borderId="16" xfId="41" applyNumberFormat="1" applyFont="1" applyFill="1" applyBorder="1" applyAlignment="1">
      <alignment horizontal="center" vertical="center"/>
      <protection/>
    </xf>
    <xf numFmtId="16" fontId="75" fillId="0" borderId="17" xfId="41" applyNumberFormat="1" applyFont="1" applyFill="1" applyBorder="1" applyAlignment="1">
      <alignment horizontal="center" vertical="center"/>
      <protection/>
    </xf>
    <xf numFmtId="177" fontId="13" fillId="0" borderId="16" xfId="41" applyNumberFormat="1" applyFont="1" applyFill="1" applyBorder="1" applyAlignment="1">
      <alignment horizontal="center" vertical="center"/>
      <protection/>
    </xf>
    <xf numFmtId="177" fontId="13" fillId="0" borderId="17" xfId="41" applyNumberFormat="1" applyFont="1" applyFill="1" applyBorder="1" applyAlignment="1">
      <alignment horizontal="center" vertical="center"/>
      <protection/>
    </xf>
    <xf numFmtId="16" fontId="13" fillId="41" borderId="16" xfId="0" applyNumberFormat="1" applyFont="1" applyFill="1" applyBorder="1" applyAlignment="1">
      <alignment horizontal="center" vertical="center"/>
    </xf>
    <xf numFmtId="16" fontId="13" fillId="41" borderId="17" xfId="0" applyNumberFormat="1" applyFont="1" applyFill="1" applyBorder="1" applyAlignment="1">
      <alignment horizontal="center" vertical="center"/>
    </xf>
    <xf numFmtId="177" fontId="13" fillId="41" borderId="16" xfId="0" applyNumberFormat="1" applyFont="1" applyFill="1" applyBorder="1" applyAlignment="1">
      <alignment horizontal="center" vertical="center"/>
    </xf>
    <xf numFmtId="177" fontId="13" fillId="41" borderId="17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top" wrapText="1"/>
    </xf>
    <xf numFmtId="0" fontId="5" fillId="33" borderId="10" xfId="41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3" fillId="44" borderId="23" xfId="63" applyFont="1" applyFill="1" applyBorder="1" applyAlignment="1">
      <alignment horizontal="center" vertical="center"/>
      <protection/>
    </xf>
    <xf numFmtId="0" fontId="13" fillId="44" borderId="24" xfId="63" applyFont="1" applyFill="1" applyBorder="1" applyAlignment="1">
      <alignment horizontal="center" vertical="center"/>
      <protection/>
    </xf>
    <xf numFmtId="0" fontId="0" fillId="33" borderId="20" xfId="0" applyFont="1" applyFill="1" applyBorder="1" applyAlignment="1">
      <alignment horizontal="center" vertical="center"/>
    </xf>
    <xf numFmtId="16" fontId="76" fillId="0" borderId="16" xfId="0" applyNumberFormat="1" applyFont="1" applyFill="1" applyBorder="1" applyAlignment="1">
      <alignment horizontal="center" vertical="center"/>
    </xf>
    <xf numFmtId="16" fontId="76" fillId="0" borderId="20" xfId="0" applyNumberFormat="1" applyFont="1" applyFill="1" applyBorder="1" applyAlignment="1">
      <alignment horizontal="center" vertical="center"/>
    </xf>
    <xf numFmtId="16" fontId="76" fillId="0" borderId="17" xfId="0" applyNumberFormat="1" applyFont="1" applyFill="1" applyBorder="1" applyAlignment="1">
      <alignment horizontal="center" vertical="center"/>
    </xf>
    <xf numFmtId="0" fontId="13" fillId="44" borderId="25" xfId="63" applyFont="1" applyFill="1" applyBorder="1" applyAlignment="1">
      <alignment horizontal="center" vertical="center"/>
      <protection/>
    </xf>
    <xf numFmtId="0" fontId="13" fillId="44" borderId="26" xfId="63" applyFont="1" applyFill="1" applyBorder="1" applyAlignment="1">
      <alignment horizontal="center" vertical="center"/>
      <protection/>
    </xf>
    <xf numFmtId="0" fontId="13" fillId="44" borderId="27" xfId="63" applyFont="1" applyFill="1" applyBorder="1" applyAlignment="1">
      <alignment horizontal="center" vertical="center"/>
      <protection/>
    </xf>
    <xf numFmtId="0" fontId="13" fillId="44" borderId="28" xfId="63" applyFont="1" applyFill="1" applyBorder="1" applyAlignment="1">
      <alignment horizontal="center" vertical="center"/>
      <protection/>
    </xf>
    <xf numFmtId="0" fontId="12" fillId="36" borderId="15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16" fontId="75" fillId="0" borderId="16" xfId="0" applyNumberFormat="1" applyFont="1" applyFill="1" applyBorder="1" applyAlignment="1">
      <alignment horizontal="center" vertical="center"/>
    </xf>
    <xf numFmtId="16" fontId="75" fillId="0" borderId="17" xfId="0" applyNumberFormat="1" applyFont="1" applyFill="1" applyBorder="1" applyAlignment="1">
      <alignment horizontal="center" vertical="center"/>
    </xf>
    <xf numFmtId="177" fontId="75" fillId="0" borderId="16" xfId="0" applyNumberFormat="1" applyFont="1" applyFill="1" applyBorder="1" applyAlignment="1">
      <alignment horizontal="center" vertical="center"/>
    </xf>
    <xf numFmtId="177" fontId="75" fillId="0" borderId="20" xfId="0" applyNumberFormat="1" applyFont="1" applyFill="1" applyBorder="1" applyAlignment="1">
      <alignment horizontal="center" vertical="center"/>
    </xf>
    <xf numFmtId="177" fontId="75" fillId="0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1" fillId="33" borderId="29" xfId="0" applyFont="1" applyFill="1" applyBorder="1" applyAlignment="1">
      <alignment horizontal="left" vertical="top" wrapText="1"/>
    </xf>
    <xf numFmtId="0" fontId="81" fillId="0" borderId="16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left" vertical="center" wrapText="1"/>
    </xf>
    <xf numFmtId="0" fontId="81" fillId="0" borderId="17" xfId="0" applyFont="1" applyBorder="1" applyAlignment="1">
      <alignment horizontal="left" vertical="center" wrapText="1"/>
    </xf>
    <xf numFmtId="0" fontId="6" fillId="45" borderId="13" xfId="0" applyFont="1" applyFill="1" applyBorder="1" applyAlignment="1">
      <alignment horizontal="center" vertical="center"/>
    </xf>
    <xf numFmtId="0" fontId="6" fillId="45" borderId="1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46" borderId="13" xfId="0" applyFont="1" applyFill="1" applyBorder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6" fillId="46" borderId="22" xfId="0" applyFont="1" applyFill="1" applyBorder="1" applyAlignment="1">
      <alignment horizontal="center" vertical="center"/>
    </xf>
    <xf numFmtId="176" fontId="75" fillId="0" borderId="16" xfId="0" applyNumberFormat="1" applyFont="1" applyFill="1" applyBorder="1" applyAlignment="1">
      <alignment horizontal="left" vertical="center"/>
    </xf>
    <xf numFmtId="176" fontId="75" fillId="0" borderId="20" xfId="0" applyNumberFormat="1" applyFont="1" applyFill="1" applyBorder="1" applyAlignment="1">
      <alignment horizontal="left" vertical="center"/>
    </xf>
    <xf numFmtId="176" fontId="75" fillId="0" borderId="17" xfId="0" applyNumberFormat="1" applyFont="1" applyFill="1" applyBorder="1" applyAlignment="1">
      <alignment horizontal="left" vertical="center"/>
    </xf>
    <xf numFmtId="16" fontId="75" fillId="0" borderId="16" xfId="0" applyNumberFormat="1" applyFont="1" applyFill="1" applyBorder="1" applyAlignment="1">
      <alignment horizontal="right" vertical="center"/>
    </xf>
    <xf numFmtId="16" fontId="75" fillId="0" borderId="17" xfId="0" applyNumberFormat="1" applyFont="1" applyFill="1" applyBorder="1" applyAlignment="1">
      <alignment horizontal="right" vertical="center"/>
    </xf>
    <xf numFmtId="0" fontId="6" fillId="46" borderId="16" xfId="0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48" borderId="16" xfId="0" applyFont="1" applyFill="1" applyBorder="1" applyAlignment="1">
      <alignment horizontal="left" vertical="top" wrapText="1"/>
    </xf>
    <xf numFmtId="0" fontId="1" fillId="48" borderId="20" xfId="0" applyFont="1" applyFill="1" applyBorder="1" applyAlignment="1">
      <alignment horizontal="left" vertical="top" wrapText="1"/>
    </xf>
    <xf numFmtId="0" fontId="1" fillId="48" borderId="17" xfId="0" applyFont="1" applyFill="1" applyBorder="1" applyAlignment="1">
      <alignment horizontal="left" vertical="top" wrapText="1"/>
    </xf>
    <xf numFmtId="16" fontId="76" fillId="41" borderId="16" xfId="0" applyNumberFormat="1" applyFont="1" applyFill="1" applyBorder="1" applyAlignment="1">
      <alignment horizontal="left" vertical="center"/>
    </xf>
    <xf numFmtId="16" fontId="76" fillId="41" borderId="20" xfId="0" applyNumberFormat="1" applyFont="1" applyFill="1" applyBorder="1" applyAlignment="1">
      <alignment horizontal="left" vertical="center"/>
    </xf>
    <xf numFmtId="16" fontId="76" fillId="41" borderId="17" xfId="0" applyNumberFormat="1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6" fontId="76" fillId="44" borderId="16" xfId="0" applyNumberFormat="1" applyFont="1" applyFill="1" applyBorder="1" applyAlignment="1">
      <alignment horizontal="left" vertical="center"/>
    </xf>
    <xf numFmtId="16" fontId="76" fillId="44" borderId="17" xfId="0" applyNumberFormat="1" applyFont="1" applyFill="1" applyBorder="1" applyAlignment="1">
      <alignment horizontal="left" vertical="center"/>
    </xf>
    <xf numFmtId="177" fontId="76" fillId="41" borderId="16" xfId="0" applyNumberFormat="1" applyFont="1" applyFill="1" applyBorder="1" applyAlignment="1">
      <alignment horizontal="right" vertical="center"/>
    </xf>
    <xf numFmtId="177" fontId="76" fillId="41" borderId="17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center"/>
    </xf>
    <xf numFmtId="0" fontId="1" fillId="41" borderId="16" xfId="0" applyFont="1" applyFill="1" applyBorder="1" applyAlignment="1">
      <alignment horizontal="left" vertical="top" wrapText="1"/>
    </xf>
    <xf numFmtId="0" fontId="1" fillId="41" borderId="20" xfId="0" applyFont="1" applyFill="1" applyBorder="1" applyAlignment="1">
      <alignment horizontal="left" vertical="top" wrapText="1"/>
    </xf>
    <xf numFmtId="0" fontId="1" fillId="41" borderId="17" xfId="0" applyFont="1" applyFill="1" applyBorder="1" applyAlignment="1">
      <alignment horizontal="left" vertical="top" wrapText="1"/>
    </xf>
    <xf numFmtId="177" fontId="76" fillId="44" borderId="16" xfId="0" applyNumberFormat="1" applyFont="1" applyFill="1" applyBorder="1" applyAlignment="1">
      <alignment horizontal="center" vertical="center"/>
    </xf>
    <xf numFmtId="177" fontId="76" fillId="44" borderId="20" xfId="0" applyNumberFormat="1" applyFont="1" applyFill="1" applyBorder="1" applyAlignment="1">
      <alignment horizontal="center" vertical="center"/>
    </xf>
    <xf numFmtId="177" fontId="76" fillId="44" borderId="17" xfId="0" applyNumberFormat="1" applyFont="1" applyFill="1" applyBorder="1" applyAlignment="1">
      <alignment horizontal="center" vertical="center"/>
    </xf>
    <xf numFmtId="177" fontId="76" fillId="41" borderId="16" xfId="0" applyNumberFormat="1" applyFont="1" applyFill="1" applyBorder="1" applyAlignment="1">
      <alignment horizontal="left" vertical="center"/>
    </xf>
    <xf numFmtId="177" fontId="76" fillId="41" borderId="20" xfId="0" applyNumberFormat="1" applyFont="1" applyFill="1" applyBorder="1" applyAlignment="1">
      <alignment horizontal="left" vertical="center"/>
    </xf>
    <xf numFmtId="177" fontId="76" fillId="41" borderId="17" xfId="0" applyNumberFormat="1" applyFont="1" applyFill="1" applyBorder="1" applyAlignment="1">
      <alignment horizontal="left" vertical="center"/>
    </xf>
    <xf numFmtId="177" fontId="13" fillId="43" borderId="16" xfId="0" applyNumberFormat="1" applyFont="1" applyFill="1" applyBorder="1" applyAlignment="1">
      <alignment horizontal="left" vertical="center"/>
    </xf>
    <xf numFmtId="177" fontId="13" fillId="43" borderId="17" xfId="0" applyNumberFormat="1" applyFont="1" applyFill="1" applyBorder="1" applyAlignment="1">
      <alignment horizontal="left" vertical="center"/>
    </xf>
    <xf numFmtId="177" fontId="75" fillId="0" borderId="16" xfId="0" applyNumberFormat="1" applyFont="1" applyFill="1" applyBorder="1" applyAlignment="1">
      <alignment horizontal="right" vertical="center"/>
    </xf>
    <xf numFmtId="177" fontId="75" fillId="0" borderId="17" xfId="0" applyNumberFormat="1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left" vertical="top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2005-03-01 Long Term Schedule-China-1" xfId="63"/>
    <cellStyle name="Followed Hyperlink" xfId="64"/>
    <cellStyle name="注释" xfId="65"/>
    <cellStyle name="표준_KIS2 LTS 200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1485900</xdr:colOff>
      <xdr:row>0</xdr:row>
      <xdr:rowOff>571500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2192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38100</xdr:rowOff>
    </xdr:from>
    <xdr:to>
      <xdr:col>0</xdr:col>
      <xdr:colOff>1457325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34302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0</xdr:col>
      <xdr:colOff>1162050</xdr:colOff>
      <xdr:row>0</xdr:row>
      <xdr:rowOff>619125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47625</xdr:rowOff>
    </xdr:from>
    <xdr:to>
      <xdr:col>0</xdr:col>
      <xdr:colOff>1362075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19050</xdr:rowOff>
    </xdr:from>
    <xdr:to>
      <xdr:col>0</xdr:col>
      <xdr:colOff>1390650</xdr:colOff>
      <xdr:row>0</xdr:row>
      <xdr:rowOff>523875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1343025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238125</xdr:colOff>
      <xdr:row>0</xdr:row>
      <xdr:rowOff>66675</xdr:rowOff>
    </xdr:from>
    <xdr:to>
      <xdr:col>0</xdr:col>
      <xdr:colOff>1352550</xdr:colOff>
      <xdr:row>1</xdr:row>
      <xdr:rowOff>190500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0</xdr:col>
      <xdr:colOff>1333500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9525</xdr:rowOff>
    </xdr:from>
    <xdr:to>
      <xdr:col>0</xdr:col>
      <xdr:colOff>1390650</xdr:colOff>
      <xdr:row>0</xdr:row>
      <xdr:rowOff>647700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57150</xdr:rowOff>
    </xdr:from>
    <xdr:to>
      <xdr:col>0</xdr:col>
      <xdr:colOff>1428750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57150</xdr:rowOff>
    </xdr:from>
    <xdr:to>
      <xdr:col>0</xdr:col>
      <xdr:colOff>1609725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4">
      <selection activeCell="T72" sqref="T72"/>
    </sheetView>
  </sheetViews>
  <sheetFormatPr defaultColWidth="9.00390625" defaultRowHeight="14.25"/>
  <cols>
    <col min="1" max="1" width="24.25390625" style="0" customWidth="1"/>
    <col min="2" max="2" width="7.25390625" style="0" customWidth="1"/>
    <col min="3" max="22" width="6.75390625" style="0" customWidth="1"/>
  </cols>
  <sheetData>
    <row r="1" spans="2:28" ht="46.5" customHeight="1">
      <c r="B1" s="285" t="s">
        <v>66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74"/>
      <c r="W1" s="51"/>
      <c r="X1" s="51"/>
      <c r="Y1" s="51"/>
      <c r="Z1" s="51"/>
      <c r="AA1" s="51"/>
      <c r="AB1" s="52"/>
    </row>
    <row r="2" spans="2:28" ht="16.5" customHeight="1">
      <c r="B2" s="286" t="s">
        <v>338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75"/>
      <c r="W2" s="53"/>
      <c r="X2" s="53"/>
      <c r="Y2" s="53"/>
      <c r="Z2" s="53"/>
      <c r="AA2" s="53"/>
      <c r="AB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" ht="15">
      <c r="A4" s="279" t="s">
        <v>290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5">
      <c r="A5" s="4" t="s">
        <v>1</v>
      </c>
      <c r="B5" s="4" t="s">
        <v>2</v>
      </c>
      <c r="C5" s="271" t="s">
        <v>253</v>
      </c>
      <c r="D5" s="273"/>
      <c r="E5" s="278" t="s">
        <v>199</v>
      </c>
      <c r="F5" s="278"/>
      <c r="G5" s="278" t="s">
        <v>200</v>
      </c>
      <c r="H5" s="278"/>
      <c r="I5" s="278" t="s">
        <v>201</v>
      </c>
      <c r="J5" s="278"/>
      <c r="K5" s="271" t="s">
        <v>202</v>
      </c>
      <c r="L5" s="272"/>
      <c r="M5" s="271" t="s">
        <v>203</v>
      </c>
      <c r="N5" s="272"/>
      <c r="O5" s="271" t="s">
        <v>204</v>
      </c>
      <c r="P5" s="272"/>
      <c r="Q5" s="4" t="s">
        <v>2</v>
      </c>
      <c r="R5" s="271" t="s">
        <v>254</v>
      </c>
      <c r="S5" s="273"/>
      <c r="T5" s="278" t="s">
        <v>199</v>
      </c>
      <c r="U5" s="278"/>
    </row>
    <row r="6" spans="1:21" ht="15">
      <c r="A6" s="274" t="s">
        <v>3</v>
      </c>
      <c r="B6" s="274" t="s">
        <v>4</v>
      </c>
      <c r="C6" s="275" t="s">
        <v>211</v>
      </c>
      <c r="D6" s="275"/>
      <c r="E6" s="275" t="s">
        <v>205</v>
      </c>
      <c r="F6" s="275"/>
      <c r="G6" s="275" t="s">
        <v>206</v>
      </c>
      <c r="H6" s="275"/>
      <c r="I6" s="275" t="s">
        <v>207</v>
      </c>
      <c r="J6" s="275"/>
      <c r="K6" s="276" t="s">
        <v>208</v>
      </c>
      <c r="L6" s="277"/>
      <c r="M6" s="276" t="s">
        <v>209</v>
      </c>
      <c r="N6" s="277"/>
      <c r="O6" s="276" t="s">
        <v>210</v>
      </c>
      <c r="P6" s="277"/>
      <c r="Q6" s="5" t="s">
        <v>4</v>
      </c>
      <c r="R6" s="275" t="s">
        <v>211</v>
      </c>
      <c r="S6" s="275"/>
      <c r="T6" s="275" t="s">
        <v>205</v>
      </c>
      <c r="U6" s="275"/>
    </row>
    <row r="7" spans="1:21" ht="15">
      <c r="A7" s="281"/>
      <c r="B7" s="281"/>
      <c r="C7" s="274" t="s">
        <v>5</v>
      </c>
      <c r="D7" s="274"/>
      <c r="E7" s="274" t="s">
        <v>5</v>
      </c>
      <c r="F7" s="274"/>
      <c r="G7" s="274" t="s">
        <v>5</v>
      </c>
      <c r="H7" s="274"/>
      <c r="I7" s="274" t="s">
        <v>5</v>
      </c>
      <c r="J7" s="274"/>
      <c r="K7" s="274" t="s">
        <v>5</v>
      </c>
      <c r="L7" s="274"/>
      <c r="M7" s="274" t="s">
        <v>5</v>
      </c>
      <c r="N7" s="274"/>
      <c r="O7" s="274" t="s">
        <v>5</v>
      </c>
      <c r="P7" s="274"/>
      <c r="Q7" s="7"/>
      <c r="R7" s="274" t="s">
        <v>5</v>
      </c>
      <c r="S7" s="274"/>
      <c r="T7" s="274" t="s">
        <v>5</v>
      </c>
      <c r="U7" s="274"/>
    </row>
    <row r="8" spans="1:21" ht="26.25">
      <c r="A8" s="6"/>
      <c r="B8" s="5"/>
      <c r="C8" s="8" t="s">
        <v>222</v>
      </c>
      <c r="D8" s="8" t="s">
        <v>223</v>
      </c>
      <c r="E8" s="8" t="s">
        <v>224</v>
      </c>
      <c r="F8" s="8" t="s">
        <v>225</v>
      </c>
      <c r="G8" s="8" t="s">
        <v>212</v>
      </c>
      <c r="H8" s="8" t="s">
        <v>213</v>
      </c>
      <c r="I8" s="8" t="s">
        <v>214</v>
      </c>
      <c r="J8" s="8" t="s">
        <v>215</v>
      </c>
      <c r="K8" s="8" t="s">
        <v>216</v>
      </c>
      <c r="L8" s="8" t="s">
        <v>217</v>
      </c>
      <c r="M8" s="8" t="s">
        <v>218</v>
      </c>
      <c r="N8" s="8" t="s">
        <v>219</v>
      </c>
      <c r="O8" s="8" t="s">
        <v>220</v>
      </c>
      <c r="P8" s="8" t="s">
        <v>221</v>
      </c>
      <c r="Q8" s="9"/>
      <c r="R8" s="8" t="s">
        <v>222</v>
      </c>
      <c r="S8" s="8" t="s">
        <v>223</v>
      </c>
      <c r="T8" s="8" t="s">
        <v>224</v>
      </c>
      <c r="U8" s="8" t="s">
        <v>225</v>
      </c>
    </row>
    <row r="9" spans="1:21" s="57" customFormat="1" ht="15" hidden="1">
      <c r="A9" s="65" t="s">
        <v>230</v>
      </c>
      <c r="B9" s="12" t="s">
        <v>400</v>
      </c>
      <c r="C9" s="10">
        <v>43440</v>
      </c>
      <c r="D9" s="10">
        <v>43440</v>
      </c>
      <c r="E9" s="10">
        <v>43441</v>
      </c>
      <c r="F9" s="10">
        <v>43442</v>
      </c>
      <c r="G9" s="10">
        <v>43445</v>
      </c>
      <c r="H9" s="10">
        <v>43446</v>
      </c>
      <c r="I9" s="10">
        <v>43446</v>
      </c>
      <c r="J9" s="10">
        <v>43446</v>
      </c>
      <c r="K9" s="10">
        <v>43447</v>
      </c>
      <c r="L9" s="10">
        <v>43447</v>
      </c>
      <c r="M9" s="10">
        <v>43448</v>
      </c>
      <c r="N9" s="10">
        <v>43448</v>
      </c>
      <c r="O9" s="10">
        <v>43448</v>
      </c>
      <c r="P9" s="10">
        <v>43448</v>
      </c>
      <c r="Q9" s="13" t="s">
        <v>401</v>
      </c>
      <c r="R9" s="10">
        <v>43454</v>
      </c>
      <c r="S9" s="10">
        <v>43454</v>
      </c>
      <c r="T9" s="10">
        <v>43455</v>
      </c>
      <c r="U9" s="10">
        <v>43456</v>
      </c>
    </row>
    <row r="10" spans="1:21" s="57" customFormat="1" ht="15" hidden="1">
      <c r="A10" s="66" t="s">
        <v>459</v>
      </c>
      <c r="B10" s="12" t="s">
        <v>402</v>
      </c>
      <c r="C10" s="10">
        <v>43447</v>
      </c>
      <c r="D10" s="10">
        <v>43447</v>
      </c>
      <c r="E10" s="10">
        <v>43448</v>
      </c>
      <c r="F10" s="10">
        <v>43449</v>
      </c>
      <c r="G10" s="10">
        <v>43452</v>
      </c>
      <c r="H10" s="10">
        <v>43453</v>
      </c>
      <c r="I10" s="10">
        <v>43453</v>
      </c>
      <c r="J10" s="10">
        <v>43453</v>
      </c>
      <c r="K10" s="10">
        <v>43454</v>
      </c>
      <c r="L10" s="10">
        <v>43454</v>
      </c>
      <c r="M10" s="10">
        <v>43455</v>
      </c>
      <c r="N10" s="10">
        <v>43455</v>
      </c>
      <c r="O10" s="10">
        <v>43455</v>
      </c>
      <c r="P10" s="10">
        <v>43455</v>
      </c>
      <c r="Q10" s="13" t="s">
        <v>403</v>
      </c>
      <c r="R10" s="10">
        <v>43461</v>
      </c>
      <c r="S10" s="10">
        <v>43461</v>
      </c>
      <c r="T10" s="10">
        <v>43462</v>
      </c>
      <c r="U10" s="10">
        <v>43463</v>
      </c>
    </row>
    <row r="11" spans="1:21" s="57" customFormat="1" ht="15" hidden="1">
      <c r="A11" s="65" t="s">
        <v>230</v>
      </c>
      <c r="B11" s="12" t="s">
        <v>404</v>
      </c>
      <c r="C11" s="10">
        <v>43454</v>
      </c>
      <c r="D11" s="10">
        <v>43454</v>
      </c>
      <c r="E11" s="10">
        <v>43455</v>
      </c>
      <c r="F11" s="10">
        <v>43456</v>
      </c>
      <c r="G11" s="10">
        <v>43459</v>
      </c>
      <c r="H11" s="10">
        <v>43460</v>
      </c>
      <c r="I11" s="10">
        <v>43460</v>
      </c>
      <c r="J11" s="10">
        <v>43460</v>
      </c>
      <c r="K11" s="10">
        <v>43461</v>
      </c>
      <c r="L11" s="10">
        <v>43461</v>
      </c>
      <c r="M11" s="10">
        <v>43462</v>
      </c>
      <c r="N11" s="10">
        <v>43462</v>
      </c>
      <c r="O11" s="124" t="s">
        <v>580</v>
      </c>
      <c r="P11" s="124" t="s">
        <v>580</v>
      </c>
      <c r="Q11" s="13" t="s">
        <v>405</v>
      </c>
      <c r="R11" s="10">
        <v>43468</v>
      </c>
      <c r="S11" s="10">
        <v>43468</v>
      </c>
      <c r="T11" s="10">
        <v>43469</v>
      </c>
      <c r="U11" s="10">
        <v>43470</v>
      </c>
    </row>
    <row r="12" spans="1:21" s="57" customFormat="1" ht="15" hidden="1">
      <c r="A12" s="66" t="s">
        <v>459</v>
      </c>
      <c r="B12" s="12" t="s">
        <v>406</v>
      </c>
      <c r="C12" s="10">
        <v>43461</v>
      </c>
      <c r="D12" s="10">
        <v>43461</v>
      </c>
      <c r="E12" s="10">
        <v>43462</v>
      </c>
      <c r="F12" s="10">
        <v>43463</v>
      </c>
      <c r="G12" s="10">
        <v>43466</v>
      </c>
      <c r="H12" s="10">
        <v>43467</v>
      </c>
      <c r="I12" s="10">
        <v>43467</v>
      </c>
      <c r="J12" s="10">
        <v>43467</v>
      </c>
      <c r="K12" s="10">
        <v>43468</v>
      </c>
      <c r="L12" s="10">
        <v>43468</v>
      </c>
      <c r="M12" s="10">
        <v>43469</v>
      </c>
      <c r="N12" s="10">
        <v>43469</v>
      </c>
      <c r="O12" s="10">
        <v>43469</v>
      </c>
      <c r="P12" s="10">
        <v>43469</v>
      </c>
      <c r="Q12" s="13" t="s">
        <v>407</v>
      </c>
      <c r="R12" s="10">
        <v>43475</v>
      </c>
      <c r="S12" s="10">
        <v>43475</v>
      </c>
      <c r="T12" s="10">
        <v>43476</v>
      </c>
      <c r="U12" s="10">
        <v>43477</v>
      </c>
    </row>
    <row r="13" spans="1:21" s="57" customFormat="1" ht="15" hidden="1">
      <c r="A13" s="65" t="s">
        <v>531</v>
      </c>
      <c r="B13" s="12" t="s">
        <v>532</v>
      </c>
      <c r="C13" s="10">
        <v>43468</v>
      </c>
      <c r="D13" s="10">
        <v>43468</v>
      </c>
      <c r="E13" s="10">
        <v>43469</v>
      </c>
      <c r="F13" s="10">
        <v>43470</v>
      </c>
      <c r="G13" s="10">
        <v>43473</v>
      </c>
      <c r="H13" s="10">
        <v>43474</v>
      </c>
      <c r="I13" s="10">
        <v>43474</v>
      </c>
      <c r="J13" s="10">
        <v>43474</v>
      </c>
      <c r="K13" s="10">
        <v>43475</v>
      </c>
      <c r="L13" s="10">
        <v>43475</v>
      </c>
      <c r="M13" s="10">
        <v>43476</v>
      </c>
      <c r="N13" s="10">
        <v>43476</v>
      </c>
      <c r="O13" s="10">
        <v>43476</v>
      </c>
      <c r="P13" s="10">
        <v>43476</v>
      </c>
      <c r="Q13" s="13" t="s">
        <v>533</v>
      </c>
      <c r="R13" s="10">
        <v>43482</v>
      </c>
      <c r="S13" s="10">
        <v>43482</v>
      </c>
      <c r="T13" s="10">
        <v>43483</v>
      </c>
      <c r="U13" s="10">
        <v>43484</v>
      </c>
    </row>
    <row r="14" spans="1:21" s="57" customFormat="1" ht="15" hidden="1">
      <c r="A14" s="66" t="s">
        <v>459</v>
      </c>
      <c r="B14" s="12" t="s">
        <v>534</v>
      </c>
      <c r="C14" s="10">
        <v>43475</v>
      </c>
      <c r="D14" s="10">
        <v>43475</v>
      </c>
      <c r="E14" s="10">
        <v>43476</v>
      </c>
      <c r="F14" s="10">
        <v>43477</v>
      </c>
      <c r="G14" s="10">
        <v>43480</v>
      </c>
      <c r="H14" s="10">
        <v>43481</v>
      </c>
      <c r="I14" s="10">
        <v>43481</v>
      </c>
      <c r="J14" s="10">
        <v>43481</v>
      </c>
      <c r="K14" s="10">
        <v>43482</v>
      </c>
      <c r="L14" s="10">
        <v>43482</v>
      </c>
      <c r="M14" s="10">
        <v>43483</v>
      </c>
      <c r="N14" s="10">
        <v>43483</v>
      </c>
      <c r="O14" s="124" t="s">
        <v>96</v>
      </c>
      <c r="P14" s="124" t="s">
        <v>96</v>
      </c>
      <c r="Q14" s="13" t="s">
        <v>535</v>
      </c>
      <c r="R14" s="10">
        <v>43489</v>
      </c>
      <c r="S14" s="10">
        <v>43489</v>
      </c>
      <c r="T14" s="10">
        <v>43490</v>
      </c>
      <c r="U14" s="10">
        <v>43491</v>
      </c>
    </row>
    <row r="15" spans="1:21" s="57" customFormat="1" ht="15" hidden="1">
      <c r="A15" s="65" t="s">
        <v>531</v>
      </c>
      <c r="B15" s="12" t="s">
        <v>536</v>
      </c>
      <c r="C15" s="10">
        <v>43482</v>
      </c>
      <c r="D15" s="10">
        <v>43482</v>
      </c>
      <c r="E15" s="10">
        <v>43483</v>
      </c>
      <c r="F15" s="10">
        <v>43484</v>
      </c>
      <c r="G15" s="10">
        <v>43487</v>
      </c>
      <c r="H15" s="10">
        <v>43488</v>
      </c>
      <c r="I15" s="10">
        <v>43488</v>
      </c>
      <c r="J15" s="10">
        <v>43488</v>
      </c>
      <c r="K15" s="10">
        <v>43489</v>
      </c>
      <c r="L15" s="10">
        <v>43489</v>
      </c>
      <c r="M15" s="10">
        <v>43490</v>
      </c>
      <c r="N15" s="10">
        <v>43490</v>
      </c>
      <c r="O15" s="10">
        <v>43490</v>
      </c>
      <c r="P15" s="10">
        <v>43490</v>
      </c>
      <c r="Q15" s="13" t="s">
        <v>537</v>
      </c>
      <c r="R15" s="10">
        <v>43496</v>
      </c>
      <c r="S15" s="10">
        <v>43496</v>
      </c>
      <c r="T15" s="10">
        <v>43497</v>
      </c>
      <c r="U15" s="10">
        <v>43498</v>
      </c>
    </row>
    <row r="16" spans="1:21" s="57" customFormat="1" ht="15" hidden="1">
      <c r="A16" s="66" t="s">
        <v>459</v>
      </c>
      <c r="B16" s="12" t="s">
        <v>538</v>
      </c>
      <c r="C16" s="10">
        <v>43489</v>
      </c>
      <c r="D16" s="10">
        <v>43489</v>
      </c>
      <c r="E16" s="10">
        <v>43490</v>
      </c>
      <c r="F16" s="10">
        <v>43491</v>
      </c>
      <c r="G16" s="10">
        <v>43494</v>
      </c>
      <c r="H16" s="10">
        <v>43495</v>
      </c>
      <c r="I16" s="10">
        <v>43495</v>
      </c>
      <c r="J16" s="10">
        <v>43495</v>
      </c>
      <c r="K16" s="10">
        <v>43496</v>
      </c>
      <c r="L16" s="10">
        <v>43496</v>
      </c>
      <c r="M16" s="10">
        <v>43497</v>
      </c>
      <c r="N16" s="10">
        <v>43497</v>
      </c>
      <c r="O16" s="124" t="s">
        <v>96</v>
      </c>
      <c r="P16" s="124" t="s">
        <v>96</v>
      </c>
      <c r="Q16" s="13" t="s">
        <v>539</v>
      </c>
      <c r="R16" s="124" t="s">
        <v>96</v>
      </c>
      <c r="S16" s="124" t="s">
        <v>96</v>
      </c>
      <c r="T16" s="10">
        <v>43503</v>
      </c>
      <c r="U16" s="10">
        <v>43503</v>
      </c>
    </row>
    <row r="17" spans="1:21" s="57" customFormat="1" ht="15" hidden="1">
      <c r="A17" s="65" t="s">
        <v>531</v>
      </c>
      <c r="B17" s="12" t="s">
        <v>540</v>
      </c>
      <c r="C17" s="10">
        <v>43496</v>
      </c>
      <c r="D17" s="10">
        <v>43496</v>
      </c>
      <c r="E17" s="10">
        <v>43497</v>
      </c>
      <c r="F17" s="10">
        <v>43498</v>
      </c>
      <c r="G17" s="10">
        <v>43501</v>
      </c>
      <c r="H17" s="10">
        <v>43502</v>
      </c>
      <c r="I17" s="10">
        <v>43502</v>
      </c>
      <c r="J17" s="10">
        <v>43502</v>
      </c>
      <c r="K17" s="10">
        <v>43503</v>
      </c>
      <c r="L17" s="10">
        <v>43503</v>
      </c>
      <c r="M17" s="10">
        <v>43504</v>
      </c>
      <c r="N17" s="10">
        <v>43504</v>
      </c>
      <c r="O17" s="10">
        <v>43504</v>
      </c>
      <c r="P17" s="10">
        <v>43504</v>
      </c>
      <c r="Q17" s="13" t="s">
        <v>541</v>
      </c>
      <c r="R17" s="10">
        <v>43510</v>
      </c>
      <c r="S17" s="10">
        <v>43510</v>
      </c>
      <c r="T17" s="124" t="s">
        <v>96</v>
      </c>
      <c r="U17" s="124" t="s">
        <v>96</v>
      </c>
    </row>
    <row r="18" spans="1:21" s="57" customFormat="1" ht="15" hidden="1">
      <c r="A18" s="66"/>
      <c r="B18" s="12" t="s">
        <v>752</v>
      </c>
      <c r="C18" s="282" t="s">
        <v>756</v>
      </c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4"/>
      <c r="Q18" s="13" t="s">
        <v>748</v>
      </c>
      <c r="R18" s="282" t="s">
        <v>761</v>
      </c>
      <c r="S18" s="283"/>
      <c r="T18" s="283"/>
      <c r="U18" s="284"/>
    </row>
    <row r="19" spans="1:21" s="57" customFormat="1" ht="15" hidden="1">
      <c r="A19" s="65" t="s">
        <v>230</v>
      </c>
      <c r="B19" s="12" t="s">
        <v>753</v>
      </c>
      <c r="C19" s="282" t="s">
        <v>756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4"/>
      <c r="Q19" s="13" t="s">
        <v>749</v>
      </c>
      <c r="R19" s="282" t="s">
        <v>761</v>
      </c>
      <c r="S19" s="283"/>
      <c r="T19" s="283"/>
      <c r="U19" s="284"/>
    </row>
    <row r="20" spans="1:21" s="57" customFormat="1" ht="15" hidden="1">
      <c r="A20" s="157" t="s">
        <v>789</v>
      </c>
      <c r="B20" s="12" t="s">
        <v>754</v>
      </c>
      <c r="C20" s="10">
        <v>43517</v>
      </c>
      <c r="D20" s="10">
        <v>43517</v>
      </c>
      <c r="E20" s="10">
        <v>43518</v>
      </c>
      <c r="F20" s="10">
        <v>43519</v>
      </c>
      <c r="G20" s="10">
        <v>43522</v>
      </c>
      <c r="H20" s="10">
        <v>43523</v>
      </c>
      <c r="I20" s="10">
        <v>43523</v>
      </c>
      <c r="J20" s="10">
        <v>43523</v>
      </c>
      <c r="K20" s="10">
        <v>43524</v>
      </c>
      <c r="L20" s="10">
        <v>43524</v>
      </c>
      <c r="M20" s="10">
        <v>43525</v>
      </c>
      <c r="N20" s="10">
        <v>43525</v>
      </c>
      <c r="O20" s="10">
        <v>43525</v>
      </c>
      <c r="P20" s="10">
        <v>43525</v>
      </c>
      <c r="Q20" s="13" t="s">
        <v>750</v>
      </c>
      <c r="R20" s="10">
        <v>43531</v>
      </c>
      <c r="S20" s="10">
        <v>43531</v>
      </c>
      <c r="T20" s="10">
        <v>43532</v>
      </c>
      <c r="U20" s="10">
        <v>43533</v>
      </c>
    </row>
    <row r="21" spans="1:21" s="57" customFormat="1" ht="15" hidden="1">
      <c r="A21" s="65" t="s">
        <v>230</v>
      </c>
      <c r="B21" s="12" t="s">
        <v>755</v>
      </c>
      <c r="C21" s="10">
        <v>43524</v>
      </c>
      <c r="D21" s="10">
        <v>43524</v>
      </c>
      <c r="E21" s="10">
        <v>43525</v>
      </c>
      <c r="F21" s="10">
        <v>43526</v>
      </c>
      <c r="G21" s="10">
        <v>43529</v>
      </c>
      <c r="H21" s="10">
        <v>43530</v>
      </c>
      <c r="I21" s="10">
        <v>43530</v>
      </c>
      <c r="J21" s="10">
        <v>43530</v>
      </c>
      <c r="K21" s="10">
        <v>43531</v>
      </c>
      <c r="L21" s="10">
        <v>43531</v>
      </c>
      <c r="M21" s="10">
        <v>43532</v>
      </c>
      <c r="N21" s="10">
        <v>43532</v>
      </c>
      <c r="O21" s="10">
        <v>43532</v>
      </c>
      <c r="P21" s="10">
        <v>43532</v>
      </c>
      <c r="Q21" s="13" t="s">
        <v>751</v>
      </c>
      <c r="R21" s="10">
        <v>43538</v>
      </c>
      <c r="S21" s="10">
        <v>43538</v>
      </c>
      <c r="T21" s="10">
        <v>43539</v>
      </c>
      <c r="U21" s="10">
        <v>43540</v>
      </c>
    </row>
    <row r="22" spans="1:21" s="57" customFormat="1" ht="15" hidden="1">
      <c r="A22" s="104" t="s">
        <v>790</v>
      </c>
      <c r="B22" s="12" t="s">
        <v>759</v>
      </c>
      <c r="C22" s="10">
        <v>43531</v>
      </c>
      <c r="D22" s="10">
        <v>43531</v>
      </c>
      <c r="E22" s="10">
        <v>43532</v>
      </c>
      <c r="F22" s="10">
        <v>43533</v>
      </c>
      <c r="G22" s="10">
        <v>43536</v>
      </c>
      <c r="H22" s="10">
        <v>43537</v>
      </c>
      <c r="I22" s="10">
        <v>43537</v>
      </c>
      <c r="J22" s="10">
        <v>43537</v>
      </c>
      <c r="K22" s="10">
        <v>43538</v>
      </c>
      <c r="L22" s="10">
        <v>43538</v>
      </c>
      <c r="M22" s="10">
        <v>43539</v>
      </c>
      <c r="N22" s="10">
        <v>43539</v>
      </c>
      <c r="O22" s="10">
        <v>43539</v>
      </c>
      <c r="P22" s="10">
        <v>43539</v>
      </c>
      <c r="Q22" s="13" t="s">
        <v>757</v>
      </c>
      <c r="R22" s="10">
        <v>43545</v>
      </c>
      <c r="S22" s="10">
        <v>43545</v>
      </c>
      <c r="T22" s="10">
        <v>43546</v>
      </c>
      <c r="U22" s="10">
        <v>43547</v>
      </c>
    </row>
    <row r="23" spans="1:21" s="57" customFormat="1" ht="15" hidden="1">
      <c r="A23" s="65" t="s">
        <v>230</v>
      </c>
      <c r="B23" s="12" t="s">
        <v>760</v>
      </c>
      <c r="C23" s="10">
        <v>43538</v>
      </c>
      <c r="D23" s="10">
        <v>43538</v>
      </c>
      <c r="E23" s="10">
        <v>43539</v>
      </c>
      <c r="F23" s="10">
        <v>43540</v>
      </c>
      <c r="G23" s="10">
        <v>43543</v>
      </c>
      <c r="H23" s="10">
        <v>43544</v>
      </c>
      <c r="I23" s="10">
        <v>43544</v>
      </c>
      <c r="J23" s="10">
        <v>43544</v>
      </c>
      <c r="K23" s="10">
        <v>43545</v>
      </c>
      <c r="L23" s="10">
        <v>43545</v>
      </c>
      <c r="M23" s="10">
        <v>43546</v>
      </c>
      <c r="N23" s="10">
        <v>43546</v>
      </c>
      <c r="O23" s="10">
        <v>43546</v>
      </c>
      <c r="P23" s="10">
        <v>43546</v>
      </c>
      <c r="Q23" s="13" t="s">
        <v>758</v>
      </c>
      <c r="R23" s="10">
        <v>43552</v>
      </c>
      <c r="S23" s="10">
        <v>43552</v>
      </c>
      <c r="T23" s="10">
        <v>43553</v>
      </c>
      <c r="U23" s="10">
        <v>43554</v>
      </c>
    </row>
    <row r="24" spans="1:21" s="57" customFormat="1" ht="15" hidden="1">
      <c r="A24" s="104" t="s">
        <v>790</v>
      </c>
      <c r="B24" s="12" t="s">
        <v>830</v>
      </c>
      <c r="C24" s="10">
        <v>43545</v>
      </c>
      <c r="D24" s="10">
        <v>43545</v>
      </c>
      <c r="E24" s="10">
        <v>43546</v>
      </c>
      <c r="F24" s="10">
        <v>43547</v>
      </c>
      <c r="G24" s="10">
        <v>43550</v>
      </c>
      <c r="H24" s="10">
        <v>43551</v>
      </c>
      <c r="I24" s="10">
        <v>43551</v>
      </c>
      <c r="J24" s="10">
        <v>43551</v>
      </c>
      <c r="K24" s="10">
        <v>43552</v>
      </c>
      <c r="L24" s="10">
        <v>43552</v>
      </c>
      <c r="M24" s="10">
        <v>43553</v>
      </c>
      <c r="N24" s="10">
        <v>43553</v>
      </c>
      <c r="O24" s="10">
        <v>43553</v>
      </c>
      <c r="P24" s="10">
        <v>43553</v>
      </c>
      <c r="Q24" s="13" t="s">
        <v>831</v>
      </c>
      <c r="R24" s="10">
        <v>43559</v>
      </c>
      <c r="S24" s="10">
        <v>43559</v>
      </c>
      <c r="T24" s="10">
        <v>43560</v>
      </c>
      <c r="U24" s="10">
        <v>43561</v>
      </c>
    </row>
    <row r="25" spans="1:21" s="57" customFormat="1" ht="15" hidden="1">
      <c r="A25" s="65" t="s">
        <v>230</v>
      </c>
      <c r="B25" s="12" t="s">
        <v>832</v>
      </c>
      <c r="C25" s="10">
        <v>43552</v>
      </c>
      <c r="D25" s="10">
        <v>43552</v>
      </c>
      <c r="E25" s="10">
        <v>43553</v>
      </c>
      <c r="F25" s="10">
        <v>43554</v>
      </c>
      <c r="G25" s="10">
        <v>43557</v>
      </c>
      <c r="H25" s="10">
        <v>43558</v>
      </c>
      <c r="I25" s="10">
        <v>43558</v>
      </c>
      <c r="J25" s="10">
        <v>43558</v>
      </c>
      <c r="K25" s="10">
        <v>43559</v>
      </c>
      <c r="L25" s="10">
        <v>43559</v>
      </c>
      <c r="M25" s="10">
        <v>43560</v>
      </c>
      <c r="N25" s="10">
        <v>43560</v>
      </c>
      <c r="O25" s="10">
        <v>43560</v>
      </c>
      <c r="P25" s="10">
        <v>43560</v>
      </c>
      <c r="Q25" s="13" t="s">
        <v>833</v>
      </c>
      <c r="R25" s="10">
        <v>43566</v>
      </c>
      <c r="S25" s="10">
        <v>43566</v>
      </c>
      <c r="T25" s="10">
        <v>43567</v>
      </c>
      <c r="U25" s="10">
        <v>43568</v>
      </c>
    </row>
    <row r="26" spans="1:21" s="57" customFormat="1" ht="15" hidden="1">
      <c r="A26" s="104" t="s">
        <v>790</v>
      </c>
      <c r="B26" s="12" t="s">
        <v>834</v>
      </c>
      <c r="C26" s="10">
        <v>43559</v>
      </c>
      <c r="D26" s="10">
        <v>43559</v>
      </c>
      <c r="E26" s="10">
        <v>43560</v>
      </c>
      <c r="F26" s="10">
        <v>43561</v>
      </c>
      <c r="G26" s="10">
        <v>43564</v>
      </c>
      <c r="H26" s="10">
        <v>43565</v>
      </c>
      <c r="I26" s="10">
        <v>43565</v>
      </c>
      <c r="J26" s="10">
        <v>43565</v>
      </c>
      <c r="K26" s="10">
        <v>43566</v>
      </c>
      <c r="L26" s="10">
        <v>43566</v>
      </c>
      <c r="M26" s="10">
        <v>43567</v>
      </c>
      <c r="N26" s="10">
        <v>43567</v>
      </c>
      <c r="O26" s="10">
        <v>43567</v>
      </c>
      <c r="P26" s="10">
        <v>43567</v>
      </c>
      <c r="Q26" s="13" t="s">
        <v>835</v>
      </c>
      <c r="R26" s="10">
        <v>43573</v>
      </c>
      <c r="S26" s="10">
        <v>43573</v>
      </c>
      <c r="T26" s="10">
        <v>43574</v>
      </c>
      <c r="U26" s="10">
        <v>43575</v>
      </c>
    </row>
    <row r="27" spans="1:21" s="57" customFormat="1" ht="15" hidden="1">
      <c r="A27" s="65" t="s">
        <v>1148</v>
      </c>
      <c r="B27" s="12" t="s">
        <v>836</v>
      </c>
      <c r="C27" s="10">
        <v>43566</v>
      </c>
      <c r="D27" s="10">
        <v>43566</v>
      </c>
      <c r="E27" s="10">
        <v>43567</v>
      </c>
      <c r="F27" s="10">
        <v>43568</v>
      </c>
      <c r="G27" s="10">
        <v>43571</v>
      </c>
      <c r="H27" s="10">
        <v>43572</v>
      </c>
      <c r="I27" s="10">
        <v>43572</v>
      </c>
      <c r="J27" s="10">
        <v>43572</v>
      </c>
      <c r="K27" s="10">
        <v>43573</v>
      </c>
      <c r="L27" s="10">
        <v>43573</v>
      </c>
      <c r="M27" s="10">
        <v>43574</v>
      </c>
      <c r="N27" s="10">
        <v>43574</v>
      </c>
      <c r="O27" s="10">
        <v>43574</v>
      </c>
      <c r="P27" s="10">
        <v>43574</v>
      </c>
      <c r="Q27" s="13" t="s">
        <v>837</v>
      </c>
      <c r="R27" s="182">
        <v>43582</v>
      </c>
      <c r="S27" s="182">
        <v>43582</v>
      </c>
      <c r="T27" s="182">
        <v>43584</v>
      </c>
      <c r="U27" s="182">
        <v>43585</v>
      </c>
    </row>
    <row r="28" spans="1:21" s="57" customFormat="1" ht="15" hidden="1">
      <c r="A28" s="104" t="s">
        <v>1149</v>
      </c>
      <c r="B28" s="12" t="s">
        <v>946</v>
      </c>
      <c r="C28" s="10">
        <v>43573</v>
      </c>
      <c r="D28" s="10">
        <v>43573</v>
      </c>
      <c r="E28" s="10">
        <v>43574</v>
      </c>
      <c r="F28" s="10">
        <v>43575</v>
      </c>
      <c r="G28" s="10">
        <v>43578</v>
      </c>
      <c r="H28" s="10">
        <v>43579</v>
      </c>
      <c r="I28" s="10">
        <v>43579</v>
      </c>
      <c r="J28" s="10">
        <v>43579</v>
      </c>
      <c r="K28" s="10">
        <v>43580</v>
      </c>
      <c r="L28" s="10">
        <v>43580</v>
      </c>
      <c r="M28" s="10">
        <v>43581</v>
      </c>
      <c r="N28" s="10">
        <v>43581</v>
      </c>
      <c r="O28" s="10">
        <v>43581</v>
      </c>
      <c r="P28" s="10">
        <v>43581</v>
      </c>
      <c r="Q28" s="13" t="s">
        <v>947</v>
      </c>
      <c r="R28" s="10">
        <v>43587</v>
      </c>
      <c r="S28" s="10">
        <v>43587</v>
      </c>
      <c r="T28" s="10">
        <v>43588</v>
      </c>
      <c r="U28" s="10">
        <v>43589</v>
      </c>
    </row>
    <row r="29" spans="1:21" s="57" customFormat="1" ht="15" hidden="1">
      <c r="A29" s="65" t="s">
        <v>1148</v>
      </c>
      <c r="B29" s="12" t="s">
        <v>948</v>
      </c>
      <c r="C29" s="182">
        <v>43582</v>
      </c>
      <c r="D29" s="182">
        <v>43582</v>
      </c>
      <c r="E29" s="182">
        <v>43584</v>
      </c>
      <c r="F29" s="182">
        <v>43585</v>
      </c>
      <c r="G29" s="287" t="s">
        <v>1150</v>
      </c>
      <c r="H29" s="288"/>
      <c r="I29" s="287" t="s">
        <v>1151</v>
      </c>
      <c r="J29" s="288"/>
      <c r="K29" s="287" t="s">
        <v>1152</v>
      </c>
      <c r="L29" s="288"/>
      <c r="M29" s="287" t="s">
        <v>1153</v>
      </c>
      <c r="N29" s="288"/>
      <c r="O29" s="287" t="s">
        <v>1154</v>
      </c>
      <c r="P29" s="288"/>
      <c r="Q29" s="13" t="s">
        <v>949</v>
      </c>
      <c r="R29" s="10">
        <v>43596</v>
      </c>
      <c r="S29" s="10">
        <v>43596</v>
      </c>
      <c r="T29" s="10">
        <v>43598</v>
      </c>
      <c r="U29" s="10">
        <v>43599</v>
      </c>
    </row>
    <row r="30" spans="1:21" s="57" customFormat="1" ht="15" hidden="1">
      <c r="A30" s="104" t="s">
        <v>1149</v>
      </c>
      <c r="B30" s="12" t="s">
        <v>950</v>
      </c>
      <c r="C30" s="10">
        <v>43587</v>
      </c>
      <c r="D30" s="10">
        <v>43587</v>
      </c>
      <c r="E30" s="10">
        <v>43588</v>
      </c>
      <c r="F30" s="10">
        <v>43589</v>
      </c>
      <c r="G30" s="10">
        <v>43592</v>
      </c>
      <c r="H30" s="10">
        <v>43593</v>
      </c>
      <c r="I30" s="10">
        <v>43593</v>
      </c>
      <c r="J30" s="10">
        <v>43593</v>
      </c>
      <c r="K30" s="10">
        <v>43594</v>
      </c>
      <c r="L30" s="10">
        <v>43594</v>
      </c>
      <c r="M30" s="10">
        <v>43595</v>
      </c>
      <c r="N30" s="10">
        <v>43595</v>
      </c>
      <c r="O30" s="10">
        <v>43595</v>
      </c>
      <c r="P30" s="10">
        <v>43595</v>
      </c>
      <c r="Q30" s="13" t="s">
        <v>951</v>
      </c>
      <c r="R30" s="10">
        <v>43601</v>
      </c>
      <c r="S30" s="10">
        <v>43601</v>
      </c>
      <c r="T30" s="10">
        <v>43602</v>
      </c>
      <c r="U30" s="10">
        <v>43603</v>
      </c>
    </row>
    <row r="31" spans="1:21" s="57" customFormat="1" ht="15" hidden="1">
      <c r="A31" s="65" t="s">
        <v>1148</v>
      </c>
      <c r="B31" s="12" t="s">
        <v>952</v>
      </c>
      <c r="C31" s="10">
        <v>43596</v>
      </c>
      <c r="D31" s="10">
        <v>43596</v>
      </c>
      <c r="E31" s="10">
        <v>43598</v>
      </c>
      <c r="F31" s="10">
        <v>43599</v>
      </c>
      <c r="G31" s="10">
        <v>43602</v>
      </c>
      <c r="H31" s="10">
        <v>43603</v>
      </c>
      <c r="I31" s="10">
        <v>43603</v>
      </c>
      <c r="J31" s="10">
        <v>43603</v>
      </c>
      <c r="K31" s="10">
        <v>43604</v>
      </c>
      <c r="L31" s="10">
        <v>43604</v>
      </c>
      <c r="M31" s="10">
        <v>43605</v>
      </c>
      <c r="N31" s="10">
        <v>43605</v>
      </c>
      <c r="O31" s="10">
        <v>43605</v>
      </c>
      <c r="P31" s="10">
        <v>43605</v>
      </c>
      <c r="Q31" s="13" t="s">
        <v>953</v>
      </c>
      <c r="R31" s="10">
        <v>43608</v>
      </c>
      <c r="S31" s="10">
        <v>43608</v>
      </c>
      <c r="T31" s="10">
        <v>43609</v>
      </c>
      <c r="U31" s="10">
        <v>43610</v>
      </c>
    </row>
    <row r="32" spans="1:21" s="57" customFormat="1" ht="15" hidden="1">
      <c r="A32" s="104" t="s">
        <v>790</v>
      </c>
      <c r="B32" s="12" t="s">
        <v>954</v>
      </c>
      <c r="C32" s="10">
        <v>43601</v>
      </c>
      <c r="D32" s="10">
        <v>43601</v>
      </c>
      <c r="E32" s="10">
        <v>43602</v>
      </c>
      <c r="F32" s="10">
        <v>43603</v>
      </c>
      <c r="G32" s="10">
        <v>43606</v>
      </c>
      <c r="H32" s="10">
        <v>43607</v>
      </c>
      <c r="I32" s="10">
        <v>43607</v>
      </c>
      <c r="J32" s="10">
        <v>43607</v>
      </c>
      <c r="K32" s="10">
        <v>43608</v>
      </c>
      <c r="L32" s="10">
        <v>43608</v>
      </c>
      <c r="M32" s="10">
        <v>43609</v>
      </c>
      <c r="N32" s="10">
        <v>43609</v>
      </c>
      <c r="O32" s="10">
        <v>43609</v>
      </c>
      <c r="P32" s="10">
        <v>43609</v>
      </c>
      <c r="Q32" s="13" t="s">
        <v>955</v>
      </c>
      <c r="R32" s="10">
        <v>43615</v>
      </c>
      <c r="S32" s="10">
        <v>43615</v>
      </c>
      <c r="T32" s="10">
        <v>43616</v>
      </c>
      <c r="U32" s="10">
        <v>43617</v>
      </c>
    </row>
    <row r="33" spans="1:21" s="57" customFormat="1" ht="15" hidden="1">
      <c r="A33" s="65" t="s">
        <v>230</v>
      </c>
      <c r="B33" s="12" t="s">
        <v>1075</v>
      </c>
      <c r="C33" s="10">
        <v>43608</v>
      </c>
      <c r="D33" s="10">
        <v>43608</v>
      </c>
      <c r="E33" s="10">
        <v>43609</v>
      </c>
      <c r="F33" s="10">
        <v>43610</v>
      </c>
      <c r="G33" s="10">
        <v>43613</v>
      </c>
      <c r="H33" s="10">
        <v>43614</v>
      </c>
      <c r="I33" s="10">
        <v>43614</v>
      </c>
      <c r="J33" s="10">
        <v>43614</v>
      </c>
      <c r="K33" s="10">
        <v>43615</v>
      </c>
      <c r="L33" s="10">
        <v>43615</v>
      </c>
      <c r="M33" s="10">
        <v>43616</v>
      </c>
      <c r="N33" s="10">
        <v>43616</v>
      </c>
      <c r="O33" s="10">
        <v>43616</v>
      </c>
      <c r="P33" s="10">
        <v>43616</v>
      </c>
      <c r="Q33" s="13" t="s">
        <v>1076</v>
      </c>
      <c r="R33" s="10">
        <v>43622</v>
      </c>
      <c r="S33" s="10">
        <v>43622</v>
      </c>
      <c r="T33" s="10">
        <v>43623</v>
      </c>
      <c r="U33" s="10">
        <v>43624</v>
      </c>
    </row>
    <row r="34" spans="1:21" s="57" customFormat="1" ht="15" hidden="1">
      <c r="A34" s="104" t="s">
        <v>790</v>
      </c>
      <c r="B34" s="12" t="s">
        <v>1077</v>
      </c>
      <c r="C34" s="10">
        <v>43615</v>
      </c>
      <c r="D34" s="10">
        <v>43615</v>
      </c>
      <c r="E34" s="10">
        <v>43616</v>
      </c>
      <c r="F34" s="10">
        <v>43617</v>
      </c>
      <c r="G34" s="10">
        <v>43620</v>
      </c>
      <c r="H34" s="10">
        <v>43621</v>
      </c>
      <c r="I34" s="10">
        <v>43621</v>
      </c>
      <c r="J34" s="10">
        <v>43621</v>
      </c>
      <c r="K34" s="10">
        <v>43622</v>
      </c>
      <c r="L34" s="10">
        <v>43622</v>
      </c>
      <c r="M34" s="10">
        <v>43623</v>
      </c>
      <c r="N34" s="10">
        <v>43623</v>
      </c>
      <c r="O34" s="10">
        <v>43623</v>
      </c>
      <c r="P34" s="10">
        <v>43623</v>
      </c>
      <c r="Q34" s="13" t="s">
        <v>1078</v>
      </c>
      <c r="R34" s="10">
        <v>43629</v>
      </c>
      <c r="S34" s="10">
        <v>43629</v>
      </c>
      <c r="T34" s="10">
        <v>43630</v>
      </c>
      <c r="U34" s="10">
        <v>43631</v>
      </c>
    </row>
    <row r="35" spans="1:21" s="57" customFormat="1" ht="15" hidden="1">
      <c r="A35" s="65" t="s">
        <v>230</v>
      </c>
      <c r="B35" s="12" t="s">
        <v>1079</v>
      </c>
      <c r="C35" s="10">
        <v>43622</v>
      </c>
      <c r="D35" s="10">
        <v>43622</v>
      </c>
      <c r="E35" s="10">
        <v>43623</v>
      </c>
      <c r="F35" s="10">
        <v>43624</v>
      </c>
      <c r="G35" s="10">
        <v>43627</v>
      </c>
      <c r="H35" s="10">
        <v>43628</v>
      </c>
      <c r="I35" s="10">
        <v>43628</v>
      </c>
      <c r="J35" s="10">
        <v>43628</v>
      </c>
      <c r="K35" s="10">
        <v>43629</v>
      </c>
      <c r="L35" s="10">
        <v>43629</v>
      </c>
      <c r="M35" s="10">
        <v>43630</v>
      </c>
      <c r="N35" s="10">
        <v>43630</v>
      </c>
      <c r="O35" s="10">
        <v>43630</v>
      </c>
      <c r="P35" s="10">
        <v>43630</v>
      </c>
      <c r="Q35" s="13" t="s">
        <v>1080</v>
      </c>
      <c r="R35" s="10">
        <v>43636</v>
      </c>
      <c r="S35" s="10">
        <v>43636</v>
      </c>
      <c r="T35" s="10">
        <v>43637</v>
      </c>
      <c r="U35" s="10">
        <v>43638</v>
      </c>
    </row>
    <row r="36" spans="1:21" s="57" customFormat="1" ht="15" hidden="1">
      <c r="A36" s="104" t="s">
        <v>790</v>
      </c>
      <c r="B36" s="12" t="s">
        <v>1081</v>
      </c>
      <c r="C36" s="10">
        <v>43629</v>
      </c>
      <c r="D36" s="10">
        <v>43629</v>
      </c>
      <c r="E36" s="10">
        <v>43630</v>
      </c>
      <c r="F36" s="10">
        <v>43631</v>
      </c>
      <c r="G36" s="10">
        <v>43634</v>
      </c>
      <c r="H36" s="10">
        <v>43635</v>
      </c>
      <c r="I36" s="10">
        <v>43635</v>
      </c>
      <c r="J36" s="10">
        <v>43635</v>
      </c>
      <c r="K36" s="10">
        <v>43636</v>
      </c>
      <c r="L36" s="10">
        <v>43636</v>
      </c>
      <c r="M36" s="10">
        <v>43637</v>
      </c>
      <c r="N36" s="10">
        <v>43637</v>
      </c>
      <c r="O36" s="10">
        <v>43637</v>
      </c>
      <c r="P36" s="10">
        <v>43637</v>
      </c>
      <c r="Q36" s="13" t="s">
        <v>1082</v>
      </c>
      <c r="R36" s="10">
        <v>43643</v>
      </c>
      <c r="S36" s="10">
        <v>43643</v>
      </c>
      <c r="T36" s="10">
        <v>43644</v>
      </c>
      <c r="U36" s="10">
        <v>43645</v>
      </c>
    </row>
    <row r="37" spans="1:21" s="57" customFormat="1" ht="15" hidden="1">
      <c r="A37" s="65" t="s">
        <v>230</v>
      </c>
      <c r="B37" s="12" t="s">
        <v>1123</v>
      </c>
      <c r="C37" s="10">
        <v>43636</v>
      </c>
      <c r="D37" s="10">
        <v>43636</v>
      </c>
      <c r="E37" s="10">
        <v>43637</v>
      </c>
      <c r="F37" s="10">
        <v>43638</v>
      </c>
      <c r="G37" s="10">
        <v>43641</v>
      </c>
      <c r="H37" s="10">
        <v>43642</v>
      </c>
      <c r="I37" s="10">
        <v>43642</v>
      </c>
      <c r="J37" s="10">
        <v>43642</v>
      </c>
      <c r="K37" s="10">
        <v>43643</v>
      </c>
      <c r="L37" s="10">
        <v>43643</v>
      </c>
      <c r="M37" s="10">
        <v>43644</v>
      </c>
      <c r="N37" s="10">
        <v>43644</v>
      </c>
      <c r="O37" s="10">
        <v>43644</v>
      </c>
      <c r="P37" s="10">
        <v>43644</v>
      </c>
      <c r="Q37" s="13" t="s">
        <v>1124</v>
      </c>
      <c r="R37" s="10">
        <v>43650</v>
      </c>
      <c r="S37" s="10">
        <v>43650</v>
      </c>
      <c r="T37" s="10">
        <v>43651</v>
      </c>
      <c r="U37" s="10">
        <v>43652</v>
      </c>
    </row>
    <row r="38" spans="1:21" s="57" customFormat="1" ht="15" hidden="1">
      <c r="A38" s="104" t="s">
        <v>790</v>
      </c>
      <c r="B38" s="12" t="s">
        <v>1125</v>
      </c>
      <c r="C38" s="10">
        <v>43643</v>
      </c>
      <c r="D38" s="10">
        <v>43643</v>
      </c>
      <c r="E38" s="10">
        <v>43644</v>
      </c>
      <c r="F38" s="10">
        <v>43645</v>
      </c>
      <c r="G38" s="10">
        <v>43648</v>
      </c>
      <c r="H38" s="10">
        <v>43649</v>
      </c>
      <c r="I38" s="10">
        <v>43649</v>
      </c>
      <c r="J38" s="10">
        <v>43649</v>
      </c>
      <c r="K38" s="10">
        <v>43650</v>
      </c>
      <c r="L38" s="10">
        <v>43650</v>
      </c>
      <c r="M38" s="10">
        <v>43651</v>
      </c>
      <c r="N38" s="10">
        <v>43651</v>
      </c>
      <c r="O38" s="10">
        <v>43651</v>
      </c>
      <c r="P38" s="10">
        <v>43651</v>
      </c>
      <c r="Q38" s="13" t="s">
        <v>1126</v>
      </c>
      <c r="R38" s="10">
        <v>43657</v>
      </c>
      <c r="S38" s="10">
        <v>43657</v>
      </c>
      <c r="T38" s="10">
        <v>43658</v>
      </c>
      <c r="U38" s="10">
        <v>43659</v>
      </c>
    </row>
    <row r="39" spans="1:21" s="57" customFormat="1" ht="15" hidden="1">
      <c r="A39" s="65" t="s">
        <v>230</v>
      </c>
      <c r="B39" s="12" t="s">
        <v>1212</v>
      </c>
      <c r="C39" s="10">
        <v>43650</v>
      </c>
      <c r="D39" s="10">
        <v>43650</v>
      </c>
      <c r="E39" s="10">
        <v>43651</v>
      </c>
      <c r="F39" s="10">
        <v>43652</v>
      </c>
      <c r="G39" s="10">
        <v>43655</v>
      </c>
      <c r="H39" s="10">
        <v>43656</v>
      </c>
      <c r="I39" s="10">
        <v>43656</v>
      </c>
      <c r="J39" s="10">
        <v>43656</v>
      </c>
      <c r="K39" s="10">
        <v>43657</v>
      </c>
      <c r="L39" s="10">
        <v>43657</v>
      </c>
      <c r="M39" s="10">
        <v>43658</v>
      </c>
      <c r="N39" s="10">
        <v>43658</v>
      </c>
      <c r="O39" s="10">
        <v>43658</v>
      </c>
      <c r="P39" s="10">
        <v>43658</v>
      </c>
      <c r="Q39" s="13" t="s">
        <v>1213</v>
      </c>
      <c r="R39" s="10">
        <v>43664</v>
      </c>
      <c r="S39" s="10">
        <v>43664</v>
      </c>
      <c r="T39" s="10">
        <v>43665</v>
      </c>
      <c r="U39" s="10">
        <v>43666</v>
      </c>
    </row>
    <row r="40" spans="1:21" s="57" customFormat="1" ht="15" hidden="1">
      <c r="A40" s="104" t="s">
        <v>790</v>
      </c>
      <c r="B40" s="12" t="s">
        <v>1214</v>
      </c>
      <c r="C40" s="10">
        <v>43657</v>
      </c>
      <c r="D40" s="10">
        <v>43657</v>
      </c>
      <c r="E40" s="10">
        <v>43658</v>
      </c>
      <c r="F40" s="10">
        <v>43659</v>
      </c>
      <c r="G40" s="10">
        <v>43662</v>
      </c>
      <c r="H40" s="10">
        <v>43663</v>
      </c>
      <c r="I40" s="10">
        <v>43663</v>
      </c>
      <c r="J40" s="10">
        <v>43663</v>
      </c>
      <c r="K40" s="10">
        <v>43664</v>
      </c>
      <c r="L40" s="10">
        <v>43664</v>
      </c>
      <c r="M40" s="10">
        <v>43665</v>
      </c>
      <c r="N40" s="10">
        <v>43665</v>
      </c>
      <c r="O40" s="10">
        <v>43665</v>
      </c>
      <c r="P40" s="10">
        <v>43665</v>
      </c>
      <c r="Q40" s="13" t="s">
        <v>1215</v>
      </c>
      <c r="R40" s="10">
        <v>43671</v>
      </c>
      <c r="S40" s="10">
        <v>43671</v>
      </c>
      <c r="T40" s="10">
        <v>43672</v>
      </c>
      <c r="U40" s="10">
        <v>43673</v>
      </c>
    </row>
    <row r="41" spans="1:21" s="57" customFormat="1" ht="15" hidden="1">
      <c r="A41" s="65" t="s">
        <v>230</v>
      </c>
      <c r="B41" s="12" t="s">
        <v>1216</v>
      </c>
      <c r="C41" s="10">
        <v>43664</v>
      </c>
      <c r="D41" s="10">
        <v>43664</v>
      </c>
      <c r="E41" s="10">
        <v>43665</v>
      </c>
      <c r="F41" s="10">
        <v>43666</v>
      </c>
      <c r="G41" s="10">
        <v>43669</v>
      </c>
      <c r="H41" s="10">
        <v>43670</v>
      </c>
      <c r="I41" s="10">
        <v>43670</v>
      </c>
      <c r="J41" s="10">
        <v>43670</v>
      </c>
      <c r="K41" s="10">
        <v>43671</v>
      </c>
      <c r="L41" s="10">
        <v>43671</v>
      </c>
      <c r="M41" s="10">
        <v>43672</v>
      </c>
      <c r="N41" s="10">
        <v>43672</v>
      </c>
      <c r="O41" s="10">
        <v>43672</v>
      </c>
      <c r="P41" s="10">
        <v>43672</v>
      </c>
      <c r="Q41" s="13" t="s">
        <v>1217</v>
      </c>
      <c r="R41" s="10">
        <v>43678</v>
      </c>
      <c r="S41" s="10">
        <v>43678</v>
      </c>
      <c r="T41" s="10">
        <v>43679</v>
      </c>
      <c r="U41" s="10">
        <v>43680</v>
      </c>
    </row>
    <row r="42" spans="1:21" s="57" customFormat="1" ht="15" hidden="1">
      <c r="A42" s="104" t="s">
        <v>790</v>
      </c>
      <c r="B42" s="12" t="s">
        <v>1218</v>
      </c>
      <c r="C42" s="10">
        <v>43671</v>
      </c>
      <c r="D42" s="10">
        <v>43671</v>
      </c>
      <c r="E42" s="10">
        <v>43672</v>
      </c>
      <c r="F42" s="10">
        <v>43673</v>
      </c>
      <c r="G42" s="10">
        <v>43676</v>
      </c>
      <c r="H42" s="10">
        <v>43677</v>
      </c>
      <c r="I42" s="10">
        <v>43677</v>
      </c>
      <c r="J42" s="10">
        <v>43677</v>
      </c>
      <c r="K42" s="10">
        <v>43678</v>
      </c>
      <c r="L42" s="10">
        <v>43678</v>
      </c>
      <c r="M42" s="10">
        <v>43679</v>
      </c>
      <c r="N42" s="10">
        <v>43679</v>
      </c>
      <c r="O42" s="10">
        <v>43679</v>
      </c>
      <c r="P42" s="10">
        <v>43679</v>
      </c>
      <c r="Q42" s="13" t="s">
        <v>1219</v>
      </c>
      <c r="R42" s="10">
        <v>43685</v>
      </c>
      <c r="S42" s="10">
        <v>43685</v>
      </c>
      <c r="T42" s="10">
        <v>43686</v>
      </c>
      <c r="U42" s="10">
        <v>43687</v>
      </c>
    </row>
    <row r="43" spans="1:21" s="57" customFormat="1" ht="15" hidden="1">
      <c r="A43" s="65" t="s">
        <v>230</v>
      </c>
      <c r="B43" s="12" t="s">
        <v>1328</v>
      </c>
      <c r="C43" s="10">
        <v>43678</v>
      </c>
      <c r="D43" s="10">
        <v>43678</v>
      </c>
      <c r="E43" s="10">
        <v>43679</v>
      </c>
      <c r="F43" s="10">
        <v>43680</v>
      </c>
      <c r="G43" s="10">
        <v>43683</v>
      </c>
      <c r="H43" s="10">
        <v>43684</v>
      </c>
      <c r="I43" s="10">
        <v>43684</v>
      </c>
      <c r="J43" s="10">
        <v>43684</v>
      </c>
      <c r="K43" s="10">
        <v>43685</v>
      </c>
      <c r="L43" s="10">
        <v>43685</v>
      </c>
      <c r="M43" s="10">
        <v>43686</v>
      </c>
      <c r="N43" s="10">
        <v>43686</v>
      </c>
      <c r="O43" s="10">
        <v>43686</v>
      </c>
      <c r="P43" s="10">
        <v>43686</v>
      </c>
      <c r="Q43" s="13" t="s">
        <v>1332</v>
      </c>
      <c r="R43" s="219" t="s">
        <v>1576</v>
      </c>
      <c r="S43" s="217">
        <v>43692</v>
      </c>
      <c r="T43" s="217">
        <v>43693</v>
      </c>
      <c r="U43" s="217">
        <v>43694</v>
      </c>
    </row>
    <row r="44" spans="1:21" s="57" customFormat="1" ht="15" hidden="1">
      <c r="A44" s="104" t="s">
        <v>790</v>
      </c>
      <c r="B44" s="12" t="s">
        <v>1329</v>
      </c>
      <c r="C44" s="10">
        <v>43685</v>
      </c>
      <c r="D44" s="10">
        <v>43685</v>
      </c>
      <c r="E44" s="10">
        <v>43686</v>
      </c>
      <c r="F44" s="10">
        <v>43687</v>
      </c>
      <c r="G44" s="10">
        <v>43690</v>
      </c>
      <c r="H44" s="10">
        <v>43691</v>
      </c>
      <c r="I44" s="10">
        <v>43691</v>
      </c>
      <c r="J44" s="10">
        <v>43691</v>
      </c>
      <c r="K44" s="10">
        <v>43692</v>
      </c>
      <c r="L44" s="10">
        <v>43692</v>
      </c>
      <c r="M44" s="10">
        <v>43693</v>
      </c>
      <c r="N44" s="10">
        <v>43693</v>
      </c>
      <c r="O44" s="10">
        <v>43693</v>
      </c>
      <c r="P44" s="10">
        <v>43693</v>
      </c>
      <c r="Q44" s="13" t="s">
        <v>1333</v>
      </c>
      <c r="R44" s="10">
        <v>43699</v>
      </c>
      <c r="S44" s="10">
        <v>43699</v>
      </c>
      <c r="T44" s="10">
        <v>43700</v>
      </c>
      <c r="U44" s="10">
        <v>43701</v>
      </c>
    </row>
    <row r="45" spans="1:21" s="57" customFormat="1" ht="15" hidden="1">
      <c r="A45" s="65" t="s">
        <v>230</v>
      </c>
      <c r="B45" s="12" t="s">
        <v>1330</v>
      </c>
      <c r="C45" s="219" t="s">
        <v>1576</v>
      </c>
      <c r="D45" s="217">
        <v>43692</v>
      </c>
      <c r="E45" s="217">
        <v>43693</v>
      </c>
      <c r="F45" s="217">
        <v>43694</v>
      </c>
      <c r="G45" s="10">
        <v>43697</v>
      </c>
      <c r="H45" s="10">
        <v>43698</v>
      </c>
      <c r="I45" s="10">
        <v>43698</v>
      </c>
      <c r="J45" s="10">
        <v>43698</v>
      </c>
      <c r="K45" s="10">
        <v>43699</v>
      </c>
      <c r="L45" s="10">
        <v>43699</v>
      </c>
      <c r="M45" s="10">
        <v>43700</v>
      </c>
      <c r="N45" s="10">
        <v>43700</v>
      </c>
      <c r="O45" s="10">
        <v>43700</v>
      </c>
      <c r="P45" s="10">
        <v>43700</v>
      </c>
      <c r="Q45" s="13" t="s">
        <v>1334</v>
      </c>
      <c r="R45" s="10">
        <v>43706</v>
      </c>
      <c r="S45" s="10">
        <v>43706</v>
      </c>
      <c r="T45" s="10">
        <v>43707</v>
      </c>
      <c r="U45" s="10">
        <v>43708</v>
      </c>
    </row>
    <row r="46" spans="1:21" s="57" customFormat="1" ht="15" hidden="1">
      <c r="A46" s="104" t="s">
        <v>790</v>
      </c>
      <c r="B46" s="12" t="s">
        <v>1331</v>
      </c>
      <c r="C46" s="10">
        <v>43699</v>
      </c>
      <c r="D46" s="10">
        <v>43699</v>
      </c>
      <c r="E46" s="10">
        <v>43700</v>
      </c>
      <c r="F46" s="10">
        <v>43701</v>
      </c>
      <c r="G46" s="10">
        <v>43704</v>
      </c>
      <c r="H46" s="10">
        <v>43705</v>
      </c>
      <c r="I46" s="10">
        <v>43705</v>
      </c>
      <c r="J46" s="10">
        <v>43705</v>
      </c>
      <c r="K46" s="10">
        <v>43706</v>
      </c>
      <c r="L46" s="10">
        <v>43706</v>
      </c>
      <c r="M46" s="10">
        <v>43707</v>
      </c>
      <c r="N46" s="10">
        <v>43707</v>
      </c>
      <c r="O46" s="10">
        <v>43707</v>
      </c>
      <c r="P46" s="10">
        <v>43707</v>
      </c>
      <c r="Q46" s="13" t="s">
        <v>1335</v>
      </c>
      <c r="R46" s="10">
        <v>43713</v>
      </c>
      <c r="S46" s="10">
        <v>43713</v>
      </c>
      <c r="T46" s="10">
        <v>43714</v>
      </c>
      <c r="U46" s="10">
        <v>43715</v>
      </c>
    </row>
    <row r="47" spans="1:21" s="57" customFormat="1" ht="15" hidden="1">
      <c r="A47" s="65" t="s">
        <v>230</v>
      </c>
      <c r="B47" s="12" t="s">
        <v>1466</v>
      </c>
      <c r="C47" s="10">
        <v>43706</v>
      </c>
      <c r="D47" s="10">
        <v>43706</v>
      </c>
      <c r="E47" s="10">
        <v>43707</v>
      </c>
      <c r="F47" s="10">
        <v>43708</v>
      </c>
      <c r="G47" s="10">
        <v>43711</v>
      </c>
      <c r="H47" s="10">
        <v>43712</v>
      </c>
      <c r="I47" s="10">
        <v>43712</v>
      </c>
      <c r="J47" s="10">
        <v>43712</v>
      </c>
      <c r="K47" s="10">
        <v>43713</v>
      </c>
      <c r="L47" s="10">
        <v>43713</v>
      </c>
      <c r="M47" s="10">
        <v>43714</v>
      </c>
      <c r="N47" s="10">
        <v>43714</v>
      </c>
      <c r="O47" s="10">
        <v>43714</v>
      </c>
      <c r="P47" s="10">
        <v>43714</v>
      </c>
      <c r="Q47" s="13" t="s">
        <v>1467</v>
      </c>
      <c r="R47" s="10">
        <v>43720</v>
      </c>
      <c r="S47" s="10">
        <v>43720</v>
      </c>
      <c r="T47" s="10">
        <v>43721</v>
      </c>
      <c r="U47" s="10">
        <v>43722</v>
      </c>
    </row>
    <row r="48" spans="1:21" s="57" customFormat="1" ht="15" hidden="1">
      <c r="A48" s="104" t="s">
        <v>1682</v>
      </c>
      <c r="B48" s="12" t="s">
        <v>1468</v>
      </c>
      <c r="C48" s="10">
        <v>43713</v>
      </c>
      <c r="D48" s="10">
        <v>43713</v>
      </c>
      <c r="E48" s="10">
        <v>43714</v>
      </c>
      <c r="F48" s="10">
        <v>43715</v>
      </c>
      <c r="G48" s="10">
        <v>43718</v>
      </c>
      <c r="H48" s="10">
        <v>43719</v>
      </c>
      <c r="I48" s="10">
        <v>43719</v>
      </c>
      <c r="J48" s="10">
        <v>43719</v>
      </c>
      <c r="K48" s="10">
        <v>43720</v>
      </c>
      <c r="L48" s="10">
        <v>43720</v>
      </c>
      <c r="M48" s="10">
        <v>43721</v>
      </c>
      <c r="N48" s="10">
        <v>43721</v>
      </c>
      <c r="O48" s="10">
        <v>43721</v>
      </c>
      <c r="P48" s="10">
        <v>43721</v>
      </c>
      <c r="Q48" s="13" t="s">
        <v>1469</v>
      </c>
      <c r="R48" s="182">
        <v>43727</v>
      </c>
      <c r="S48" s="182">
        <v>43727</v>
      </c>
      <c r="T48" s="182">
        <v>43728</v>
      </c>
      <c r="U48" s="182">
        <v>43729</v>
      </c>
    </row>
    <row r="49" spans="1:21" s="57" customFormat="1" ht="15" hidden="1">
      <c r="A49" s="65" t="s">
        <v>1683</v>
      </c>
      <c r="B49" s="12" t="s">
        <v>1470</v>
      </c>
      <c r="C49" s="10">
        <v>43720</v>
      </c>
      <c r="D49" s="10">
        <v>43720</v>
      </c>
      <c r="E49" s="10">
        <v>43721</v>
      </c>
      <c r="F49" s="10">
        <v>43722</v>
      </c>
      <c r="G49" s="10">
        <v>43725</v>
      </c>
      <c r="H49" s="10">
        <v>43726</v>
      </c>
      <c r="I49" s="10">
        <v>43726</v>
      </c>
      <c r="J49" s="10">
        <v>43726</v>
      </c>
      <c r="K49" s="10">
        <v>43727</v>
      </c>
      <c r="L49" s="10">
        <v>43727</v>
      </c>
      <c r="M49" s="223" t="s">
        <v>96</v>
      </c>
      <c r="N49" s="223" t="s">
        <v>1689</v>
      </c>
      <c r="O49" s="223" t="s">
        <v>1690</v>
      </c>
      <c r="P49" s="223" t="s">
        <v>1691</v>
      </c>
      <c r="Q49" s="13" t="s">
        <v>1471</v>
      </c>
      <c r="R49" s="182">
        <v>43734</v>
      </c>
      <c r="S49" s="182">
        <v>43734</v>
      </c>
      <c r="T49" s="182">
        <v>43735</v>
      </c>
      <c r="U49" s="182">
        <v>43736</v>
      </c>
    </row>
    <row r="50" spans="1:21" s="57" customFormat="1" ht="15" hidden="1">
      <c r="A50" s="104" t="s">
        <v>1702</v>
      </c>
      <c r="B50" s="12" t="s">
        <v>1472</v>
      </c>
      <c r="C50" s="10">
        <v>43727</v>
      </c>
      <c r="D50" s="10">
        <v>43727</v>
      </c>
      <c r="E50" s="10">
        <v>43728</v>
      </c>
      <c r="F50" s="10">
        <v>43729</v>
      </c>
      <c r="G50" s="10">
        <v>43732</v>
      </c>
      <c r="H50" s="10">
        <v>43733</v>
      </c>
      <c r="I50" s="10">
        <v>43733</v>
      </c>
      <c r="J50" s="10">
        <v>43733</v>
      </c>
      <c r="K50" s="10">
        <v>43734</v>
      </c>
      <c r="L50" s="10">
        <v>43734</v>
      </c>
      <c r="M50" s="10">
        <v>43735</v>
      </c>
      <c r="N50" s="10">
        <v>43735</v>
      </c>
      <c r="O50" s="223" t="s">
        <v>96</v>
      </c>
      <c r="P50" s="223" t="s">
        <v>96</v>
      </c>
      <c r="Q50" s="13" t="s">
        <v>1473</v>
      </c>
      <c r="R50" s="10">
        <v>43741</v>
      </c>
      <c r="S50" s="10">
        <v>43741</v>
      </c>
      <c r="T50" s="10">
        <v>43742</v>
      </c>
      <c r="U50" s="10">
        <v>43743</v>
      </c>
    </row>
    <row r="51" spans="1:21" s="57" customFormat="1" ht="15" hidden="1">
      <c r="A51" s="65" t="s">
        <v>1703</v>
      </c>
      <c r="B51" s="12" t="s">
        <v>1474</v>
      </c>
      <c r="C51" s="10">
        <v>43734</v>
      </c>
      <c r="D51" s="10">
        <v>43734</v>
      </c>
      <c r="E51" s="10">
        <v>43735</v>
      </c>
      <c r="F51" s="10">
        <v>43736</v>
      </c>
      <c r="G51" s="10">
        <v>43739</v>
      </c>
      <c r="H51" s="10">
        <v>43740</v>
      </c>
      <c r="I51" s="10">
        <v>43740</v>
      </c>
      <c r="J51" s="10">
        <v>43740</v>
      </c>
      <c r="K51" s="10">
        <v>43741</v>
      </c>
      <c r="L51" s="10">
        <v>43741</v>
      </c>
      <c r="M51" s="10">
        <v>43742</v>
      </c>
      <c r="N51" s="10">
        <v>43742</v>
      </c>
      <c r="O51" s="223" t="s">
        <v>96</v>
      </c>
      <c r="P51" s="223" t="s">
        <v>96</v>
      </c>
      <c r="Q51" s="13" t="s">
        <v>1475</v>
      </c>
      <c r="R51" s="10">
        <v>43748</v>
      </c>
      <c r="S51" s="10">
        <v>43748</v>
      </c>
      <c r="T51" s="10">
        <v>43749</v>
      </c>
      <c r="U51" s="10">
        <v>43750</v>
      </c>
    </row>
    <row r="52" spans="1:21" s="57" customFormat="1" ht="15" hidden="1">
      <c r="A52" s="104" t="s">
        <v>1702</v>
      </c>
      <c r="B52" s="12" t="s">
        <v>1476</v>
      </c>
      <c r="C52" s="10">
        <v>43741</v>
      </c>
      <c r="D52" s="10">
        <v>43741</v>
      </c>
      <c r="E52" s="10">
        <v>43742</v>
      </c>
      <c r="F52" s="10">
        <v>43743</v>
      </c>
      <c r="G52" s="10">
        <v>43746</v>
      </c>
      <c r="H52" s="10">
        <v>43747</v>
      </c>
      <c r="I52" s="10">
        <v>43747</v>
      </c>
      <c r="J52" s="10">
        <v>43747</v>
      </c>
      <c r="K52" s="10">
        <v>43748</v>
      </c>
      <c r="L52" s="10">
        <v>43748</v>
      </c>
      <c r="M52" s="10">
        <v>43749</v>
      </c>
      <c r="N52" s="10">
        <v>43749</v>
      </c>
      <c r="O52" s="10">
        <v>43749</v>
      </c>
      <c r="P52" s="10">
        <v>43749</v>
      </c>
      <c r="Q52" s="13" t="s">
        <v>1477</v>
      </c>
      <c r="R52" s="10">
        <v>43755</v>
      </c>
      <c r="S52" s="10">
        <v>43755</v>
      </c>
      <c r="T52" s="10">
        <v>43756</v>
      </c>
      <c r="U52" s="10">
        <v>43757</v>
      </c>
    </row>
    <row r="53" spans="1:21" s="57" customFormat="1" ht="15" hidden="1">
      <c r="A53" s="65" t="s">
        <v>1703</v>
      </c>
      <c r="B53" s="12" t="s">
        <v>1621</v>
      </c>
      <c r="C53" s="10">
        <v>43748</v>
      </c>
      <c r="D53" s="10">
        <v>43748</v>
      </c>
      <c r="E53" s="10">
        <v>43749</v>
      </c>
      <c r="F53" s="10">
        <v>43750</v>
      </c>
      <c r="G53" s="10">
        <v>43753</v>
      </c>
      <c r="H53" s="10">
        <v>43754</v>
      </c>
      <c r="I53" s="10">
        <v>43754</v>
      </c>
      <c r="J53" s="10">
        <v>43754</v>
      </c>
      <c r="K53" s="10">
        <v>43755</v>
      </c>
      <c r="L53" s="10">
        <v>43755</v>
      </c>
      <c r="M53" s="10">
        <v>43756</v>
      </c>
      <c r="N53" s="10">
        <v>43756</v>
      </c>
      <c r="O53" s="10">
        <v>43756</v>
      </c>
      <c r="P53" s="10">
        <v>43756</v>
      </c>
      <c r="Q53" s="13" t="s">
        <v>1622</v>
      </c>
      <c r="R53" s="10">
        <v>43762</v>
      </c>
      <c r="S53" s="10">
        <v>43762</v>
      </c>
      <c r="T53" s="10">
        <v>43763</v>
      </c>
      <c r="U53" s="10">
        <v>43764</v>
      </c>
    </row>
    <row r="54" spans="1:21" s="57" customFormat="1" ht="15" hidden="1">
      <c r="A54" s="104" t="s">
        <v>1702</v>
      </c>
      <c r="B54" s="12" t="s">
        <v>1623</v>
      </c>
      <c r="C54" s="10">
        <v>43755</v>
      </c>
      <c r="D54" s="10">
        <v>43755</v>
      </c>
      <c r="E54" s="10">
        <v>43756</v>
      </c>
      <c r="F54" s="10">
        <v>43757</v>
      </c>
      <c r="G54" s="10">
        <v>43760</v>
      </c>
      <c r="H54" s="10">
        <v>43761</v>
      </c>
      <c r="I54" s="10">
        <v>43761</v>
      </c>
      <c r="J54" s="10">
        <v>43761</v>
      </c>
      <c r="K54" s="10">
        <v>43762</v>
      </c>
      <c r="L54" s="10">
        <v>43762</v>
      </c>
      <c r="M54" s="10">
        <v>43763</v>
      </c>
      <c r="N54" s="10">
        <v>43763</v>
      </c>
      <c r="O54" s="10">
        <v>43763</v>
      </c>
      <c r="P54" s="10">
        <v>43763</v>
      </c>
      <c r="Q54" s="13" t="s">
        <v>1624</v>
      </c>
      <c r="R54" s="10">
        <v>43769</v>
      </c>
      <c r="S54" s="10">
        <v>43769</v>
      </c>
      <c r="T54" s="10">
        <v>43770</v>
      </c>
      <c r="U54" s="10">
        <v>43771</v>
      </c>
    </row>
    <row r="55" spans="1:21" s="57" customFormat="1" ht="15" hidden="1">
      <c r="A55" s="65" t="s">
        <v>1703</v>
      </c>
      <c r="B55" s="12" t="s">
        <v>1625</v>
      </c>
      <c r="C55" s="10">
        <v>43762</v>
      </c>
      <c r="D55" s="10">
        <v>43762</v>
      </c>
      <c r="E55" s="10">
        <v>43763</v>
      </c>
      <c r="F55" s="10">
        <v>43764</v>
      </c>
      <c r="G55" s="10">
        <v>43767</v>
      </c>
      <c r="H55" s="10">
        <v>43768</v>
      </c>
      <c r="I55" s="10">
        <v>43768</v>
      </c>
      <c r="J55" s="10">
        <v>43768</v>
      </c>
      <c r="K55" s="10">
        <v>43769</v>
      </c>
      <c r="L55" s="10">
        <v>43769</v>
      </c>
      <c r="M55" s="223" t="s">
        <v>96</v>
      </c>
      <c r="N55" s="223" t="s">
        <v>96</v>
      </c>
      <c r="O55" s="223" t="s">
        <v>96</v>
      </c>
      <c r="P55" s="223" t="s">
        <v>96</v>
      </c>
      <c r="Q55" s="13" t="s">
        <v>1626</v>
      </c>
      <c r="R55" s="10">
        <v>43776</v>
      </c>
      <c r="S55" s="10">
        <v>43776</v>
      </c>
      <c r="T55" s="10">
        <v>43777</v>
      </c>
      <c r="U55" s="10">
        <v>43778</v>
      </c>
    </row>
    <row r="56" spans="1:21" s="57" customFormat="1" ht="15" hidden="1">
      <c r="A56" s="104" t="s">
        <v>1702</v>
      </c>
      <c r="B56" s="12" t="s">
        <v>1627</v>
      </c>
      <c r="C56" s="10">
        <v>43769</v>
      </c>
      <c r="D56" s="10">
        <v>43769</v>
      </c>
      <c r="E56" s="10">
        <v>43770</v>
      </c>
      <c r="F56" s="10">
        <v>43771</v>
      </c>
      <c r="G56" s="10">
        <v>43774</v>
      </c>
      <c r="H56" s="10">
        <v>43775</v>
      </c>
      <c r="I56" s="10">
        <v>43775</v>
      </c>
      <c r="J56" s="10">
        <v>43775</v>
      </c>
      <c r="K56" s="10">
        <v>43776</v>
      </c>
      <c r="L56" s="10">
        <v>43776</v>
      </c>
      <c r="M56" s="223" t="s">
        <v>96</v>
      </c>
      <c r="N56" s="223" t="s">
        <v>96</v>
      </c>
      <c r="O56" s="223" t="s">
        <v>96</v>
      </c>
      <c r="P56" s="223" t="s">
        <v>96</v>
      </c>
      <c r="Q56" s="13" t="s">
        <v>1628</v>
      </c>
      <c r="R56" s="10">
        <v>43783</v>
      </c>
      <c r="S56" s="10">
        <v>43783</v>
      </c>
      <c r="T56" s="10">
        <v>43784</v>
      </c>
      <c r="U56" s="10">
        <v>43785</v>
      </c>
    </row>
    <row r="57" spans="1:21" s="57" customFormat="1" ht="15">
      <c r="A57" s="65" t="s">
        <v>1703</v>
      </c>
      <c r="B57" s="12" t="s">
        <v>1738</v>
      </c>
      <c r="C57" s="10">
        <v>43776</v>
      </c>
      <c r="D57" s="10">
        <v>43776</v>
      </c>
      <c r="E57" s="10">
        <v>43777</v>
      </c>
      <c r="F57" s="10">
        <v>43778</v>
      </c>
      <c r="G57" s="10">
        <v>43781</v>
      </c>
      <c r="H57" s="10">
        <v>43782</v>
      </c>
      <c r="I57" s="10">
        <v>43782</v>
      </c>
      <c r="J57" s="10">
        <v>43782</v>
      </c>
      <c r="K57" s="10">
        <v>43783</v>
      </c>
      <c r="L57" s="10">
        <v>43783</v>
      </c>
      <c r="M57" s="10">
        <v>43784</v>
      </c>
      <c r="N57" s="10">
        <v>43784</v>
      </c>
      <c r="O57" s="10">
        <v>43784</v>
      </c>
      <c r="P57" s="10">
        <v>43784</v>
      </c>
      <c r="Q57" s="13" t="s">
        <v>1739</v>
      </c>
      <c r="R57" s="10">
        <v>43790</v>
      </c>
      <c r="S57" s="10">
        <v>43790</v>
      </c>
      <c r="T57" s="10">
        <v>43791</v>
      </c>
      <c r="U57" s="10">
        <v>43792</v>
      </c>
    </row>
    <row r="58" spans="1:21" s="57" customFormat="1" ht="15">
      <c r="A58" s="104" t="s">
        <v>1702</v>
      </c>
      <c r="B58" s="12" t="s">
        <v>1740</v>
      </c>
      <c r="C58" s="10">
        <v>43783</v>
      </c>
      <c r="D58" s="10">
        <v>43783</v>
      </c>
      <c r="E58" s="10">
        <v>43784</v>
      </c>
      <c r="F58" s="10">
        <v>43785</v>
      </c>
      <c r="G58" s="10">
        <v>43788</v>
      </c>
      <c r="H58" s="10">
        <v>43789</v>
      </c>
      <c r="I58" s="10">
        <v>43789</v>
      </c>
      <c r="J58" s="10">
        <v>43789</v>
      </c>
      <c r="K58" s="10">
        <v>43790</v>
      </c>
      <c r="L58" s="10">
        <v>43790</v>
      </c>
      <c r="M58" s="223" t="s">
        <v>96</v>
      </c>
      <c r="N58" s="223" t="s">
        <v>96</v>
      </c>
      <c r="O58" s="223" t="s">
        <v>96</v>
      </c>
      <c r="P58" s="223" t="s">
        <v>96</v>
      </c>
      <c r="Q58" s="13" t="s">
        <v>1741</v>
      </c>
      <c r="R58" s="10">
        <v>43797</v>
      </c>
      <c r="S58" s="10">
        <v>43797</v>
      </c>
      <c r="T58" s="10">
        <v>43798</v>
      </c>
      <c r="U58" s="10">
        <v>43799</v>
      </c>
    </row>
    <row r="59" spans="1:21" s="57" customFormat="1" ht="15">
      <c r="A59" s="65" t="s">
        <v>1703</v>
      </c>
      <c r="B59" s="12" t="s">
        <v>1825</v>
      </c>
      <c r="C59" s="10">
        <v>43790</v>
      </c>
      <c r="D59" s="10">
        <v>43790</v>
      </c>
      <c r="E59" s="10">
        <v>43791</v>
      </c>
      <c r="F59" s="10">
        <v>43792</v>
      </c>
      <c r="G59" s="10">
        <v>43795</v>
      </c>
      <c r="H59" s="10">
        <v>43796</v>
      </c>
      <c r="I59" s="10">
        <v>43796</v>
      </c>
      <c r="J59" s="10">
        <v>43796</v>
      </c>
      <c r="K59" s="10">
        <v>43797</v>
      </c>
      <c r="L59" s="10">
        <v>43797</v>
      </c>
      <c r="M59" s="10">
        <v>43798</v>
      </c>
      <c r="N59" s="10">
        <v>43798</v>
      </c>
      <c r="O59" s="10">
        <v>43798</v>
      </c>
      <c r="P59" s="10">
        <v>43798</v>
      </c>
      <c r="Q59" s="13" t="s">
        <v>1826</v>
      </c>
      <c r="R59" s="10">
        <v>43804</v>
      </c>
      <c r="S59" s="10">
        <v>43804</v>
      </c>
      <c r="T59" s="10">
        <v>43805</v>
      </c>
      <c r="U59" s="10">
        <v>43806</v>
      </c>
    </row>
    <row r="60" spans="1:21" s="57" customFormat="1" ht="15">
      <c r="A60" s="104" t="s">
        <v>1702</v>
      </c>
      <c r="B60" s="12" t="s">
        <v>1827</v>
      </c>
      <c r="C60" s="10">
        <v>43797</v>
      </c>
      <c r="D60" s="10">
        <v>43797</v>
      </c>
      <c r="E60" s="10">
        <v>43798</v>
      </c>
      <c r="F60" s="10">
        <v>43799</v>
      </c>
      <c r="G60" s="10">
        <v>43802</v>
      </c>
      <c r="H60" s="10">
        <v>43803</v>
      </c>
      <c r="I60" s="10">
        <v>43803</v>
      </c>
      <c r="J60" s="10">
        <v>43803</v>
      </c>
      <c r="K60" s="10">
        <v>43804</v>
      </c>
      <c r="L60" s="10">
        <v>43804</v>
      </c>
      <c r="M60" s="223" t="s">
        <v>96</v>
      </c>
      <c r="N60" s="223" t="s">
        <v>96</v>
      </c>
      <c r="O60" s="223" t="s">
        <v>96</v>
      </c>
      <c r="P60" s="223" t="s">
        <v>96</v>
      </c>
      <c r="Q60" s="13" t="s">
        <v>1828</v>
      </c>
      <c r="R60" s="10">
        <v>43811</v>
      </c>
      <c r="S60" s="10">
        <v>43811</v>
      </c>
      <c r="T60" s="10">
        <v>43812</v>
      </c>
      <c r="U60" s="10">
        <v>43813</v>
      </c>
    </row>
    <row r="61" spans="1:21" s="57" customFormat="1" ht="15">
      <c r="A61" s="65" t="s">
        <v>1703</v>
      </c>
      <c r="B61" s="12" t="s">
        <v>1829</v>
      </c>
      <c r="C61" s="10">
        <v>43804</v>
      </c>
      <c r="D61" s="10">
        <v>43804</v>
      </c>
      <c r="E61" s="10">
        <v>43805</v>
      </c>
      <c r="F61" s="10">
        <v>43806</v>
      </c>
      <c r="G61" s="10">
        <v>43809</v>
      </c>
      <c r="H61" s="10">
        <v>43810</v>
      </c>
      <c r="I61" s="10">
        <v>43810</v>
      </c>
      <c r="J61" s="10">
        <v>43810</v>
      </c>
      <c r="K61" s="10">
        <v>43811</v>
      </c>
      <c r="L61" s="10">
        <v>43811</v>
      </c>
      <c r="M61" s="10">
        <v>43812</v>
      </c>
      <c r="N61" s="10">
        <v>43812</v>
      </c>
      <c r="O61" s="10">
        <v>43812</v>
      </c>
      <c r="P61" s="10">
        <v>43812</v>
      </c>
      <c r="Q61" s="13" t="s">
        <v>1830</v>
      </c>
      <c r="R61" s="10">
        <v>43818</v>
      </c>
      <c r="S61" s="10">
        <v>43818</v>
      </c>
      <c r="T61" s="10">
        <v>43819</v>
      </c>
      <c r="U61" s="10">
        <v>43820</v>
      </c>
    </row>
    <row r="62" spans="1:21" s="57" customFormat="1" ht="15">
      <c r="A62" s="104" t="s">
        <v>1702</v>
      </c>
      <c r="B62" s="12" t="s">
        <v>1831</v>
      </c>
      <c r="C62" s="10">
        <v>43811</v>
      </c>
      <c r="D62" s="10">
        <v>43811</v>
      </c>
      <c r="E62" s="10">
        <v>43812</v>
      </c>
      <c r="F62" s="10">
        <v>43813</v>
      </c>
      <c r="G62" s="10">
        <v>43816</v>
      </c>
      <c r="H62" s="10">
        <v>43817</v>
      </c>
      <c r="I62" s="10">
        <v>43817</v>
      </c>
      <c r="J62" s="10">
        <v>43817</v>
      </c>
      <c r="K62" s="10">
        <v>43818</v>
      </c>
      <c r="L62" s="10">
        <v>43818</v>
      </c>
      <c r="M62" s="10">
        <v>43819</v>
      </c>
      <c r="N62" s="10">
        <v>43819</v>
      </c>
      <c r="O62" s="10">
        <v>43819</v>
      </c>
      <c r="P62" s="10">
        <v>43819</v>
      </c>
      <c r="Q62" s="13" t="s">
        <v>1832</v>
      </c>
      <c r="R62" s="10">
        <v>43825</v>
      </c>
      <c r="S62" s="10">
        <v>43825</v>
      </c>
      <c r="T62" s="10">
        <v>43826</v>
      </c>
      <c r="U62" s="10">
        <v>43827</v>
      </c>
    </row>
    <row r="63" spans="1:21" s="57" customFormat="1" ht="15">
      <c r="A63" s="65" t="s">
        <v>1703</v>
      </c>
      <c r="B63" s="12" t="s">
        <v>1964</v>
      </c>
      <c r="C63" s="10">
        <v>43818</v>
      </c>
      <c r="D63" s="10">
        <v>43818</v>
      </c>
      <c r="E63" s="10">
        <v>43819</v>
      </c>
      <c r="F63" s="10">
        <v>43820</v>
      </c>
      <c r="G63" s="10">
        <v>43823</v>
      </c>
      <c r="H63" s="10">
        <v>43824</v>
      </c>
      <c r="I63" s="10">
        <v>43824</v>
      </c>
      <c r="J63" s="10">
        <v>43824</v>
      </c>
      <c r="K63" s="10">
        <v>43825</v>
      </c>
      <c r="L63" s="10">
        <v>43825</v>
      </c>
      <c r="M63" s="10">
        <v>43826</v>
      </c>
      <c r="N63" s="10">
        <v>43826</v>
      </c>
      <c r="O63" s="10">
        <v>43826</v>
      </c>
      <c r="P63" s="10">
        <v>43826</v>
      </c>
      <c r="Q63" s="13" t="s">
        <v>1965</v>
      </c>
      <c r="R63" s="10">
        <v>43832</v>
      </c>
      <c r="S63" s="10">
        <v>43832</v>
      </c>
      <c r="T63" s="10">
        <v>43833</v>
      </c>
      <c r="U63" s="10">
        <v>43834</v>
      </c>
    </row>
    <row r="64" spans="1:21" s="57" customFormat="1" ht="15">
      <c r="A64" s="104" t="s">
        <v>1702</v>
      </c>
      <c r="B64" s="12" t="s">
        <v>1966</v>
      </c>
      <c r="C64" s="10">
        <v>43825</v>
      </c>
      <c r="D64" s="10">
        <v>43825</v>
      </c>
      <c r="E64" s="10">
        <v>43826</v>
      </c>
      <c r="F64" s="10">
        <v>43827</v>
      </c>
      <c r="G64" s="10">
        <v>43830</v>
      </c>
      <c r="H64" s="10">
        <v>43831</v>
      </c>
      <c r="I64" s="10">
        <v>43831</v>
      </c>
      <c r="J64" s="10">
        <v>43831</v>
      </c>
      <c r="K64" s="10">
        <v>43832</v>
      </c>
      <c r="L64" s="10">
        <v>43832</v>
      </c>
      <c r="M64" s="10">
        <v>43833</v>
      </c>
      <c r="N64" s="10">
        <v>43833</v>
      </c>
      <c r="O64" s="10">
        <v>43833</v>
      </c>
      <c r="P64" s="10">
        <v>43833</v>
      </c>
      <c r="Q64" s="13" t="s">
        <v>1967</v>
      </c>
      <c r="R64" s="10">
        <v>43839</v>
      </c>
      <c r="S64" s="10">
        <v>43839</v>
      </c>
      <c r="T64" s="10">
        <v>43840</v>
      </c>
      <c r="U64" s="10">
        <v>43841</v>
      </c>
    </row>
    <row r="65" spans="1:21" s="57" customFormat="1" ht="15">
      <c r="A65" s="65" t="s">
        <v>1703</v>
      </c>
      <c r="B65" s="12" t="s">
        <v>2017</v>
      </c>
      <c r="C65" s="10">
        <v>43832</v>
      </c>
      <c r="D65" s="10">
        <v>43832</v>
      </c>
      <c r="E65" s="10">
        <v>43833</v>
      </c>
      <c r="F65" s="10">
        <v>43834</v>
      </c>
      <c r="G65" s="10">
        <v>43837</v>
      </c>
      <c r="H65" s="10">
        <v>43838</v>
      </c>
      <c r="I65" s="10">
        <v>43838</v>
      </c>
      <c r="J65" s="10">
        <v>43838</v>
      </c>
      <c r="K65" s="10">
        <v>43839</v>
      </c>
      <c r="L65" s="10">
        <v>43839</v>
      </c>
      <c r="M65" s="10">
        <v>43840</v>
      </c>
      <c r="N65" s="10">
        <v>43840</v>
      </c>
      <c r="O65" s="10">
        <v>43840</v>
      </c>
      <c r="P65" s="10">
        <v>43840</v>
      </c>
      <c r="Q65" s="13" t="s">
        <v>2019</v>
      </c>
      <c r="R65" s="10">
        <v>43846</v>
      </c>
      <c r="S65" s="10">
        <v>43846</v>
      </c>
      <c r="T65" s="10">
        <v>43847</v>
      </c>
      <c r="U65" s="10">
        <v>43848</v>
      </c>
    </row>
    <row r="66" spans="1:21" s="57" customFormat="1" ht="15">
      <c r="A66" s="104" t="s">
        <v>1702</v>
      </c>
      <c r="B66" s="12" t="s">
        <v>2018</v>
      </c>
      <c r="C66" s="10">
        <v>43839</v>
      </c>
      <c r="D66" s="10">
        <v>43839</v>
      </c>
      <c r="E66" s="10">
        <v>43840</v>
      </c>
      <c r="F66" s="10">
        <v>43841</v>
      </c>
      <c r="G66" s="10">
        <v>43844</v>
      </c>
      <c r="H66" s="10">
        <v>43845</v>
      </c>
      <c r="I66" s="10">
        <v>43845</v>
      </c>
      <c r="J66" s="10">
        <v>43845</v>
      </c>
      <c r="K66" s="10">
        <v>43846</v>
      </c>
      <c r="L66" s="10">
        <v>43846</v>
      </c>
      <c r="M66" s="10">
        <v>43847</v>
      </c>
      <c r="N66" s="10">
        <v>43847</v>
      </c>
      <c r="O66" s="10">
        <v>43847</v>
      </c>
      <c r="P66" s="10">
        <v>43847</v>
      </c>
      <c r="Q66" s="13" t="s">
        <v>2020</v>
      </c>
      <c r="R66" s="10">
        <v>43853</v>
      </c>
      <c r="S66" s="10">
        <v>43853</v>
      </c>
      <c r="T66" s="10">
        <v>43854</v>
      </c>
      <c r="U66" s="10">
        <v>43855</v>
      </c>
    </row>
    <row r="67" spans="10:19" ht="15">
      <c r="J67" s="18"/>
      <c r="L67" s="18"/>
      <c r="N67" s="18"/>
      <c r="P67" s="18"/>
      <c r="Q67" s="18"/>
      <c r="R67" s="18"/>
      <c r="S67" s="18"/>
    </row>
    <row r="68" spans="1:17" ht="15">
      <c r="A68" s="14" t="s">
        <v>231</v>
      </c>
      <c r="B68" s="260" t="s">
        <v>1684</v>
      </c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</row>
    <row r="69" spans="1:19" ht="15">
      <c r="A69" s="15" t="s">
        <v>232</v>
      </c>
      <c r="B69" s="254" t="s">
        <v>885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6"/>
      <c r="R69" s="3"/>
      <c r="S69" s="3"/>
    </row>
    <row r="70" spans="1:19" ht="15">
      <c r="A70" s="15"/>
      <c r="B70" s="268" t="s">
        <v>1465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70"/>
      <c r="R70" s="3"/>
      <c r="S70" s="3"/>
    </row>
    <row r="71" spans="1:17" ht="15">
      <c r="A71" s="15" t="s">
        <v>233</v>
      </c>
      <c r="B71" s="261" t="s">
        <v>1679</v>
      </c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3"/>
    </row>
    <row r="72" spans="1:17" ht="15">
      <c r="A72" s="16" t="s">
        <v>234</v>
      </c>
      <c r="B72" s="264" t="s">
        <v>235</v>
      </c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</row>
    <row r="73" spans="1:20" ht="15">
      <c r="A73" s="16" t="s">
        <v>236</v>
      </c>
      <c r="B73" s="264" t="s">
        <v>237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T73" s="177"/>
    </row>
    <row r="74" spans="1:17" ht="15">
      <c r="A74" s="16" t="s">
        <v>238</v>
      </c>
      <c r="B74" s="261" t="s">
        <v>239</v>
      </c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3"/>
    </row>
    <row r="75" spans="1:17" ht="15">
      <c r="A75" s="16" t="s">
        <v>240</v>
      </c>
      <c r="B75" s="261" t="s">
        <v>241</v>
      </c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3"/>
    </row>
    <row r="76" spans="1:17" ht="15">
      <c r="A76" s="17" t="s">
        <v>242</v>
      </c>
      <c r="B76" s="265" t="s">
        <v>243</v>
      </c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7"/>
    </row>
    <row r="77" spans="1:17" ht="15">
      <c r="A77" s="61" t="s">
        <v>806</v>
      </c>
      <c r="B77" s="257" t="s">
        <v>244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9"/>
    </row>
  </sheetData>
  <sheetProtection/>
  <mergeCells count="51">
    <mergeCell ref="G29:H29"/>
    <mergeCell ref="I29:J29"/>
    <mergeCell ref="K29:L29"/>
    <mergeCell ref="M29:N29"/>
    <mergeCell ref="O29:P29"/>
    <mergeCell ref="C18:P18"/>
    <mergeCell ref="R18:U18"/>
    <mergeCell ref="C19:P19"/>
    <mergeCell ref="R19:U19"/>
    <mergeCell ref="B1:U1"/>
    <mergeCell ref="B2:U2"/>
    <mergeCell ref="T5:U5"/>
    <mergeCell ref="T6:U6"/>
    <mergeCell ref="R6:S6"/>
    <mergeCell ref="C5:D5"/>
    <mergeCell ref="E5:F5"/>
    <mergeCell ref="T7:U7"/>
    <mergeCell ref="A4:U4"/>
    <mergeCell ref="M7:N7"/>
    <mergeCell ref="O7:P7"/>
    <mergeCell ref="R7:S7"/>
    <mergeCell ref="G6:H6"/>
    <mergeCell ref="A6:A7"/>
    <mergeCell ref="B6:B7"/>
    <mergeCell ref="C6:D6"/>
    <mergeCell ref="E6:F6"/>
    <mergeCell ref="C7:D7"/>
    <mergeCell ref="E7:F7"/>
    <mergeCell ref="M5:N5"/>
    <mergeCell ref="G5:H5"/>
    <mergeCell ref="I5:J5"/>
    <mergeCell ref="K5:L5"/>
    <mergeCell ref="O5:P5"/>
    <mergeCell ref="R5:S5"/>
    <mergeCell ref="G7:H7"/>
    <mergeCell ref="I7:J7"/>
    <mergeCell ref="K7:L7"/>
    <mergeCell ref="I6:J6"/>
    <mergeCell ref="K6:L6"/>
    <mergeCell ref="M6:N6"/>
    <mergeCell ref="O6:P6"/>
    <mergeCell ref="B69:Q69"/>
    <mergeCell ref="B77:Q77"/>
    <mergeCell ref="B68:Q68"/>
    <mergeCell ref="B71:Q71"/>
    <mergeCell ref="B72:Q72"/>
    <mergeCell ref="B74:Q74"/>
    <mergeCell ref="B75:Q75"/>
    <mergeCell ref="B76:Q76"/>
    <mergeCell ref="B73:Q73"/>
    <mergeCell ref="B70:Q70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46">
      <selection activeCell="P90" sqref="P90"/>
    </sheetView>
  </sheetViews>
  <sheetFormatPr defaultColWidth="9.00390625" defaultRowHeight="14.25"/>
  <cols>
    <col min="1" max="1" width="20.375" style="0" customWidth="1"/>
    <col min="2" max="21" width="7.50390625" style="0" customWidth="1"/>
  </cols>
  <sheetData>
    <row r="1" spans="2:20" ht="51" customHeight="1">
      <c r="B1" s="296" t="s">
        <v>64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51"/>
      <c r="S1" s="51"/>
      <c r="T1" s="52"/>
    </row>
    <row r="2" spans="2:20" ht="16.5" customHeight="1">
      <c r="B2" s="297" t="s">
        <v>65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5" hidden="1">
      <c r="A4" s="317" t="s">
        <v>565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</row>
    <row r="5" spans="1:17" ht="15" hidden="1">
      <c r="A5" s="44" t="s">
        <v>33</v>
      </c>
      <c r="B5" s="44" t="s">
        <v>34</v>
      </c>
      <c r="C5" s="430" t="s">
        <v>1064</v>
      </c>
      <c r="D5" s="305"/>
      <c r="E5" s="422" t="s">
        <v>35</v>
      </c>
      <c r="F5" s="305"/>
      <c r="G5" s="44" t="s">
        <v>34</v>
      </c>
      <c r="H5" s="311" t="s">
        <v>304</v>
      </c>
      <c r="I5" s="312"/>
      <c r="J5" s="311" t="s">
        <v>303</v>
      </c>
      <c r="K5" s="312"/>
      <c r="L5" s="311" t="s">
        <v>304</v>
      </c>
      <c r="M5" s="312"/>
      <c r="N5" s="311" t="s">
        <v>48</v>
      </c>
      <c r="O5" s="312"/>
      <c r="P5" s="304" t="s">
        <v>93</v>
      </c>
      <c r="Q5" s="305"/>
    </row>
    <row r="6" spans="1:17" ht="15" hidden="1">
      <c r="A6" s="20" t="s">
        <v>3</v>
      </c>
      <c r="B6" s="20" t="s">
        <v>4</v>
      </c>
      <c r="C6" s="306" t="s">
        <v>94</v>
      </c>
      <c r="D6" s="307"/>
      <c r="E6" s="306" t="s">
        <v>9</v>
      </c>
      <c r="F6" s="307"/>
      <c r="G6" s="20" t="s">
        <v>4</v>
      </c>
      <c r="H6" s="302" t="s">
        <v>36</v>
      </c>
      <c r="I6" s="302"/>
      <c r="J6" s="302" t="s">
        <v>37</v>
      </c>
      <c r="K6" s="302"/>
      <c r="L6" s="302" t="s">
        <v>36</v>
      </c>
      <c r="M6" s="302"/>
      <c r="N6" s="302" t="s">
        <v>92</v>
      </c>
      <c r="O6" s="302"/>
      <c r="P6" s="306" t="s">
        <v>94</v>
      </c>
      <c r="Q6" s="307"/>
    </row>
    <row r="7" spans="1:17" ht="15" hidden="1">
      <c r="A7" s="20"/>
      <c r="B7" s="20"/>
      <c r="C7" s="306" t="s">
        <v>157</v>
      </c>
      <c r="D7" s="307"/>
      <c r="E7" s="306" t="s">
        <v>103</v>
      </c>
      <c r="F7" s="307"/>
      <c r="G7" s="20"/>
      <c r="H7" s="306" t="s">
        <v>553</v>
      </c>
      <c r="I7" s="307"/>
      <c r="J7" s="306" t="s">
        <v>174</v>
      </c>
      <c r="K7" s="307"/>
      <c r="L7" s="306" t="s">
        <v>164</v>
      </c>
      <c r="M7" s="307"/>
      <c r="N7" s="306" t="s">
        <v>1023</v>
      </c>
      <c r="O7" s="307"/>
      <c r="P7" s="306" t="s">
        <v>157</v>
      </c>
      <c r="Q7" s="307"/>
    </row>
    <row r="8" spans="1:17" ht="15" hidden="1">
      <c r="A8" s="56" t="s">
        <v>322</v>
      </c>
      <c r="B8" s="13" t="s">
        <v>545</v>
      </c>
      <c r="C8" s="26">
        <v>43438</v>
      </c>
      <c r="D8" s="26">
        <f>C8</f>
        <v>43438</v>
      </c>
      <c r="E8" s="26">
        <f aca="true" t="shared" si="0" ref="E8:F11">D8+1</f>
        <v>43439</v>
      </c>
      <c r="F8" s="26">
        <f t="shared" si="0"/>
        <v>43440</v>
      </c>
      <c r="G8" s="13" t="s">
        <v>546</v>
      </c>
      <c r="H8" s="26">
        <f>F8+7</f>
        <v>43447</v>
      </c>
      <c r="I8" s="26">
        <f>H8</f>
        <v>43447</v>
      </c>
      <c r="J8" s="26">
        <f aca="true" t="shared" si="1" ref="J8:K12">I8+1</f>
        <v>43448</v>
      </c>
      <c r="K8" s="26">
        <f t="shared" si="1"/>
        <v>43449</v>
      </c>
      <c r="L8" s="26">
        <f>K8</f>
        <v>43449</v>
      </c>
      <c r="M8" s="26">
        <f>L8+1</f>
        <v>43450</v>
      </c>
      <c r="N8" s="26">
        <f>M8+4</f>
        <v>43454</v>
      </c>
      <c r="O8" s="26">
        <f>N8</f>
        <v>43454</v>
      </c>
      <c r="P8" s="59">
        <f>O8+5</f>
        <v>43459</v>
      </c>
      <c r="Q8" s="59">
        <f>P8</f>
        <v>43459</v>
      </c>
    </row>
    <row r="9" spans="1:17" ht="15" hidden="1">
      <c r="A9" s="56" t="s">
        <v>321</v>
      </c>
      <c r="B9" s="13" t="s">
        <v>547</v>
      </c>
      <c r="C9" s="437" t="s">
        <v>582</v>
      </c>
      <c r="D9" s="438"/>
      <c r="E9" s="438"/>
      <c r="F9" s="439"/>
      <c r="G9" s="13" t="s">
        <v>548</v>
      </c>
      <c r="H9" s="437" t="s">
        <v>582</v>
      </c>
      <c r="I9" s="438"/>
      <c r="J9" s="438"/>
      <c r="K9" s="438"/>
      <c r="L9" s="438"/>
      <c r="M9" s="438"/>
      <c r="N9" s="438"/>
      <c r="O9" s="438"/>
      <c r="P9" s="438"/>
      <c r="Q9" s="439"/>
    </row>
    <row r="10" spans="1:17" ht="15" hidden="1">
      <c r="A10" s="56" t="s">
        <v>307</v>
      </c>
      <c r="B10" s="13" t="s">
        <v>549</v>
      </c>
      <c r="C10" s="26">
        <v>43452</v>
      </c>
      <c r="D10" s="26">
        <f>C10</f>
        <v>43452</v>
      </c>
      <c r="E10" s="26">
        <f t="shared" si="0"/>
        <v>43453</v>
      </c>
      <c r="F10" s="26">
        <f t="shared" si="0"/>
        <v>43454</v>
      </c>
      <c r="G10" s="13" t="s">
        <v>570</v>
      </c>
      <c r="H10" s="84" t="s">
        <v>676</v>
      </c>
      <c r="I10" s="84" t="str">
        <f aca="true" t="shared" si="2" ref="I10:I16">H10</f>
        <v>OMIT</v>
      </c>
      <c r="J10" s="84" t="s">
        <v>96</v>
      </c>
      <c r="K10" s="84" t="s">
        <v>96</v>
      </c>
      <c r="L10" s="26">
        <v>43463</v>
      </c>
      <c r="M10" s="26">
        <f aca="true" t="shared" si="3" ref="M10:M16">L10+1</f>
        <v>43464</v>
      </c>
      <c r="N10" s="26">
        <f>M10+4</f>
        <v>43468</v>
      </c>
      <c r="O10" s="26">
        <f aca="true" t="shared" si="4" ref="O10:O17">N10</f>
        <v>43468</v>
      </c>
      <c r="P10" s="59">
        <f>O10+5</f>
        <v>43473</v>
      </c>
      <c r="Q10" s="59">
        <f aca="true" t="shared" si="5" ref="Q10:Q16">P10</f>
        <v>43473</v>
      </c>
    </row>
    <row r="11" spans="1:17" ht="15" hidden="1">
      <c r="A11" s="56" t="s">
        <v>322</v>
      </c>
      <c r="B11" s="13" t="s">
        <v>571</v>
      </c>
      <c r="C11" s="26">
        <v>43459</v>
      </c>
      <c r="D11" s="26">
        <f>C11</f>
        <v>43459</v>
      </c>
      <c r="E11" s="26">
        <f t="shared" si="0"/>
        <v>43460</v>
      </c>
      <c r="F11" s="26">
        <f t="shared" si="0"/>
        <v>43461</v>
      </c>
      <c r="G11" s="13" t="s">
        <v>572</v>
      </c>
      <c r="H11" s="26">
        <f>F11+7</f>
        <v>43468</v>
      </c>
      <c r="I11" s="26">
        <f t="shared" si="2"/>
        <v>43468</v>
      </c>
      <c r="J11" s="26">
        <f t="shared" si="1"/>
        <v>43469</v>
      </c>
      <c r="K11" s="26">
        <f t="shared" si="1"/>
        <v>43470</v>
      </c>
      <c r="L11" s="26">
        <f aca="true" t="shared" si="6" ref="L11:L16">K11</f>
        <v>43470</v>
      </c>
      <c r="M11" s="26">
        <f t="shared" si="3"/>
        <v>43471</v>
      </c>
      <c r="N11" s="26">
        <f>M11+4</f>
        <v>43475</v>
      </c>
      <c r="O11" s="26">
        <f t="shared" si="4"/>
        <v>43475</v>
      </c>
      <c r="P11" s="59">
        <f>O11+5</f>
        <v>43480</v>
      </c>
      <c r="Q11" s="59">
        <f t="shared" si="5"/>
        <v>43480</v>
      </c>
    </row>
    <row r="12" spans="1:17" ht="15" hidden="1">
      <c r="A12" s="56" t="s">
        <v>321</v>
      </c>
      <c r="B12" s="13" t="s">
        <v>550</v>
      </c>
      <c r="C12" s="414" t="s">
        <v>591</v>
      </c>
      <c r="D12" s="415"/>
      <c r="E12" s="414" t="s">
        <v>592</v>
      </c>
      <c r="F12" s="415"/>
      <c r="G12" s="13" t="s">
        <v>551</v>
      </c>
      <c r="H12" s="26">
        <v>43110</v>
      </c>
      <c r="I12" s="26">
        <f t="shared" si="2"/>
        <v>43110</v>
      </c>
      <c r="J12" s="26">
        <f t="shared" si="1"/>
        <v>43111</v>
      </c>
      <c r="K12" s="26">
        <f t="shared" si="1"/>
        <v>43112</v>
      </c>
      <c r="L12" s="26">
        <f t="shared" si="6"/>
        <v>43112</v>
      </c>
      <c r="M12" s="26">
        <f t="shared" si="3"/>
        <v>43113</v>
      </c>
      <c r="N12" s="26">
        <f aca="true" t="shared" si="7" ref="N12:N17">M12+4</f>
        <v>43117</v>
      </c>
      <c r="O12" s="26">
        <f t="shared" si="4"/>
        <v>43117</v>
      </c>
      <c r="P12" s="59">
        <f>O12+5</f>
        <v>43122</v>
      </c>
      <c r="Q12" s="59">
        <f>P12</f>
        <v>43122</v>
      </c>
    </row>
    <row r="13" spans="1:17" ht="15" hidden="1">
      <c r="A13" s="56" t="s">
        <v>307</v>
      </c>
      <c r="B13" s="13" t="s">
        <v>583</v>
      </c>
      <c r="C13" s="26">
        <v>43473</v>
      </c>
      <c r="D13" s="26">
        <f aca="true" t="shared" si="8" ref="D13:D20">C13</f>
        <v>43473</v>
      </c>
      <c r="E13" s="26">
        <f aca="true" t="shared" si="9" ref="E13:F16">D13+1</f>
        <v>43474</v>
      </c>
      <c r="F13" s="26">
        <f t="shared" si="9"/>
        <v>43475</v>
      </c>
      <c r="G13" s="13" t="s">
        <v>584</v>
      </c>
      <c r="H13" s="26">
        <f aca="true" t="shared" si="10" ref="H13:H20">F13+7</f>
        <v>43482</v>
      </c>
      <c r="I13" s="26">
        <f t="shared" si="2"/>
        <v>43482</v>
      </c>
      <c r="J13" s="26">
        <f aca="true" t="shared" si="11" ref="J13:K16">I13+1</f>
        <v>43483</v>
      </c>
      <c r="K13" s="26">
        <f t="shared" si="11"/>
        <v>43484</v>
      </c>
      <c r="L13" s="26">
        <f t="shared" si="6"/>
        <v>43484</v>
      </c>
      <c r="M13" s="26">
        <f t="shared" si="3"/>
        <v>43485</v>
      </c>
      <c r="N13" s="26">
        <f t="shared" si="7"/>
        <v>43489</v>
      </c>
      <c r="O13" s="26">
        <f t="shared" si="4"/>
        <v>43489</v>
      </c>
      <c r="P13" s="59">
        <f>O13+5</f>
        <v>43494</v>
      </c>
      <c r="Q13" s="59">
        <f>P13</f>
        <v>43494</v>
      </c>
    </row>
    <row r="14" spans="1:17" ht="15" hidden="1">
      <c r="A14" s="56" t="s">
        <v>322</v>
      </c>
      <c r="B14" s="13" t="s">
        <v>585</v>
      </c>
      <c r="C14" s="26">
        <v>43480</v>
      </c>
      <c r="D14" s="26">
        <f t="shared" si="8"/>
        <v>43480</v>
      </c>
      <c r="E14" s="26">
        <f t="shared" si="9"/>
        <v>43481</v>
      </c>
      <c r="F14" s="26">
        <f t="shared" si="9"/>
        <v>43482</v>
      </c>
      <c r="G14" s="13" t="s">
        <v>586</v>
      </c>
      <c r="H14" s="26">
        <f t="shared" si="10"/>
        <v>43489</v>
      </c>
      <c r="I14" s="26">
        <f t="shared" si="2"/>
        <v>43489</v>
      </c>
      <c r="J14" s="26">
        <f t="shared" si="11"/>
        <v>43490</v>
      </c>
      <c r="K14" s="26">
        <f t="shared" si="11"/>
        <v>43491</v>
      </c>
      <c r="L14" s="26">
        <f t="shared" si="6"/>
        <v>43491</v>
      </c>
      <c r="M14" s="26">
        <f t="shared" si="3"/>
        <v>43492</v>
      </c>
      <c r="N14" s="26">
        <f t="shared" si="7"/>
        <v>43496</v>
      </c>
      <c r="O14" s="26">
        <f t="shared" si="4"/>
        <v>43496</v>
      </c>
      <c r="P14" s="59">
        <f>O14+5</f>
        <v>43501</v>
      </c>
      <c r="Q14" s="59">
        <f>P14</f>
        <v>43501</v>
      </c>
    </row>
    <row r="15" spans="1:17" ht="15" hidden="1">
      <c r="A15" s="56" t="s">
        <v>321</v>
      </c>
      <c r="B15" s="13" t="s">
        <v>587</v>
      </c>
      <c r="C15" s="26">
        <v>43487</v>
      </c>
      <c r="D15" s="26">
        <f t="shared" si="8"/>
        <v>43487</v>
      </c>
      <c r="E15" s="26">
        <f t="shared" si="9"/>
        <v>43488</v>
      </c>
      <c r="F15" s="26">
        <f t="shared" si="9"/>
        <v>43489</v>
      </c>
      <c r="G15" s="13" t="s">
        <v>588</v>
      </c>
      <c r="H15" s="26">
        <f t="shared" si="10"/>
        <v>43496</v>
      </c>
      <c r="I15" s="26">
        <f t="shared" si="2"/>
        <v>43496</v>
      </c>
      <c r="J15" s="26">
        <f t="shared" si="11"/>
        <v>43497</v>
      </c>
      <c r="K15" s="26">
        <f t="shared" si="11"/>
        <v>43498</v>
      </c>
      <c r="L15" s="26">
        <f t="shared" si="6"/>
        <v>43498</v>
      </c>
      <c r="M15" s="26">
        <f t="shared" si="3"/>
        <v>43499</v>
      </c>
      <c r="N15" s="26">
        <f t="shared" si="7"/>
        <v>43503</v>
      </c>
      <c r="O15" s="26">
        <f t="shared" si="4"/>
        <v>43503</v>
      </c>
      <c r="P15" s="84">
        <v>43515</v>
      </c>
      <c r="Q15" s="84">
        <f t="shared" si="5"/>
        <v>43515</v>
      </c>
    </row>
    <row r="16" spans="1:17" ht="15" hidden="1">
      <c r="A16" s="56" t="s">
        <v>307</v>
      </c>
      <c r="B16" s="13" t="s">
        <v>589</v>
      </c>
      <c r="C16" s="26">
        <v>43494</v>
      </c>
      <c r="D16" s="26">
        <f t="shared" si="8"/>
        <v>43494</v>
      </c>
      <c r="E16" s="26">
        <f t="shared" si="9"/>
        <v>43495</v>
      </c>
      <c r="F16" s="26">
        <f t="shared" si="9"/>
        <v>43496</v>
      </c>
      <c r="G16" s="13" t="s">
        <v>590</v>
      </c>
      <c r="H16" s="26">
        <f t="shared" si="10"/>
        <v>43503</v>
      </c>
      <c r="I16" s="26">
        <f t="shared" si="2"/>
        <v>43503</v>
      </c>
      <c r="J16" s="26">
        <f t="shared" si="11"/>
        <v>43504</v>
      </c>
      <c r="K16" s="26">
        <f t="shared" si="11"/>
        <v>43505</v>
      </c>
      <c r="L16" s="26">
        <f t="shared" si="6"/>
        <v>43505</v>
      </c>
      <c r="M16" s="26">
        <f t="shared" si="3"/>
        <v>43506</v>
      </c>
      <c r="N16" s="26">
        <f t="shared" si="7"/>
        <v>43510</v>
      </c>
      <c r="O16" s="26">
        <f t="shared" si="4"/>
        <v>43510</v>
      </c>
      <c r="P16" s="84">
        <v>43522</v>
      </c>
      <c r="Q16" s="84">
        <f t="shared" si="5"/>
        <v>43522</v>
      </c>
    </row>
    <row r="17" spans="1:17" ht="15" hidden="1">
      <c r="A17" s="56" t="s">
        <v>322</v>
      </c>
      <c r="B17" s="13" t="s">
        <v>664</v>
      </c>
      <c r="C17" s="26">
        <v>43501</v>
      </c>
      <c r="D17" s="26">
        <f t="shared" si="8"/>
        <v>43501</v>
      </c>
      <c r="E17" s="26">
        <f aca="true" t="shared" si="12" ref="E17:F20">D17+1</f>
        <v>43502</v>
      </c>
      <c r="F17" s="26">
        <f t="shared" si="12"/>
        <v>43503</v>
      </c>
      <c r="G17" s="13" t="s">
        <v>665</v>
      </c>
      <c r="H17" s="26">
        <f t="shared" si="10"/>
        <v>43510</v>
      </c>
      <c r="I17" s="26">
        <f>H17</f>
        <v>43510</v>
      </c>
      <c r="J17" s="26">
        <f aca="true" t="shared" si="13" ref="J17:K20">I17+1</f>
        <v>43511</v>
      </c>
      <c r="K17" s="26">
        <f t="shared" si="13"/>
        <v>43512</v>
      </c>
      <c r="L17" s="26">
        <f>K17</f>
        <v>43512</v>
      </c>
      <c r="M17" s="26">
        <f>L17+1</f>
        <v>43513</v>
      </c>
      <c r="N17" s="26">
        <f t="shared" si="7"/>
        <v>43517</v>
      </c>
      <c r="O17" s="26">
        <f t="shared" si="4"/>
        <v>43517</v>
      </c>
      <c r="P17" s="84">
        <v>43529</v>
      </c>
      <c r="Q17" s="84">
        <f>P17</f>
        <v>43529</v>
      </c>
    </row>
    <row r="18" spans="1:17" ht="15" hidden="1">
      <c r="A18" s="56"/>
      <c r="B18" s="13"/>
      <c r="C18" s="437" t="s">
        <v>762</v>
      </c>
      <c r="D18" s="438"/>
      <c r="E18" s="438"/>
      <c r="F18" s="439"/>
      <c r="G18" s="13"/>
      <c r="H18" s="437" t="s">
        <v>762</v>
      </c>
      <c r="I18" s="438"/>
      <c r="J18" s="438"/>
      <c r="K18" s="438"/>
      <c r="L18" s="438"/>
      <c r="M18" s="438"/>
      <c r="N18" s="438"/>
      <c r="O18" s="438"/>
      <c r="P18" s="438"/>
      <c r="Q18" s="439"/>
    </row>
    <row r="19" spans="1:17" ht="15" hidden="1">
      <c r="A19" s="56" t="s">
        <v>321</v>
      </c>
      <c r="B19" s="13" t="s">
        <v>666</v>
      </c>
      <c r="C19" s="26">
        <v>43515</v>
      </c>
      <c r="D19" s="26">
        <f t="shared" si="8"/>
        <v>43515</v>
      </c>
      <c r="E19" s="26">
        <f t="shared" si="12"/>
        <v>43516</v>
      </c>
      <c r="F19" s="26">
        <f t="shared" si="12"/>
        <v>43517</v>
      </c>
      <c r="G19" s="13" t="s">
        <v>667</v>
      </c>
      <c r="H19" s="26">
        <f t="shared" si="10"/>
        <v>43524</v>
      </c>
      <c r="I19" s="26">
        <f aca="true" t="shared" si="14" ref="I19:I24">H19</f>
        <v>43524</v>
      </c>
      <c r="J19" s="26">
        <f t="shared" si="13"/>
        <v>43525</v>
      </c>
      <c r="K19" s="26">
        <f t="shared" si="13"/>
        <v>43526</v>
      </c>
      <c r="L19" s="26">
        <f aca="true" t="shared" si="15" ref="L19:L24">K19</f>
        <v>43526</v>
      </c>
      <c r="M19" s="26">
        <f aca="true" t="shared" si="16" ref="M19:M24">L19+1</f>
        <v>43527</v>
      </c>
      <c r="N19" s="26">
        <f aca="true" t="shared" si="17" ref="N19:N24">M19+4</f>
        <v>43531</v>
      </c>
      <c r="O19" s="26">
        <f aca="true" t="shared" si="18" ref="O19:O24">N19</f>
        <v>43531</v>
      </c>
      <c r="P19" s="59">
        <f>O19+5</f>
        <v>43536</v>
      </c>
      <c r="Q19" s="59">
        <f>P19</f>
        <v>43536</v>
      </c>
    </row>
    <row r="20" spans="1:17" ht="15" hidden="1">
      <c r="A20" s="56" t="s">
        <v>307</v>
      </c>
      <c r="B20" s="13" t="s">
        <v>668</v>
      </c>
      <c r="C20" s="26">
        <v>43522</v>
      </c>
      <c r="D20" s="26">
        <f t="shared" si="8"/>
        <v>43522</v>
      </c>
      <c r="E20" s="26">
        <f t="shared" si="12"/>
        <v>43523</v>
      </c>
      <c r="F20" s="26">
        <f t="shared" si="12"/>
        <v>43524</v>
      </c>
      <c r="G20" s="13" t="s">
        <v>669</v>
      </c>
      <c r="H20" s="26">
        <f t="shared" si="10"/>
        <v>43531</v>
      </c>
      <c r="I20" s="26">
        <f t="shared" si="14"/>
        <v>43531</v>
      </c>
      <c r="J20" s="26">
        <f t="shared" si="13"/>
        <v>43532</v>
      </c>
      <c r="K20" s="26">
        <f t="shared" si="13"/>
        <v>43533</v>
      </c>
      <c r="L20" s="26">
        <f t="shared" si="15"/>
        <v>43533</v>
      </c>
      <c r="M20" s="26">
        <f t="shared" si="16"/>
        <v>43534</v>
      </c>
      <c r="N20" s="26">
        <f t="shared" si="17"/>
        <v>43538</v>
      </c>
      <c r="O20" s="26">
        <f t="shared" si="18"/>
        <v>43538</v>
      </c>
      <c r="P20" s="59">
        <f>O20+5</f>
        <v>43543</v>
      </c>
      <c r="Q20" s="59">
        <f>P20</f>
        <v>43543</v>
      </c>
    </row>
    <row r="21" spans="1:17" ht="15.75" hidden="1" thickBot="1">
      <c r="A21" s="56" t="s">
        <v>322</v>
      </c>
      <c r="B21" s="13" t="s">
        <v>670</v>
      </c>
      <c r="C21" s="26">
        <v>43529</v>
      </c>
      <c r="D21" s="26">
        <f>C21</f>
        <v>43529</v>
      </c>
      <c r="E21" s="26">
        <f aca="true" t="shared" si="19" ref="E21:F24">D21+1</f>
        <v>43530</v>
      </c>
      <c r="F21" s="26">
        <f t="shared" si="19"/>
        <v>43531</v>
      </c>
      <c r="G21" s="13" t="s">
        <v>671</v>
      </c>
      <c r="H21" s="26">
        <f>F21+7</f>
        <v>43538</v>
      </c>
      <c r="I21" s="26">
        <f t="shared" si="14"/>
        <v>43538</v>
      </c>
      <c r="J21" s="26">
        <f aca="true" t="shared" si="20" ref="J21:K24">I21+1</f>
        <v>43539</v>
      </c>
      <c r="K21" s="26">
        <f t="shared" si="20"/>
        <v>43540</v>
      </c>
      <c r="L21" s="26">
        <f t="shared" si="15"/>
        <v>43540</v>
      </c>
      <c r="M21" s="26">
        <f t="shared" si="16"/>
        <v>43541</v>
      </c>
      <c r="N21" s="26">
        <f t="shared" si="17"/>
        <v>43545</v>
      </c>
      <c r="O21" s="26">
        <f t="shared" si="18"/>
        <v>43545</v>
      </c>
      <c r="P21" s="59">
        <f>O21+5</f>
        <v>43550</v>
      </c>
      <c r="Q21" s="59">
        <f>P21</f>
        <v>43550</v>
      </c>
    </row>
    <row r="22" spans="1:17" ht="15" hidden="1">
      <c r="A22" s="56" t="s">
        <v>321</v>
      </c>
      <c r="B22" s="13" t="s">
        <v>850</v>
      </c>
      <c r="C22" s="26">
        <v>43536</v>
      </c>
      <c r="D22" s="26">
        <f>C22</f>
        <v>43536</v>
      </c>
      <c r="E22" s="26">
        <f t="shared" si="19"/>
        <v>43537</v>
      </c>
      <c r="F22" s="26">
        <f t="shared" si="19"/>
        <v>43538</v>
      </c>
      <c r="G22" s="13" t="s">
        <v>851</v>
      </c>
      <c r="H22" s="26">
        <f>F22+7</f>
        <v>43545</v>
      </c>
      <c r="I22" s="26">
        <f t="shared" si="14"/>
        <v>43545</v>
      </c>
      <c r="J22" s="26">
        <f t="shared" si="20"/>
        <v>43546</v>
      </c>
      <c r="K22" s="26">
        <f t="shared" si="20"/>
        <v>43547</v>
      </c>
      <c r="L22" s="26">
        <f t="shared" si="15"/>
        <v>43547</v>
      </c>
      <c r="M22" s="26">
        <f t="shared" si="16"/>
        <v>43548</v>
      </c>
      <c r="N22" s="26">
        <f t="shared" si="17"/>
        <v>43552</v>
      </c>
      <c r="O22" s="26">
        <f t="shared" si="18"/>
        <v>43552</v>
      </c>
      <c r="P22" s="440" t="s">
        <v>1020</v>
      </c>
      <c r="Q22" s="441"/>
    </row>
    <row r="23" spans="1:17" ht="15" hidden="1">
      <c r="A23" s="56" t="s">
        <v>307</v>
      </c>
      <c r="B23" s="13" t="s">
        <v>852</v>
      </c>
      <c r="C23" s="26">
        <v>43543</v>
      </c>
      <c r="D23" s="26">
        <f>C23</f>
        <v>43543</v>
      </c>
      <c r="E23" s="26">
        <f t="shared" si="19"/>
        <v>43544</v>
      </c>
      <c r="F23" s="26">
        <f t="shared" si="19"/>
        <v>43545</v>
      </c>
      <c r="G23" s="13" t="s">
        <v>853</v>
      </c>
      <c r="H23" s="26">
        <f>F23+7</f>
        <v>43552</v>
      </c>
      <c r="I23" s="26">
        <f t="shared" si="14"/>
        <v>43552</v>
      </c>
      <c r="J23" s="26">
        <f t="shared" si="20"/>
        <v>43553</v>
      </c>
      <c r="K23" s="26">
        <f t="shared" si="20"/>
        <v>43554</v>
      </c>
      <c r="L23" s="26">
        <f t="shared" si="15"/>
        <v>43554</v>
      </c>
      <c r="M23" s="26">
        <f t="shared" si="16"/>
        <v>43555</v>
      </c>
      <c r="N23" s="26">
        <f t="shared" si="17"/>
        <v>43559</v>
      </c>
      <c r="O23" s="26">
        <f t="shared" si="18"/>
        <v>43559</v>
      </c>
      <c r="P23" s="442" t="s">
        <v>1021</v>
      </c>
      <c r="Q23" s="443"/>
    </row>
    <row r="24" spans="1:17" ht="15.75" hidden="1" thickBot="1">
      <c r="A24" s="56" t="s">
        <v>322</v>
      </c>
      <c r="B24" s="171" t="s">
        <v>1018</v>
      </c>
      <c r="C24" s="26">
        <v>43550</v>
      </c>
      <c r="D24" s="26">
        <f>C24</f>
        <v>43550</v>
      </c>
      <c r="E24" s="26">
        <f t="shared" si="19"/>
        <v>43551</v>
      </c>
      <c r="F24" s="26">
        <f t="shared" si="19"/>
        <v>43552</v>
      </c>
      <c r="G24" s="171" t="s">
        <v>1019</v>
      </c>
      <c r="H24" s="26">
        <f>F24+7</f>
        <v>43559</v>
      </c>
      <c r="I24" s="26">
        <f t="shared" si="14"/>
        <v>43559</v>
      </c>
      <c r="J24" s="26">
        <f t="shared" si="20"/>
        <v>43560</v>
      </c>
      <c r="K24" s="26">
        <f t="shared" si="20"/>
        <v>43561</v>
      </c>
      <c r="L24" s="26">
        <f t="shared" si="15"/>
        <v>43561</v>
      </c>
      <c r="M24" s="26">
        <f t="shared" si="16"/>
        <v>43562</v>
      </c>
      <c r="N24" s="26">
        <f t="shared" si="17"/>
        <v>43566</v>
      </c>
      <c r="O24" s="26">
        <f t="shared" si="18"/>
        <v>43566</v>
      </c>
      <c r="P24" s="434" t="s">
        <v>1022</v>
      </c>
      <c r="Q24" s="435"/>
    </row>
    <row r="25" spans="1:17" ht="15" hidden="1">
      <c r="A25" s="172"/>
      <c r="B25" s="31"/>
      <c r="C25" s="33"/>
      <c r="D25" s="33"/>
      <c r="E25" s="33"/>
      <c r="F25" s="33"/>
      <c r="G25" s="31"/>
      <c r="H25" s="33"/>
      <c r="I25" s="33"/>
      <c r="J25" s="33"/>
      <c r="K25" s="33"/>
      <c r="L25" s="33"/>
      <c r="M25" s="33"/>
      <c r="N25" s="33"/>
      <c r="O25" s="33"/>
      <c r="P25" s="173"/>
      <c r="Q25" s="173"/>
    </row>
    <row r="26" spans="1:21" ht="15" hidden="1">
      <c r="A26" s="444" t="s">
        <v>1061</v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</row>
    <row r="27" spans="1:21" ht="15" hidden="1">
      <c r="A27" s="44" t="s">
        <v>33</v>
      </c>
      <c r="B27" s="44" t="s">
        <v>34</v>
      </c>
      <c r="C27" s="422" t="s">
        <v>35</v>
      </c>
      <c r="D27" s="305"/>
      <c r="E27" s="430" t="s">
        <v>1068</v>
      </c>
      <c r="F27" s="433"/>
      <c r="G27" s="430" t="s">
        <v>1040</v>
      </c>
      <c r="H27" s="436"/>
      <c r="I27" s="44" t="s">
        <v>34</v>
      </c>
      <c r="J27" s="311" t="s">
        <v>303</v>
      </c>
      <c r="K27" s="312"/>
      <c r="L27" s="311" t="s">
        <v>303</v>
      </c>
      <c r="M27" s="312"/>
      <c r="N27" s="311" t="s">
        <v>1041</v>
      </c>
      <c r="O27" s="312"/>
      <c r="P27" s="430" t="s">
        <v>48</v>
      </c>
      <c r="Q27" s="432"/>
      <c r="R27" s="430" t="s">
        <v>1456</v>
      </c>
      <c r="S27" s="305"/>
      <c r="T27" s="422" t="s">
        <v>35</v>
      </c>
      <c r="U27" s="305"/>
    </row>
    <row r="28" spans="1:21" ht="15" hidden="1">
      <c r="A28" s="20" t="s">
        <v>3</v>
      </c>
      <c r="B28" s="20" t="s">
        <v>4</v>
      </c>
      <c r="C28" s="306" t="s">
        <v>9</v>
      </c>
      <c r="D28" s="307"/>
      <c r="E28" s="306" t="s">
        <v>94</v>
      </c>
      <c r="F28" s="307"/>
      <c r="G28" s="306" t="s">
        <v>36</v>
      </c>
      <c r="H28" s="336"/>
      <c r="I28" s="20" t="s">
        <v>4</v>
      </c>
      <c r="J28" s="302" t="s">
        <v>1038</v>
      </c>
      <c r="K28" s="302"/>
      <c r="L28" s="302" t="s">
        <v>1039</v>
      </c>
      <c r="M28" s="302"/>
      <c r="N28" s="302" t="s">
        <v>36</v>
      </c>
      <c r="O28" s="302"/>
      <c r="P28" s="306" t="s">
        <v>92</v>
      </c>
      <c r="Q28" s="307"/>
      <c r="R28" s="306" t="s">
        <v>94</v>
      </c>
      <c r="S28" s="307"/>
      <c r="T28" s="306" t="s">
        <v>9</v>
      </c>
      <c r="U28" s="307"/>
    </row>
    <row r="29" spans="1:21" ht="15" hidden="1">
      <c r="A29" s="21"/>
      <c r="B29" s="21"/>
      <c r="C29" s="425" t="s">
        <v>1035</v>
      </c>
      <c r="D29" s="426"/>
      <c r="E29" s="425" t="s">
        <v>1036</v>
      </c>
      <c r="F29" s="426"/>
      <c r="G29" s="425" t="s">
        <v>1037</v>
      </c>
      <c r="H29" s="431"/>
      <c r="I29" s="21"/>
      <c r="J29" s="425" t="s">
        <v>1057</v>
      </c>
      <c r="K29" s="426"/>
      <c r="L29" s="425" t="s">
        <v>1058</v>
      </c>
      <c r="M29" s="426"/>
      <c r="N29" s="425" t="s">
        <v>1059</v>
      </c>
      <c r="O29" s="426"/>
      <c r="P29" s="425" t="s">
        <v>1060</v>
      </c>
      <c r="Q29" s="426"/>
      <c r="R29" s="425" t="s">
        <v>1062</v>
      </c>
      <c r="S29" s="426"/>
      <c r="T29" s="425" t="s">
        <v>1057</v>
      </c>
      <c r="U29" s="426"/>
    </row>
    <row r="30" spans="1:21" ht="15" hidden="1">
      <c r="A30" s="174" t="s">
        <v>1030</v>
      </c>
      <c r="B30" s="13" t="s">
        <v>1042</v>
      </c>
      <c r="C30" s="26">
        <v>43559</v>
      </c>
      <c r="D30" s="26">
        <f aca="true" t="shared" si="21" ref="D30:F37">C30+1</f>
        <v>43560</v>
      </c>
      <c r="E30" s="26">
        <f t="shared" si="21"/>
        <v>43561</v>
      </c>
      <c r="F30" s="26">
        <f t="shared" si="21"/>
        <v>43562</v>
      </c>
      <c r="G30" s="26">
        <f>F30+7</f>
        <v>43569</v>
      </c>
      <c r="H30" s="26">
        <f>G30</f>
        <v>43569</v>
      </c>
      <c r="I30" s="72" t="s">
        <v>1048</v>
      </c>
      <c r="J30" s="26">
        <f>H30+2</f>
        <v>43571</v>
      </c>
      <c r="K30" s="26">
        <f>J30</f>
        <v>43571</v>
      </c>
      <c r="L30" s="26">
        <f>K30+1</f>
        <v>43572</v>
      </c>
      <c r="M30" s="26">
        <f aca="true" t="shared" si="22" ref="M30:N37">L30</f>
        <v>43572</v>
      </c>
      <c r="N30" s="26">
        <f t="shared" si="22"/>
        <v>43572</v>
      </c>
      <c r="O30" s="26">
        <f>N30+1</f>
        <v>43573</v>
      </c>
      <c r="P30" s="176">
        <f>O30+5</f>
        <v>43578</v>
      </c>
      <c r="Q30" s="176">
        <f>P30+2</f>
        <v>43580</v>
      </c>
      <c r="R30" s="59">
        <f>Q30+3</f>
        <v>43583</v>
      </c>
      <c r="S30" s="59">
        <f aca="true" t="shared" si="23" ref="S30:T37">R30+1</f>
        <v>43584</v>
      </c>
      <c r="T30" s="59">
        <f t="shared" si="23"/>
        <v>43585</v>
      </c>
      <c r="U30" s="59">
        <f>T30</f>
        <v>43585</v>
      </c>
    </row>
    <row r="31" spans="1:21" ht="15" hidden="1">
      <c r="A31" s="174" t="s">
        <v>1066</v>
      </c>
      <c r="B31" s="13" t="s">
        <v>1043</v>
      </c>
      <c r="C31" s="26">
        <v>43566</v>
      </c>
      <c r="D31" s="26">
        <f t="shared" si="21"/>
        <v>43567</v>
      </c>
      <c r="E31" s="26">
        <f t="shared" si="21"/>
        <v>43568</v>
      </c>
      <c r="F31" s="26">
        <f t="shared" si="21"/>
        <v>43569</v>
      </c>
      <c r="G31" s="26">
        <f>F31+7</f>
        <v>43576</v>
      </c>
      <c r="H31" s="26">
        <f>G31</f>
        <v>43576</v>
      </c>
      <c r="I31" s="72" t="s">
        <v>1049</v>
      </c>
      <c r="J31" s="26">
        <f>H31+2</f>
        <v>43578</v>
      </c>
      <c r="K31" s="26">
        <f>J31</f>
        <v>43578</v>
      </c>
      <c r="L31" s="26">
        <f>K31+1</f>
        <v>43579</v>
      </c>
      <c r="M31" s="26">
        <f t="shared" si="22"/>
        <v>43579</v>
      </c>
      <c r="N31" s="26">
        <f t="shared" si="22"/>
        <v>43579</v>
      </c>
      <c r="O31" s="26">
        <f>N31+1</f>
        <v>43580</v>
      </c>
      <c r="P31" s="176">
        <f>O31+5</f>
        <v>43585</v>
      </c>
      <c r="Q31" s="176">
        <f>P31+2</f>
        <v>43587</v>
      </c>
      <c r="R31" s="59">
        <f>Q31+3</f>
        <v>43590</v>
      </c>
      <c r="S31" s="59">
        <f t="shared" si="23"/>
        <v>43591</v>
      </c>
      <c r="T31" s="59">
        <f t="shared" si="23"/>
        <v>43592</v>
      </c>
      <c r="U31" s="59">
        <f>T31</f>
        <v>43592</v>
      </c>
    </row>
    <row r="32" spans="1:21" ht="15" hidden="1">
      <c r="A32" s="175" t="s">
        <v>1067</v>
      </c>
      <c r="B32" s="13" t="s">
        <v>1045</v>
      </c>
      <c r="C32" s="26">
        <v>43573</v>
      </c>
      <c r="D32" s="26">
        <f t="shared" si="21"/>
        <v>43574</v>
      </c>
      <c r="E32" s="26">
        <f t="shared" si="21"/>
        <v>43575</v>
      </c>
      <c r="F32" s="26">
        <f t="shared" si="21"/>
        <v>43576</v>
      </c>
      <c r="G32" s="26">
        <f aca="true" t="shared" si="24" ref="G32:G37">F32+7</f>
        <v>43583</v>
      </c>
      <c r="H32" s="26">
        <f aca="true" t="shared" si="25" ref="H32:H37">G32</f>
        <v>43583</v>
      </c>
      <c r="I32" s="72" t="s">
        <v>1050</v>
      </c>
      <c r="J32" s="26">
        <f aca="true" t="shared" si="26" ref="J32:J37">H32+2</f>
        <v>43585</v>
      </c>
      <c r="K32" s="26">
        <f aca="true" t="shared" si="27" ref="K32:K37">J32</f>
        <v>43585</v>
      </c>
      <c r="L32" s="26">
        <f aca="true" t="shared" si="28" ref="L32:L37">K32+1</f>
        <v>43586</v>
      </c>
      <c r="M32" s="26">
        <f t="shared" si="22"/>
        <v>43586</v>
      </c>
      <c r="N32" s="26">
        <f t="shared" si="22"/>
        <v>43586</v>
      </c>
      <c r="O32" s="26">
        <f aca="true" t="shared" si="29" ref="O32:O37">N32+1</f>
        <v>43587</v>
      </c>
      <c r="P32" s="176">
        <f aca="true" t="shared" si="30" ref="P32:P37">O32+5</f>
        <v>43592</v>
      </c>
      <c r="Q32" s="176">
        <f aca="true" t="shared" si="31" ref="Q32:Q37">P32+2</f>
        <v>43594</v>
      </c>
      <c r="R32" s="59">
        <f aca="true" t="shared" si="32" ref="R32:R37">Q32+3</f>
        <v>43597</v>
      </c>
      <c r="S32" s="59">
        <f t="shared" si="23"/>
        <v>43598</v>
      </c>
      <c r="T32" s="59">
        <f t="shared" si="23"/>
        <v>43599</v>
      </c>
      <c r="U32" s="59">
        <f aca="true" t="shared" si="33" ref="U32:U37">T32</f>
        <v>43599</v>
      </c>
    </row>
    <row r="33" spans="1:21" ht="15" hidden="1">
      <c r="A33" s="174" t="s">
        <v>1032</v>
      </c>
      <c r="B33" s="13" t="s">
        <v>1044</v>
      </c>
      <c r="C33" s="26">
        <v>43580</v>
      </c>
      <c r="D33" s="26">
        <f t="shared" si="21"/>
        <v>43581</v>
      </c>
      <c r="E33" s="26">
        <f t="shared" si="21"/>
        <v>43582</v>
      </c>
      <c r="F33" s="26">
        <f t="shared" si="21"/>
        <v>43583</v>
      </c>
      <c r="G33" s="26">
        <f t="shared" si="24"/>
        <v>43590</v>
      </c>
      <c r="H33" s="26">
        <f t="shared" si="25"/>
        <v>43590</v>
      </c>
      <c r="I33" s="72" t="s">
        <v>1051</v>
      </c>
      <c r="J33" s="26">
        <f t="shared" si="26"/>
        <v>43592</v>
      </c>
      <c r="K33" s="26">
        <f t="shared" si="27"/>
        <v>43592</v>
      </c>
      <c r="L33" s="26">
        <f t="shared" si="28"/>
        <v>43593</v>
      </c>
      <c r="M33" s="26">
        <f t="shared" si="22"/>
        <v>43593</v>
      </c>
      <c r="N33" s="26">
        <f t="shared" si="22"/>
        <v>43593</v>
      </c>
      <c r="O33" s="26">
        <f t="shared" si="29"/>
        <v>43594</v>
      </c>
      <c r="P33" s="176">
        <f t="shared" si="30"/>
        <v>43599</v>
      </c>
      <c r="Q33" s="176">
        <f t="shared" si="31"/>
        <v>43601</v>
      </c>
      <c r="R33" s="59">
        <f t="shared" si="32"/>
        <v>43604</v>
      </c>
      <c r="S33" s="59">
        <f t="shared" si="23"/>
        <v>43605</v>
      </c>
      <c r="T33" s="59">
        <f t="shared" si="23"/>
        <v>43606</v>
      </c>
      <c r="U33" s="59">
        <f t="shared" si="33"/>
        <v>43606</v>
      </c>
    </row>
    <row r="34" spans="1:21" ht="15" hidden="1">
      <c r="A34" s="175" t="s">
        <v>1033</v>
      </c>
      <c r="B34" s="13" t="s">
        <v>1046</v>
      </c>
      <c r="C34" s="26">
        <v>43587</v>
      </c>
      <c r="D34" s="26">
        <f t="shared" si="21"/>
        <v>43588</v>
      </c>
      <c r="E34" s="26">
        <f t="shared" si="21"/>
        <v>43589</v>
      </c>
      <c r="F34" s="26">
        <f t="shared" si="21"/>
        <v>43590</v>
      </c>
      <c r="G34" s="26">
        <f t="shared" si="24"/>
        <v>43597</v>
      </c>
      <c r="H34" s="26">
        <f t="shared" si="25"/>
        <v>43597</v>
      </c>
      <c r="I34" s="72" t="s">
        <v>1052</v>
      </c>
      <c r="J34" s="26">
        <f t="shared" si="26"/>
        <v>43599</v>
      </c>
      <c r="K34" s="26">
        <f t="shared" si="27"/>
        <v>43599</v>
      </c>
      <c r="L34" s="26">
        <f t="shared" si="28"/>
        <v>43600</v>
      </c>
      <c r="M34" s="26">
        <f t="shared" si="22"/>
        <v>43600</v>
      </c>
      <c r="N34" s="26">
        <f t="shared" si="22"/>
        <v>43600</v>
      </c>
      <c r="O34" s="26">
        <f t="shared" si="29"/>
        <v>43601</v>
      </c>
      <c r="P34" s="176">
        <f t="shared" si="30"/>
        <v>43606</v>
      </c>
      <c r="Q34" s="176">
        <f t="shared" si="31"/>
        <v>43608</v>
      </c>
      <c r="R34" s="59">
        <f t="shared" si="32"/>
        <v>43611</v>
      </c>
      <c r="S34" s="59">
        <f t="shared" si="23"/>
        <v>43612</v>
      </c>
      <c r="T34" s="59">
        <f t="shared" si="23"/>
        <v>43613</v>
      </c>
      <c r="U34" s="59">
        <f t="shared" si="33"/>
        <v>43613</v>
      </c>
    </row>
    <row r="35" spans="1:21" ht="15" hidden="1">
      <c r="A35" s="175" t="s">
        <v>1034</v>
      </c>
      <c r="B35" s="13" t="s">
        <v>1047</v>
      </c>
      <c r="C35" s="26">
        <v>43594</v>
      </c>
      <c r="D35" s="26">
        <f t="shared" si="21"/>
        <v>43595</v>
      </c>
      <c r="E35" s="26">
        <f t="shared" si="21"/>
        <v>43596</v>
      </c>
      <c r="F35" s="26">
        <f t="shared" si="21"/>
        <v>43597</v>
      </c>
      <c r="G35" s="26">
        <f t="shared" si="24"/>
        <v>43604</v>
      </c>
      <c r="H35" s="26">
        <f t="shared" si="25"/>
        <v>43604</v>
      </c>
      <c r="I35" s="72" t="s">
        <v>1053</v>
      </c>
      <c r="J35" s="26">
        <f t="shared" si="26"/>
        <v>43606</v>
      </c>
      <c r="K35" s="26">
        <f t="shared" si="27"/>
        <v>43606</v>
      </c>
      <c r="L35" s="26">
        <f t="shared" si="28"/>
        <v>43607</v>
      </c>
      <c r="M35" s="26">
        <f t="shared" si="22"/>
        <v>43607</v>
      </c>
      <c r="N35" s="26">
        <f t="shared" si="22"/>
        <v>43607</v>
      </c>
      <c r="O35" s="26">
        <f t="shared" si="29"/>
        <v>43608</v>
      </c>
      <c r="P35" s="176">
        <f t="shared" si="30"/>
        <v>43613</v>
      </c>
      <c r="Q35" s="176">
        <f t="shared" si="31"/>
        <v>43615</v>
      </c>
      <c r="R35" s="59">
        <f t="shared" si="32"/>
        <v>43618</v>
      </c>
      <c r="S35" s="59">
        <f t="shared" si="23"/>
        <v>43619</v>
      </c>
      <c r="T35" s="59">
        <f t="shared" si="23"/>
        <v>43620</v>
      </c>
      <c r="U35" s="59">
        <f t="shared" si="33"/>
        <v>43620</v>
      </c>
    </row>
    <row r="36" spans="1:21" ht="15" hidden="1">
      <c r="A36" s="174" t="s">
        <v>1030</v>
      </c>
      <c r="B36" s="13" t="s">
        <v>1054</v>
      </c>
      <c r="C36" s="26">
        <v>43601</v>
      </c>
      <c r="D36" s="26">
        <f t="shared" si="21"/>
        <v>43602</v>
      </c>
      <c r="E36" s="26">
        <f t="shared" si="21"/>
        <v>43603</v>
      </c>
      <c r="F36" s="26">
        <f t="shared" si="21"/>
        <v>43604</v>
      </c>
      <c r="G36" s="26">
        <f t="shared" si="24"/>
        <v>43611</v>
      </c>
      <c r="H36" s="26">
        <f t="shared" si="25"/>
        <v>43611</v>
      </c>
      <c r="I36" s="72" t="s">
        <v>1056</v>
      </c>
      <c r="J36" s="26">
        <f t="shared" si="26"/>
        <v>43613</v>
      </c>
      <c r="K36" s="26">
        <f t="shared" si="27"/>
        <v>43613</v>
      </c>
      <c r="L36" s="26">
        <f t="shared" si="28"/>
        <v>43614</v>
      </c>
      <c r="M36" s="26">
        <f t="shared" si="22"/>
        <v>43614</v>
      </c>
      <c r="N36" s="26">
        <f t="shared" si="22"/>
        <v>43614</v>
      </c>
      <c r="O36" s="26">
        <f t="shared" si="29"/>
        <v>43615</v>
      </c>
      <c r="P36" s="176">
        <f t="shared" si="30"/>
        <v>43620</v>
      </c>
      <c r="Q36" s="176">
        <f t="shared" si="31"/>
        <v>43622</v>
      </c>
      <c r="R36" s="59">
        <f t="shared" si="32"/>
        <v>43625</v>
      </c>
      <c r="S36" s="59">
        <f t="shared" si="23"/>
        <v>43626</v>
      </c>
      <c r="T36" s="59">
        <f t="shared" si="23"/>
        <v>43627</v>
      </c>
      <c r="U36" s="59">
        <f t="shared" si="33"/>
        <v>43627</v>
      </c>
    </row>
    <row r="37" spans="1:21" ht="15" hidden="1">
      <c r="A37" s="174" t="s">
        <v>1031</v>
      </c>
      <c r="B37" s="13" t="s">
        <v>1055</v>
      </c>
      <c r="C37" s="26">
        <v>43608</v>
      </c>
      <c r="D37" s="26">
        <f t="shared" si="21"/>
        <v>43609</v>
      </c>
      <c r="E37" s="26">
        <f t="shared" si="21"/>
        <v>43610</v>
      </c>
      <c r="F37" s="26">
        <f t="shared" si="21"/>
        <v>43611</v>
      </c>
      <c r="G37" s="26">
        <f t="shared" si="24"/>
        <v>43618</v>
      </c>
      <c r="H37" s="26">
        <f t="shared" si="25"/>
        <v>43618</v>
      </c>
      <c r="I37" s="72" t="s">
        <v>421</v>
      </c>
      <c r="J37" s="26">
        <f t="shared" si="26"/>
        <v>43620</v>
      </c>
      <c r="K37" s="26">
        <f t="shared" si="27"/>
        <v>43620</v>
      </c>
      <c r="L37" s="26">
        <f t="shared" si="28"/>
        <v>43621</v>
      </c>
      <c r="M37" s="26">
        <f t="shared" si="22"/>
        <v>43621</v>
      </c>
      <c r="N37" s="26">
        <f t="shared" si="22"/>
        <v>43621</v>
      </c>
      <c r="O37" s="26">
        <f t="shared" si="29"/>
        <v>43622</v>
      </c>
      <c r="P37" s="176">
        <f t="shared" si="30"/>
        <v>43627</v>
      </c>
      <c r="Q37" s="176">
        <f t="shared" si="31"/>
        <v>43629</v>
      </c>
      <c r="R37" s="59">
        <f t="shared" si="32"/>
        <v>43632</v>
      </c>
      <c r="S37" s="59">
        <f t="shared" si="23"/>
        <v>43633</v>
      </c>
      <c r="T37" s="59">
        <f t="shared" si="23"/>
        <v>43634</v>
      </c>
      <c r="U37" s="59">
        <f t="shared" si="33"/>
        <v>43634</v>
      </c>
    </row>
    <row r="38" spans="1:21" ht="15" hidden="1">
      <c r="A38" s="175" t="s">
        <v>1067</v>
      </c>
      <c r="B38" s="13" t="s">
        <v>1135</v>
      </c>
      <c r="C38" s="26">
        <v>43615</v>
      </c>
      <c r="D38" s="26">
        <f aca="true" t="shared" si="34" ref="D38:F45">C38+1</f>
        <v>43616</v>
      </c>
      <c r="E38" s="26">
        <f t="shared" si="34"/>
        <v>43617</v>
      </c>
      <c r="F38" s="26">
        <f t="shared" si="34"/>
        <v>43618</v>
      </c>
      <c r="G38" s="26">
        <f aca="true" t="shared" si="35" ref="G38:G45">F38+7</f>
        <v>43625</v>
      </c>
      <c r="H38" s="26">
        <f aca="true" t="shared" si="36" ref="H38:H45">G38</f>
        <v>43625</v>
      </c>
      <c r="I38" s="72" t="s">
        <v>1136</v>
      </c>
      <c r="J38" s="26">
        <f aca="true" t="shared" si="37" ref="J38:J45">H38+2</f>
        <v>43627</v>
      </c>
      <c r="K38" s="26">
        <f aca="true" t="shared" si="38" ref="K38:K45">J38</f>
        <v>43627</v>
      </c>
      <c r="L38" s="26">
        <f aca="true" t="shared" si="39" ref="L38:L45">K38+1</f>
        <v>43628</v>
      </c>
      <c r="M38" s="26">
        <f aca="true" t="shared" si="40" ref="M38:N45">L38</f>
        <v>43628</v>
      </c>
      <c r="N38" s="26">
        <f t="shared" si="40"/>
        <v>43628</v>
      </c>
      <c r="O38" s="26">
        <f aca="true" t="shared" si="41" ref="O38:O45">N38+1</f>
        <v>43629</v>
      </c>
      <c r="P38" s="176">
        <f aca="true" t="shared" si="42" ref="P38:P45">O38+5</f>
        <v>43634</v>
      </c>
      <c r="Q38" s="176">
        <f aca="true" t="shared" si="43" ref="Q38:Q45">P38+2</f>
        <v>43636</v>
      </c>
      <c r="R38" s="59">
        <f aca="true" t="shared" si="44" ref="R38:R44">Q38+3</f>
        <v>43639</v>
      </c>
      <c r="S38" s="59">
        <f aca="true" t="shared" si="45" ref="S38:T42">R38+1</f>
        <v>43640</v>
      </c>
      <c r="T38" s="59">
        <f t="shared" si="45"/>
        <v>43641</v>
      </c>
      <c r="U38" s="59">
        <f>T38</f>
        <v>43641</v>
      </c>
    </row>
    <row r="39" spans="1:21" ht="15" hidden="1">
      <c r="A39" s="174" t="s">
        <v>1032</v>
      </c>
      <c r="B39" s="13" t="s">
        <v>1137</v>
      </c>
      <c r="C39" s="26">
        <v>43622</v>
      </c>
      <c r="D39" s="26">
        <f t="shared" si="34"/>
        <v>43623</v>
      </c>
      <c r="E39" s="26">
        <f t="shared" si="34"/>
        <v>43624</v>
      </c>
      <c r="F39" s="26">
        <f t="shared" si="34"/>
        <v>43625</v>
      </c>
      <c r="G39" s="26">
        <f t="shared" si="35"/>
        <v>43632</v>
      </c>
      <c r="H39" s="26">
        <f t="shared" si="36"/>
        <v>43632</v>
      </c>
      <c r="I39" s="72" t="s">
        <v>1138</v>
      </c>
      <c r="J39" s="26">
        <f t="shared" si="37"/>
        <v>43634</v>
      </c>
      <c r="K39" s="26">
        <f t="shared" si="38"/>
        <v>43634</v>
      </c>
      <c r="L39" s="26">
        <f t="shared" si="39"/>
        <v>43635</v>
      </c>
      <c r="M39" s="26">
        <f t="shared" si="40"/>
        <v>43635</v>
      </c>
      <c r="N39" s="26">
        <f t="shared" si="40"/>
        <v>43635</v>
      </c>
      <c r="O39" s="26">
        <f t="shared" si="41"/>
        <v>43636</v>
      </c>
      <c r="P39" s="176">
        <f t="shared" si="42"/>
        <v>43641</v>
      </c>
      <c r="Q39" s="176">
        <f t="shared" si="43"/>
        <v>43643</v>
      </c>
      <c r="R39" s="59">
        <f t="shared" si="44"/>
        <v>43646</v>
      </c>
      <c r="S39" s="59">
        <f t="shared" si="45"/>
        <v>43647</v>
      </c>
      <c r="T39" s="59">
        <f t="shared" si="45"/>
        <v>43648</v>
      </c>
      <c r="U39" s="59">
        <f>T39</f>
        <v>43648</v>
      </c>
    </row>
    <row r="40" spans="1:21" ht="15" hidden="1">
      <c r="A40" s="175" t="s">
        <v>1033</v>
      </c>
      <c r="B40" s="13" t="s">
        <v>1139</v>
      </c>
      <c r="C40" s="26">
        <v>43629</v>
      </c>
      <c r="D40" s="26">
        <f t="shared" si="34"/>
        <v>43630</v>
      </c>
      <c r="E40" s="26">
        <f t="shared" si="34"/>
        <v>43631</v>
      </c>
      <c r="F40" s="26">
        <f t="shared" si="34"/>
        <v>43632</v>
      </c>
      <c r="G40" s="26">
        <f t="shared" si="35"/>
        <v>43639</v>
      </c>
      <c r="H40" s="26">
        <f t="shared" si="36"/>
        <v>43639</v>
      </c>
      <c r="I40" s="72" t="s">
        <v>1140</v>
      </c>
      <c r="J40" s="26">
        <f t="shared" si="37"/>
        <v>43641</v>
      </c>
      <c r="K40" s="117" t="s">
        <v>1403</v>
      </c>
      <c r="L40" s="26"/>
      <c r="M40" s="26"/>
      <c r="N40" s="26"/>
      <c r="O40" s="26"/>
      <c r="P40" s="176"/>
      <c r="Q40" s="176"/>
      <c r="R40" s="59"/>
      <c r="S40" s="59"/>
      <c r="T40" s="59"/>
      <c r="U40" s="59"/>
    </row>
    <row r="41" spans="1:21" ht="15" hidden="1">
      <c r="A41" s="202" t="s">
        <v>1409</v>
      </c>
      <c r="B41" s="13"/>
      <c r="C41" s="26"/>
      <c r="D41" s="26"/>
      <c r="E41" s="26"/>
      <c r="F41" s="26"/>
      <c r="G41" s="26"/>
      <c r="H41" s="26"/>
      <c r="I41" s="129" t="s">
        <v>1401</v>
      </c>
      <c r="J41" s="117" t="s">
        <v>1402</v>
      </c>
      <c r="K41" s="26">
        <v>43641</v>
      </c>
      <c r="L41" s="26">
        <f>K41+1</f>
        <v>43642</v>
      </c>
      <c r="M41" s="26">
        <f>L41</f>
        <v>43642</v>
      </c>
      <c r="N41" s="26">
        <f>M41</f>
        <v>43642</v>
      </c>
      <c r="O41" s="26">
        <f>N41+1</f>
        <v>43643</v>
      </c>
      <c r="P41" s="176">
        <f>O41+5</f>
        <v>43648</v>
      </c>
      <c r="Q41" s="176">
        <f>P41+2</f>
        <v>43650</v>
      </c>
      <c r="R41" s="161" t="s">
        <v>1418</v>
      </c>
      <c r="S41" s="161" t="s">
        <v>1419</v>
      </c>
      <c r="T41" s="59">
        <v>43655</v>
      </c>
      <c r="U41" s="117" t="s">
        <v>1403</v>
      </c>
    </row>
    <row r="42" spans="1:21" ht="15" hidden="1">
      <c r="A42" s="175" t="s">
        <v>1034</v>
      </c>
      <c r="B42" s="13" t="s">
        <v>1141</v>
      </c>
      <c r="C42" s="26">
        <v>43636</v>
      </c>
      <c r="D42" s="26">
        <f t="shared" si="34"/>
        <v>43637</v>
      </c>
      <c r="E42" s="26">
        <f t="shared" si="34"/>
        <v>43638</v>
      </c>
      <c r="F42" s="26">
        <f t="shared" si="34"/>
        <v>43639</v>
      </c>
      <c r="G42" s="26">
        <f t="shared" si="35"/>
        <v>43646</v>
      </c>
      <c r="H42" s="26">
        <f t="shared" si="36"/>
        <v>43646</v>
      </c>
      <c r="I42" s="72" t="s">
        <v>1142</v>
      </c>
      <c r="J42" s="26">
        <f t="shared" si="37"/>
        <v>43648</v>
      </c>
      <c r="K42" s="26">
        <f t="shared" si="38"/>
        <v>43648</v>
      </c>
      <c r="L42" s="26">
        <f t="shared" si="39"/>
        <v>43649</v>
      </c>
      <c r="M42" s="26">
        <f t="shared" si="40"/>
        <v>43649</v>
      </c>
      <c r="N42" s="26">
        <f t="shared" si="40"/>
        <v>43649</v>
      </c>
      <c r="O42" s="26">
        <f t="shared" si="41"/>
        <v>43650</v>
      </c>
      <c r="P42" s="176">
        <f t="shared" si="42"/>
        <v>43655</v>
      </c>
      <c r="Q42" s="176">
        <f t="shared" si="43"/>
        <v>43657</v>
      </c>
      <c r="R42" s="59">
        <f t="shared" si="44"/>
        <v>43660</v>
      </c>
      <c r="S42" s="59">
        <f t="shared" si="45"/>
        <v>43661</v>
      </c>
      <c r="T42" s="59">
        <f t="shared" si="45"/>
        <v>43662</v>
      </c>
      <c r="U42" s="59">
        <f>T42</f>
        <v>43662</v>
      </c>
    </row>
    <row r="43" spans="1:21" ht="15" hidden="1">
      <c r="A43" s="174" t="s">
        <v>1030</v>
      </c>
      <c r="B43" s="13" t="s">
        <v>1143</v>
      </c>
      <c r="C43" s="26">
        <v>43643</v>
      </c>
      <c r="D43" s="26">
        <f t="shared" si="34"/>
        <v>43644</v>
      </c>
      <c r="E43" s="26">
        <f t="shared" si="34"/>
        <v>43645</v>
      </c>
      <c r="F43" s="26">
        <f t="shared" si="34"/>
        <v>43646</v>
      </c>
      <c r="G43" s="26">
        <f t="shared" si="35"/>
        <v>43653</v>
      </c>
      <c r="H43" s="26">
        <f t="shared" si="36"/>
        <v>43653</v>
      </c>
      <c r="I43" s="72" t="s">
        <v>1145</v>
      </c>
      <c r="J43" s="26">
        <f t="shared" si="37"/>
        <v>43655</v>
      </c>
      <c r="K43" s="26">
        <f t="shared" si="38"/>
        <v>43655</v>
      </c>
      <c r="L43" s="26">
        <f t="shared" si="39"/>
        <v>43656</v>
      </c>
      <c r="M43" s="26">
        <f t="shared" si="40"/>
        <v>43656</v>
      </c>
      <c r="N43" s="26">
        <f t="shared" si="40"/>
        <v>43656</v>
      </c>
      <c r="O43" s="26">
        <f t="shared" si="41"/>
        <v>43657</v>
      </c>
      <c r="P43" s="176">
        <f t="shared" si="42"/>
        <v>43662</v>
      </c>
      <c r="Q43" s="176">
        <f t="shared" si="43"/>
        <v>43664</v>
      </c>
      <c r="R43" s="161" t="s">
        <v>96</v>
      </c>
      <c r="S43" s="161" t="s">
        <v>96</v>
      </c>
      <c r="T43" s="59">
        <v>43668</v>
      </c>
      <c r="U43" s="117" t="s">
        <v>280</v>
      </c>
    </row>
    <row r="44" spans="1:21" ht="15" hidden="1">
      <c r="A44" s="174" t="s">
        <v>1031</v>
      </c>
      <c r="B44" s="13" t="s">
        <v>1144</v>
      </c>
      <c r="C44" s="26">
        <v>43650</v>
      </c>
      <c r="D44" s="26">
        <f t="shared" si="34"/>
        <v>43651</v>
      </c>
      <c r="E44" s="26">
        <f t="shared" si="34"/>
        <v>43652</v>
      </c>
      <c r="F44" s="26">
        <f t="shared" si="34"/>
        <v>43653</v>
      </c>
      <c r="G44" s="26">
        <f t="shared" si="35"/>
        <v>43660</v>
      </c>
      <c r="H44" s="26">
        <f t="shared" si="36"/>
        <v>43660</v>
      </c>
      <c r="I44" s="72" t="s">
        <v>523</v>
      </c>
      <c r="J44" s="26">
        <f t="shared" si="37"/>
        <v>43662</v>
      </c>
      <c r="K44" s="26">
        <f t="shared" si="38"/>
        <v>43662</v>
      </c>
      <c r="L44" s="26">
        <f t="shared" si="39"/>
        <v>43663</v>
      </c>
      <c r="M44" s="26">
        <f t="shared" si="40"/>
        <v>43663</v>
      </c>
      <c r="N44" s="26">
        <f t="shared" si="40"/>
        <v>43663</v>
      </c>
      <c r="O44" s="26">
        <f t="shared" si="41"/>
        <v>43664</v>
      </c>
      <c r="P44" s="176">
        <f t="shared" si="42"/>
        <v>43669</v>
      </c>
      <c r="Q44" s="176">
        <f t="shared" si="43"/>
        <v>43671</v>
      </c>
      <c r="R44" s="59">
        <f t="shared" si="44"/>
        <v>43674</v>
      </c>
      <c r="S44" s="117" t="s">
        <v>280</v>
      </c>
      <c r="T44" s="59"/>
      <c r="U44" s="59"/>
    </row>
    <row r="45" spans="1:21" ht="15" hidden="1">
      <c r="A45" s="175" t="s">
        <v>1067</v>
      </c>
      <c r="B45" s="13" t="s">
        <v>1146</v>
      </c>
      <c r="C45" s="26">
        <v>43657</v>
      </c>
      <c r="D45" s="26">
        <f t="shared" si="34"/>
        <v>43658</v>
      </c>
      <c r="E45" s="26">
        <f t="shared" si="34"/>
        <v>43659</v>
      </c>
      <c r="F45" s="26">
        <f t="shared" si="34"/>
        <v>43660</v>
      </c>
      <c r="G45" s="26">
        <f t="shared" si="35"/>
        <v>43667</v>
      </c>
      <c r="H45" s="26">
        <f t="shared" si="36"/>
        <v>43667</v>
      </c>
      <c r="I45" s="72" t="s">
        <v>1147</v>
      </c>
      <c r="J45" s="26">
        <f t="shared" si="37"/>
        <v>43669</v>
      </c>
      <c r="K45" s="26">
        <f t="shared" si="38"/>
        <v>43669</v>
      </c>
      <c r="L45" s="26">
        <f t="shared" si="39"/>
        <v>43670</v>
      </c>
      <c r="M45" s="26">
        <f t="shared" si="40"/>
        <v>43670</v>
      </c>
      <c r="N45" s="26">
        <f t="shared" si="40"/>
        <v>43670</v>
      </c>
      <c r="O45" s="26">
        <f t="shared" si="41"/>
        <v>43671</v>
      </c>
      <c r="P45" s="176">
        <f t="shared" si="42"/>
        <v>43676</v>
      </c>
      <c r="Q45" s="176">
        <f t="shared" si="43"/>
        <v>43678</v>
      </c>
      <c r="R45" s="161" t="s">
        <v>96</v>
      </c>
      <c r="S45" s="161" t="s">
        <v>96</v>
      </c>
      <c r="T45" s="59">
        <v>43681</v>
      </c>
      <c r="U45" s="117" t="s">
        <v>280</v>
      </c>
    </row>
    <row r="46" spans="1:21" ht="15">
      <c r="A46" s="445" t="s">
        <v>1061</v>
      </c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83"/>
      <c r="U46" s="83"/>
    </row>
    <row r="47" spans="1:21" ht="15">
      <c r="A47" s="44" t="s">
        <v>33</v>
      </c>
      <c r="B47" s="44" t="s">
        <v>34</v>
      </c>
      <c r="C47" s="430" t="s">
        <v>1457</v>
      </c>
      <c r="D47" s="305"/>
      <c r="E47" s="430" t="s">
        <v>1068</v>
      </c>
      <c r="F47" s="433"/>
      <c r="G47" s="430" t="s">
        <v>1040</v>
      </c>
      <c r="H47" s="436"/>
      <c r="I47" s="44" t="s">
        <v>34</v>
      </c>
      <c r="J47" s="311" t="s">
        <v>303</v>
      </c>
      <c r="K47" s="312"/>
      <c r="L47" s="311" t="s">
        <v>303</v>
      </c>
      <c r="M47" s="312"/>
      <c r="N47" s="311" t="s">
        <v>1041</v>
      </c>
      <c r="O47" s="312"/>
      <c r="P47" s="430" t="s">
        <v>48</v>
      </c>
      <c r="Q47" s="432"/>
      <c r="R47" s="430" t="s">
        <v>1457</v>
      </c>
      <c r="S47" s="305"/>
      <c r="T47" s="211"/>
      <c r="U47" s="3"/>
    </row>
    <row r="48" spans="1:21" ht="15">
      <c r="A48" s="20" t="s">
        <v>3</v>
      </c>
      <c r="B48" s="20" t="s">
        <v>4</v>
      </c>
      <c r="C48" s="306" t="s">
        <v>9</v>
      </c>
      <c r="D48" s="307"/>
      <c r="E48" s="306" t="s">
        <v>94</v>
      </c>
      <c r="F48" s="307"/>
      <c r="G48" s="306" t="s">
        <v>36</v>
      </c>
      <c r="H48" s="336"/>
      <c r="I48" s="20" t="s">
        <v>4</v>
      </c>
      <c r="J48" s="302" t="s">
        <v>1038</v>
      </c>
      <c r="K48" s="302"/>
      <c r="L48" s="302" t="s">
        <v>1039</v>
      </c>
      <c r="M48" s="302"/>
      <c r="N48" s="302" t="s">
        <v>36</v>
      </c>
      <c r="O48" s="302"/>
      <c r="P48" s="306" t="s">
        <v>92</v>
      </c>
      <c r="Q48" s="307"/>
      <c r="R48" s="302" t="s">
        <v>9</v>
      </c>
      <c r="S48" s="302"/>
      <c r="T48" s="212"/>
      <c r="U48" s="213"/>
    </row>
    <row r="49" spans="1:21" ht="15">
      <c r="A49" s="21"/>
      <c r="B49" s="21"/>
      <c r="C49" s="425" t="s">
        <v>1035</v>
      </c>
      <c r="D49" s="426"/>
      <c r="E49" s="425" t="s">
        <v>164</v>
      </c>
      <c r="F49" s="426"/>
      <c r="G49" s="425" t="s">
        <v>1436</v>
      </c>
      <c r="H49" s="431"/>
      <c r="I49" s="21"/>
      <c r="J49" s="425" t="s">
        <v>1437</v>
      </c>
      <c r="K49" s="426"/>
      <c r="L49" s="425" t="s">
        <v>1438</v>
      </c>
      <c r="M49" s="426"/>
      <c r="N49" s="425" t="s">
        <v>1439</v>
      </c>
      <c r="O49" s="426"/>
      <c r="P49" s="425" t="s">
        <v>1437</v>
      </c>
      <c r="Q49" s="426"/>
      <c r="R49" s="425" t="s">
        <v>1035</v>
      </c>
      <c r="S49" s="426"/>
      <c r="T49" s="212"/>
      <c r="U49" s="213"/>
    </row>
    <row r="50" spans="1:21" ht="15" hidden="1">
      <c r="A50" s="174" t="s">
        <v>1032</v>
      </c>
      <c r="B50" s="13" t="s">
        <v>1358</v>
      </c>
      <c r="C50" s="26">
        <v>43664</v>
      </c>
      <c r="D50" s="26">
        <f aca="true" t="shared" si="46" ref="D50:F52">C50+1</f>
        <v>43665</v>
      </c>
      <c r="E50" s="26">
        <f t="shared" si="46"/>
        <v>43666</v>
      </c>
      <c r="F50" s="26">
        <f t="shared" si="46"/>
        <v>43667</v>
      </c>
      <c r="G50" s="26">
        <f>F50+6</f>
        <v>43673</v>
      </c>
      <c r="H50" s="26">
        <f>G50</f>
        <v>43673</v>
      </c>
      <c r="I50" s="72" t="s">
        <v>1359</v>
      </c>
      <c r="J50" s="26">
        <f>H50+1</f>
        <v>43674</v>
      </c>
      <c r="K50" s="26">
        <f>J50+1</f>
        <v>43675</v>
      </c>
      <c r="L50" s="26">
        <f aca="true" t="shared" si="47" ref="L50:M52">K50</f>
        <v>43675</v>
      </c>
      <c r="M50" s="26">
        <f t="shared" si="47"/>
        <v>43675</v>
      </c>
      <c r="N50" s="26">
        <f>M50+1</f>
        <v>43676</v>
      </c>
      <c r="O50" s="26">
        <f>N50</f>
        <v>43676</v>
      </c>
      <c r="P50" s="176">
        <f>O50+5</f>
        <v>43681</v>
      </c>
      <c r="Q50" s="176">
        <f aca="true" t="shared" si="48" ref="Q50:Q57">P50+1</f>
        <v>43682</v>
      </c>
      <c r="R50" s="59">
        <f aca="true" t="shared" si="49" ref="R50:R57">Q50+3</f>
        <v>43685</v>
      </c>
      <c r="S50" s="59">
        <f aca="true" t="shared" si="50" ref="S50:S57">R50+1</f>
        <v>43686</v>
      </c>
      <c r="T50" s="210"/>
      <c r="U50" s="210"/>
    </row>
    <row r="51" spans="1:21" ht="15" hidden="1">
      <c r="A51" s="205" t="s">
        <v>1415</v>
      </c>
      <c r="B51" s="13" t="s">
        <v>1440</v>
      </c>
      <c r="C51" s="26">
        <v>43671</v>
      </c>
      <c r="D51" s="26">
        <f t="shared" si="46"/>
        <v>43672</v>
      </c>
      <c r="E51" s="26">
        <f t="shared" si="46"/>
        <v>43673</v>
      </c>
      <c r="F51" s="26">
        <f t="shared" si="46"/>
        <v>43674</v>
      </c>
      <c r="G51" s="26">
        <f>F51+6</f>
        <v>43680</v>
      </c>
      <c r="H51" s="26">
        <f>G51</f>
        <v>43680</v>
      </c>
      <c r="I51" s="72" t="s">
        <v>1441</v>
      </c>
      <c r="J51" s="26">
        <f>H51+1</f>
        <v>43681</v>
      </c>
      <c r="K51" s="26">
        <f>J51+1</f>
        <v>43682</v>
      </c>
      <c r="L51" s="26">
        <f t="shared" si="47"/>
        <v>43682</v>
      </c>
      <c r="M51" s="26">
        <f t="shared" si="47"/>
        <v>43682</v>
      </c>
      <c r="N51" s="26">
        <f>M51+1</f>
        <v>43683</v>
      </c>
      <c r="O51" s="26">
        <f>N51</f>
        <v>43683</v>
      </c>
      <c r="P51" s="176">
        <f>O51+5</f>
        <v>43688</v>
      </c>
      <c r="Q51" s="176">
        <f t="shared" si="48"/>
        <v>43689</v>
      </c>
      <c r="R51" s="59">
        <f t="shared" si="49"/>
        <v>43692</v>
      </c>
      <c r="S51" s="59">
        <f t="shared" si="50"/>
        <v>43693</v>
      </c>
      <c r="T51" s="210"/>
      <c r="U51" s="210"/>
    </row>
    <row r="52" spans="1:21" ht="15" hidden="1">
      <c r="A52" s="175" t="s">
        <v>1034</v>
      </c>
      <c r="B52" s="13" t="s">
        <v>1442</v>
      </c>
      <c r="C52" s="26">
        <v>43678</v>
      </c>
      <c r="D52" s="26">
        <f t="shared" si="46"/>
        <v>43679</v>
      </c>
      <c r="E52" s="26">
        <f t="shared" si="46"/>
        <v>43680</v>
      </c>
      <c r="F52" s="26">
        <f t="shared" si="46"/>
        <v>43681</v>
      </c>
      <c r="G52" s="26">
        <f>F52+6</f>
        <v>43687</v>
      </c>
      <c r="H52" s="26">
        <f>G52</f>
        <v>43687</v>
      </c>
      <c r="I52" s="72" t="s">
        <v>1443</v>
      </c>
      <c r="J52" s="26">
        <f>H52+1</f>
        <v>43688</v>
      </c>
      <c r="K52" s="26">
        <f>J52+1</f>
        <v>43689</v>
      </c>
      <c r="L52" s="26">
        <f t="shared" si="47"/>
        <v>43689</v>
      </c>
      <c r="M52" s="26">
        <f t="shared" si="47"/>
        <v>43689</v>
      </c>
      <c r="N52" s="26">
        <f>M52+1</f>
        <v>43690</v>
      </c>
      <c r="O52" s="26">
        <f>N52</f>
        <v>43690</v>
      </c>
      <c r="P52" s="176">
        <f>O52+5</f>
        <v>43695</v>
      </c>
      <c r="Q52" s="176">
        <f t="shared" si="48"/>
        <v>43696</v>
      </c>
      <c r="R52" s="59">
        <f t="shared" si="49"/>
        <v>43699</v>
      </c>
      <c r="S52" s="59">
        <f t="shared" si="50"/>
        <v>43700</v>
      </c>
      <c r="T52" s="210"/>
      <c r="U52" s="210"/>
    </row>
    <row r="53" spans="1:21" ht="15" hidden="1">
      <c r="A53" s="174" t="s">
        <v>1032</v>
      </c>
      <c r="B53" s="13" t="s">
        <v>1444</v>
      </c>
      <c r="C53" s="26">
        <v>43685</v>
      </c>
      <c r="D53" s="26">
        <f aca="true" t="shared" si="51" ref="D53:D58">C53+1</f>
        <v>43686</v>
      </c>
      <c r="E53" s="26">
        <f aca="true" t="shared" si="52" ref="E53:E58">D53+1</f>
        <v>43687</v>
      </c>
      <c r="F53" s="26">
        <f aca="true" t="shared" si="53" ref="F53:F58">E53+1</f>
        <v>43688</v>
      </c>
      <c r="G53" s="26">
        <f aca="true" t="shared" si="54" ref="G53:G58">F53+6</f>
        <v>43694</v>
      </c>
      <c r="H53" s="26">
        <f aca="true" t="shared" si="55" ref="H53:H58">G53</f>
        <v>43694</v>
      </c>
      <c r="I53" s="72" t="s">
        <v>1445</v>
      </c>
      <c r="J53" s="26">
        <f aca="true" t="shared" si="56" ref="J53:J58">H53+1</f>
        <v>43695</v>
      </c>
      <c r="K53" s="26">
        <f aca="true" t="shared" si="57" ref="K53:K58">J53+1</f>
        <v>43696</v>
      </c>
      <c r="L53" s="26">
        <f aca="true" t="shared" si="58" ref="L53:L58">K53</f>
        <v>43696</v>
      </c>
      <c r="M53" s="26">
        <f aca="true" t="shared" si="59" ref="M53:M58">L53</f>
        <v>43696</v>
      </c>
      <c r="N53" s="26">
        <f aca="true" t="shared" si="60" ref="N53:N58">M53+1</f>
        <v>43697</v>
      </c>
      <c r="O53" s="26">
        <f aca="true" t="shared" si="61" ref="O53:O58">N53</f>
        <v>43697</v>
      </c>
      <c r="P53" s="176">
        <f aca="true" t="shared" si="62" ref="P53:P58">O53+5</f>
        <v>43702</v>
      </c>
      <c r="Q53" s="176">
        <f t="shared" si="48"/>
        <v>43703</v>
      </c>
      <c r="R53" s="59">
        <f t="shared" si="49"/>
        <v>43706</v>
      </c>
      <c r="S53" s="59">
        <f t="shared" si="50"/>
        <v>43707</v>
      </c>
      <c r="T53" s="210"/>
      <c r="U53" s="210"/>
    </row>
    <row r="54" spans="1:21" ht="15" hidden="1">
      <c r="A54" s="175" t="s">
        <v>1414</v>
      </c>
      <c r="B54" s="13" t="s">
        <v>1446</v>
      </c>
      <c r="C54" s="26">
        <v>43692</v>
      </c>
      <c r="D54" s="26">
        <f t="shared" si="51"/>
        <v>43693</v>
      </c>
      <c r="E54" s="26">
        <f t="shared" si="52"/>
        <v>43694</v>
      </c>
      <c r="F54" s="26">
        <f t="shared" si="53"/>
        <v>43695</v>
      </c>
      <c r="G54" s="26">
        <f t="shared" si="54"/>
        <v>43701</v>
      </c>
      <c r="H54" s="26">
        <f t="shared" si="55"/>
        <v>43701</v>
      </c>
      <c r="I54" s="72" t="s">
        <v>1447</v>
      </c>
      <c r="J54" s="26">
        <f t="shared" si="56"/>
        <v>43702</v>
      </c>
      <c r="K54" s="26">
        <f t="shared" si="57"/>
        <v>43703</v>
      </c>
      <c r="L54" s="26">
        <f t="shared" si="58"/>
        <v>43703</v>
      </c>
      <c r="M54" s="26">
        <f t="shared" si="59"/>
        <v>43703</v>
      </c>
      <c r="N54" s="26">
        <f t="shared" si="60"/>
        <v>43704</v>
      </c>
      <c r="O54" s="26">
        <f t="shared" si="61"/>
        <v>43704</v>
      </c>
      <c r="P54" s="176">
        <f t="shared" si="62"/>
        <v>43709</v>
      </c>
      <c r="Q54" s="176">
        <f t="shared" si="48"/>
        <v>43710</v>
      </c>
      <c r="R54" s="59">
        <f t="shared" si="49"/>
        <v>43713</v>
      </c>
      <c r="S54" s="59">
        <f t="shared" si="50"/>
        <v>43714</v>
      </c>
      <c r="T54" s="210"/>
      <c r="U54" s="210"/>
    </row>
    <row r="55" spans="1:21" ht="15" hidden="1">
      <c r="A55" s="175" t="s">
        <v>1034</v>
      </c>
      <c r="B55" s="13" t="s">
        <v>1448</v>
      </c>
      <c r="C55" s="26">
        <v>43699</v>
      </c>
      <c r="D55" s="26">
        <f t="shared" si="51"/>
        <v>43700</v>
      </c>
      <c r="E55" s="26">
        <f t="shared" si="52"/>
        <v>43701</v>
      </c>
      <c r="F55" s="26">
        <f t="shared" si="53"/>
        <v>43702</v>
      </c>
      <c r="G55" s="26">
        <f t="shared" si="54"/>
        <v>43708</v>
      </c>
      <c r="H55" s="26">
        <f t="shared" si="55"/>
        <v>43708</v>
      </c>
      <c r="I55" s="72" t="s">
        <v>1449</v>
      </c>
      <c r="J55" s="26">
        <f t="shared" si="56"/>
        <v>43709</v>
      </c>
      <c r="K55" s="26">
        <f t="shared" si="57"/>
        <v>43710</v>
      </c>
      <c r="L55" s="26">
        <f t="shared" si="58"/>
        <v>43710</v>
      </c>
      <c r="M55" s="26">
        <f t="shared" si="59"/>
        <v>43710</v>
      </c>
      <c r="N55" s="26">
        <f t="shared" si="60"/>
        <v>43711</v>
      </c>
      <c r="O55" s="26">
        <f t="shared" si="61"/>
        <v>43711</v>
      </c>
      <c r="P55" s="176">
        <f t="shared" si="62"/>
        <v>43716</v>
      </c>
      <c r="Q55" s="176">
        <f t="shared" si="48"/>
        <v>43717</v>
      </c>
      <c r="R55" s="59">
        <f t="shared" si="49"/>
        <v>43720</v>
      </c>
      <c r="S55" s="59">
        <f t="shared" si="50"/>
        <v>43721</v>
      </c>
      <c r="T55" s="210"/>
      <c r="U55" s="210"/>
    </row>
    <row r="56" spans="1:21" ht="15" hidden="1">
      <c r="A56" s="174" t="s">
        <v>1032</v>
      </c>
      <c r="B56" s="13" t="s">
        <v>1450</v>
      </c>
      <c r="C56" s="26">
        <v>43706</v>
      </c>
      <c r="D56" s="26">
        <f t="shared" si="51"/>
        <v>43707</v>
      </c>
      <c r="E56" s="26">
        <f t="shared" si="52"/>
        <v>43708</v>
      </c>
      <c r="F56" s="26">
        <f t="shared" si="53"/>
        <v>43709</v>
      </c>
      <c r="G56" s="26">
        <f t="shared" si="54"/>
        <v>43715</v>
      </c>
      <c r="H56" s="26">
        <f t="shared" si="55"/>
        <v>43715</v>
      </c>
      <c r="I56" s="72" t="s">
        <v>1451</v>
      </c>
      <c r="J56" s="26">
        <f t="shared" si="56"/>
        <v>43716</v>
      </c>
      <c r="K56" s="26">
        <f t="shared" si="57"/>
        <v>43717</v>
      </c>
      <c r="L56" s="26">
        <f t="shared" si="58"/>
        <v>43717</v>
      </c>
      <c r="M56" s="26">
        <f t="shared" si="59"/>
        <v>43717</v>
      </c>
      <c r="N56" s="26">
        <f t="shared" si="60"/>
        <v>43718</v>
      </c>
      <c r="O56" s="26">
        <f t="shared" si="61"/>
        <v>43718</v>
      </c>
      <c r="P56" s="176">
        <f t="shared" si="62"/>
        <v>43723</v>
      </c>
      <c r="Q56" s="176">
        <f t="shared" si="48"/>
        <v>43724</v>
      </c>
      <c r="R56" s="59">
        <f t="shared" si="49"/>
        <v>43727</v>
      </c>
      <c r="S56" s="59">
        <f t="shared" si="50"/>
        <v>43728</v>
      </c>
      <c r="T56" s="210"/>
      <c r="U56" s="210"/>
    </row>
    <row r="57" spans="1:21" ht="15" hidden="1">
      <c r="A57" s="175" t="s">
        <v>1414</v>
      </c>
      <c r="B57" s="13" t="s">
        <v>1452</v>
      </c>
      <c r="C57" s="26">
        <v>43713</v>
      </c>
      <c r="D57" s="26">
        <f t="shared" si="51"/>
        <v>43714</v>
      </c>
      <c r="E57" s="26">
        <f t="shared" si="52"/>
        <v>43715</v>
      </c>
      <c r="F57" s="26">
        <f t="shared" si="53"/>
        <v>43716</v>
      </c>
      <c r="G57" s="26">
        <f t="shared" si="54"/>
        <v>43722</v>
      </c>
      <c r="H57" s="26">
        <f t="shared" si="55"/>
        <v>43722</v>
      </c>
      <c r="I57" s="72" t="s">
        <v>1453</v>
      </c>
      <c r="J57" s="26">
        <f t="shared" si="56"/>
        <v>43723</v>
      </c>
      <c r="K57" s="26">
        <f t="shared" si="57"/>
        <v>43724</v>
      </c>
      <c r="L57" s="26">
        <f t="shared" si="58"/>
        <v>43724</v>
      </c>
      <c r="M57" s="26">
        <f t="shared" si="59"/>
        <v>43724</v>
      </c>
      <c r="N57" s="26">
        <f t="shared" si="60"/>
        <v>43725</v>
      </c>
      <c r="O57" s="26">
        <f t="shared" si="61"/>
        <v>43725</v>
      </c>
      <c r="P57" s="176">
        <f t="shared" si="62"/>
        <v>43730</v>
      </c>
      <c r="Q57" s="176">
        <f t="shared" si="48"/>
        <v>43731</v>
      </c>
      <c r="R57" s="59">
        <f t="shared" si="49"/>
        <v>43734</v>
      </c>
      <c r="S57" s="59">
        <f t="shared" si="50"/>
        <v>43735</v>
      </c>
      <c r="T57" s="210"/>
      <c r="U57" s="210"/>
    </row>
    <row r="58" spans="1:21" ht="15" hidden="1">
      <c r="A58" s="175" t="s">
        <v>1034</v>
      </c>
      <c r="B58" s="13" t="s">
        <v>1454</v>
      </c>
      <c r="C58" s="26">
        <v>43720</v>
      </c>
      <c r="D58" s="26">
        <f t="shared" si="51"/>
        <v>43721</v>
      </c>
      <c r="E58" s="26">
        <f t="shared" si="52"/>
        <v>43722</v>
      </c>
      <c r="F58" s="26">
        <f t="shared" si="53"/>
        <v>43723</v>
      </c>
      <c r="G58" s="26">
        <f t="shared" si="54"/>
        <v>43729</v>
      </c>
      <c r="H58" s="26">
        <f t="shared" si="55"/>
        <v>43729</v>
      </c>
      <c r="I58" s="72" t="s">
        <v>1455</v>
      </c>
      <c r="J58" s="26">
        <f t="shared" si="56"/>
        <v>43730</v>
      </c>
      <c r="K58" s="26">
        <f t="shared" si="57"/>
        <v>43731</v>
      </c>
      <c r="L58" s="26">
        <f t="shared" si="58"/>
        <v>43731</v>
      </c>
      <c r="M58" s="26">
        <f t="shared" si="59"/>
        <v>43731</v>
      </c>
      <c r="N58" s="26">
        <f t="shared" si="60"/>
        <v>43732</v>
      </c>
      <c r="O58" s="26">
        <f t="shared" si="61"/>
        <v>43732</v>
      </c>
      <c r="P58" s="176">
        <f t="shared" si="62"/>
        <v>43737</v>
      </c>
      <c r="Q58" s="226" t="s">
        <v>1704</v>
      </c>
      <c r="R58" s="59"/>
      <c r="S58" s="59"/>
      <c r="T58" s="210"/>
      <c r="U58" s="210"/>
    </row>
    <row r="59" spans="1:21" ht="15" hidden="1">
      <c r="A59" s="174" t="s">
        <v>1032</v>
      </c>
      <c r="B59" s="13" t="s">
        <v>1641</v>
      </c>
      <c r="C59" s="26">
        <v>43727</v>
      </c>
      <c r="D59" s="26">
        <f>C59+1</f>
        <v>43728</v>
      </c>
      <c r="E59" s="26">
        <f aca="true" t="shared" si="63" ref="E59:E64">D59+1</f>
        <v>43729</v>
      </c>
      <c r="F59" s="26">
        <f aca="true" t="shared" si="64" ref="F59:F64">E59+1</f>
        <v>43730</v>
      </c>
      <c r="G59" s="26">
        <f aca="true" t="shared" si="65" ref="G59:G64">F59+6</f>
        <v>43736</v>
      </c>
      <c r="H59" s="26">
        <f aca="true" t="shared" si="66" ref="H59:H64">G59</f>
        <v>43736</v>
      </c>
      <c r="I59" s="72" t="s">
        <v>1642</v>
      </c>
      <c r="J59" s="26">
        <f aca="true" t="shared" si="67" ref="J59:J64">H59+1</f>
        <v>43737</v>
      </c>
      <c r="K59" s="26">
        <f aca="true" t="shared" si="68" ref="K59:K64">J59+1</f>
        <v>43738</v>
      </c>
      <c r="L59" s="26">
        <f aca="true" t="shared" si="69" ref="L59:L64">K59</f>
        <v>43738</v>
      </c>
      <c r="M59" s="26">
        <f aca="true" t="shared" si="70" ref="M59:M64">L59</f>
        <v>43738</v>
      </c>
      <c r="N59" s="26">
        <f aca="true" t="shared" si="71" ref="N59:N64">M59+1</f>
        <v>43739</v>
      </c>
      <c r="O59" s="26">
        <f aca="true" t="shared" si="72" ref="O59:O64">N59</f>
        <v>43739</v>
      </c>
      <c r="P59" s="176">
        <f aca="true" t="shared" si="73" ref="P59:P64">O59+5</f>
        <v>43744</v>
      </c>
      <c r="Q59" s="176">
        <f aca="true" t="shared" si="74" ref="Q59:Q64">P59+1</f>
        <v>43745</v>
      </c>
      <c r="R59" s="59">
        <f aca="true" t="shared" si="75" ref="R59:R64">Q59+3</f>
        <v>43748</v>
      </c>
      <c r="S59" s="59">
        <f aca="true" t="shared" si="76" ref="S59:S64">R59+1</f>
        <v>43749</v>
      </c>
      <c r="T59" s="210"/>
      <c r="U59" s="210"/>
    </row>
    <row r="60" spans="1:21" ht="15" hidden="1">
      <c r="A60" s="175" t="s">
        <v>1414</v>
      </c>
      <c r="B60" s="13" t="s">
        <v>1643</v>
      </c>
      <c r="C60" s="26">
        <v>43734</v>
      </c>
      <c r="D60" s="26">
        <f>C60+1</f>
        <v>43735</v>
      </c>
      <c r="E60" s="26">
        <f t="shared" si="63"/>
        <v>43736</v>
      </c>
      <c r="F60" s="26">
        <f t="shared" si="64"/>
        <v>43737</v>
      </c>
      <c r="G60" s="26">
        <f t="shared" si="65"/>
        <v>43743</v>
      </c>
      <c r="H60" s="26">
        <f t="shared" si="66"/>
        <v>43743</v>
      </c>
      <c r="I60" s="72" t="s">
        <v>1644</v>
      </c>
      <c r="J60" s="26">
        <f t="shared" si="67"/>
        <v>43744</v>
      </c>
      <c r="K60" s="26">
        <f t="shared" si="68"/>
        <v>43745</v>
      </c>
      <c r="L60" s="26">
        <f t="shared" si="69"/>
        <v>43745</v>
      </c>
      <c r="M60" s="26">
        <f t="shared" si="70"/>
        <v>43745</v>
      </c>
      <c r="N60" s="26">
        <f t="shared" si="71"/>
        <v>43746</v>
      </c>
      <c r="O60" s="26">
        <f t="shared" si="72"/>
        <v>43746</v>
      </c>
      <c r="P60" s="176">
        <f t="shared" si="73"/>
        <v>43751</v>
      </c>
      <c r="Q60" s="176">
        <f t="shared" si="74"/>
        <v>43752</v>
      </c>
      <c r="R60" s="59">
        <f t="shared" si="75"/>
        <v>43755</v>
      </c>
      <c r="S60" s="59">
        <f t="shared" si="76"/>
        <v>43756</v>
      </c>
      <c r="T60" s="210"/>
      <c r="U60" s="210"/>
    </row>
    <row r="61" spans="1:21" ht="15" hidden="1">
      <c r="A61" s="175" t="s">
        <v>1034</v>
      </c>
      <c r="B61" s="13" t="s">
        <v>1645</v>
      </c>
      <c r="C61" s="437" t="s">
        <v>1698</v>
      </c>
      <c r="D61" s="438"/>
      <c r="E61" s="438"/>
      <c r="F61" s="438"/>
      <c r="G61" s="438"/>
      <c r="H61" s="439"/>
      <c r="I61" s="72" t="s">
        <v>1646</v>
      </c>
      <c r="J61" s="437" t="s">
        <v>582</v>
      </c>
      <c r="K61" s="438"/>
      <c r="L61" s="438"/>
      <c r="M61" s="438"/>
      <c r="N61" s="438"/>
      <c r="O61" s="438"/>
      <c r="P61" s="438"/>
      <c r="Q61" s="438"/>
      <c r="R61" s="438"/>
      <c r="S61" s="439"/>
      <c r="T61" s="210"/>
      <c r="U61" s="210"/>
    </row>
    <row r="62" spans="1:21" ht="15">
      <c r="A62" s="174" t="s">
        <v>1032</v>
      </c>
      <c r="B62" s="13" t="s">
        <v>1647</v>
      </c>
      <c r="C62" s="26">
        <v>43748</v>
      </c>
      <c r="D62" s="26">
        <f>C62+1</f>
        <v>43749</v>
      </c>
      <c r="E62" s="26">
        <f t="shared" si="63"/>
        <v>43750</v>
      </c>
      <c r="F62" s="26">
        <f t="shared" si="64"/>
        <v>43751</v>
      </c>
      <c r="G62" s="26">
        <f t="shared" si="65"/>
        <v>43757</v>
      </c>
      <c r="H62" s="26">
        <f t="shared" si="66"/>
        <v>43757</v>
      </c>
      <c r="I62" s="72" t="s">
        <v>1648</v>
      </c>
      <c r="J62" s="26">
        <f t="shared" si="67"/>
        <v>43758</v>
      </c>
      <c r="K62" s="26">
        <f t="shared" si="68"/>
        <v>43759</v>
      </c>
      <c r="L62" s="26">
        <f t="shared" si="69"/>
        <v>43759</v>
      </c>
      <c r="M62" s="26">
        <f t="shared" si="70"/>
        <v>43759</v>
      </c>
      <c r="N62" s="26">
        <f t="shared" si="71"/>
        <v>43760</v>
      </c>
      <c r="O62" s="26">
        <f t="shared" si="72"/>
        <v>43760</v>
      </c>
      <c r="P62" s="176">
        <f t="shared" si="73"/>
        <v>43765</v>
      </c>
      <c r="Q62" s="176">
        <f t="shared" si="74"/>
        <v>43766</v>
      </c>
      <c r="R62" s="59">
        <f t="shared" si="75"/>
        <v>43769</v>
      </c>
      <c r="S62" s="59">
        <f t="shared" si="76"/>
        <v>43770</v>
      </c>
      <c r="T62" s="210"/>
      <c r="U62" s="210"/>
    </row>
    <row r="63" spans="1:21" ht="15">
      <c r="A63" s="243" t="s">
        <v>1034</v>
      </c>
      <c r="B63" s="13" t="s">
        <v>1649</v>
      </c>
      <c r="C63" s="26">
        <v>43755</v>
      </c>
      <c r="D63" s="26">
        <f>C63+1</f>
        <v>43756</v>
      </c>
      <c r="E63" s="26">
        <f t="shared" si="63"/>
        <v>43757</v>
      </c>
      <c r="F63" s="26">
        <f t="shared" si="64"/>
        <v>43758</v>
      </c>
      <c r="G63" s="26">
        <f t="shared" si="65"/>
        <v>43764</v>
      </c>
      <c r="H63" s="26">
        <f t="shared" si="66"/>
        <v>43764</v>
      </c>
      <c r="I63" s="72" t="s">
        <v>1650</v>
      </c>
      <c r="J63" s="26">
        <f t="shared" si="67"/>
        <v>43765</v>
      </c>
      <c r="K63" s="26">
        <f t="shared" si="68"/>
        <v>43766</v>
      </c>
      <c r="L63" s="26">
        <f t="shared" si="69"/>
        <v>43766</v>
      </c>
      <c r="M63" s="26">
        <f t="shared" si="70"/>
        <v>43766</v>
      </c>
      <c r="N63" s="26">
        <f t="shared" si="71"/>
        <v>43767</v>
      </c>
      <c r="O63" s="26">
        <f t="shared" si="72"/>
        <v>43767</v>
      </c>
      <c r="P63" s="176">
        <f t="shared" si="73"/>
        <v>43772</v>
      </c>
      <c r="Q63" s="176">
        <f t="shared" si="74"/>
        <v>43773</v>
      </c>
      <c r="R63" s="59">
        <f t="shared" si="75"/>
        <v>43776</v>
      </c>
      <c r="S63" s="59">
        <f t="shared" si="76"/>
        <v>43777</v>
      </c>
      <c r="T63" s="210"/>
      <c r="U63" s="210"/>
    </row>
    <row r="64" spans="1:21" ht="15">
      <c r="A64" s="243" t="s">
        <v>1414</v>
      </c>
      <c r="B64" s="13" t="s">
        <v>1651</v>
      </c>
      <c r="C64" s="26">
        <v>43762</v>
      </c>
      <c r="D64" s="26">
        <f>C64+1</f>
        <v>43763</v>
      </c>
      <c r="E64" s="26">
        <f t="shared" si="63"/>
        <v>43764</v>
      </c>
      <c r="F64" s="26">
        <f t="shared" si="64"/>
        <v>43765</v>
      </c>
      <c r="G64" s="26">
        <f t="shared" si="65"/>
        <v>43771</v>
      </c>
      <c r="H64" s="26">
        <f t="shared" si="66"/>
        <v>43771</v>
      </c>
      <c r="I64" s="72" t="s">
        <v>1652</v>
      </c>
      <c r="J64" s="26">
        <f t="shared" si="67"/>
        <v>43772</v>
      </c>
      <c r="K64" s="26">
        <f t="shared" si="68"/>
        <v>43773</v>
      </c>
      <c r="L64" s="26">
        <f t="shared" si="69"/>
        <v>43773</v>
      </c>
      <c r="M64" s="26">
        <f t="shared" si="70"/>
        <v>43773</v>
      </c>
      <c r="N64" s="26">
        <f t="shared" si="71"/>
        <v>43774</v>
      </c>
      <c r="O64" s="26">
        <f t="shared" si="72"/>
        <v>43774</v>
      </c>
      <c r="P64" s="176">
        <f t="shared" si="73"/>
        <v>43779</v>
      </c>
      <c r="Q64" s="176">
        <f t="shared" si="74"/>
        <v>43780</v>
      </c>
      <c r="R64" s="59">
        <f t="shared" si="75"/>
        <v>43783</v>
      </c>
      <c r="S64" s="59">
        <f t="shared" si="76"/>
        <v>43784</v>
      </c>
      <c r="T64" s="210"/>
      <c r="U64" s="210"/>
    </row>
    <row r="65" spans="1:21" ht="15">
      <c r="A65" s="174" t="s">
        <v>2004</v>
      </c>
      <c r="B65" s="13" t="s">
        <v>1705</v>
      </c>
      <c r="C65" s="26">
        <v>43769</v>
      </c>
      <c r="D65" s="26">
        <f aca="true" t="shared" si="77" ref="D65:D74">C65+1</f>
        <v>43770</v>
      </c>
      <c r="E65" s="26">
        <f aca="true" t="shared" si="78" ref="E65:E74">D65+1</f>
        <v>43771</v>
      </c>
      <c r="F65" s="26">
        <f aca="true" t="shared" si="79" ref="F65:F74">E65+1</f>
        <v>43772</v>
      </c>
      <c r="G65" s="26">
        <f aca="true" t="shared" si="80" ref="G65:G74">F65+6</f>
        <v>43778</v>
      </c>
      <c r="H65" s="26">
        <f aca="true" t="shared" si="81" ref="H65:H74">G65</f>
        <v>43778</v>
      </c>
      <c r="I65" s="72" t="s">
        <v>1706</v>
      </c>
      <c r="J65" s="26">
        <f aca="true" t="shared" si="82" ref="J65:J74">H65+1</f>
        <v>43779</v>
      </c>
      <c r="K65" s="26">
        <f aca="true" t="shared" si="83" ref="K65:K74">J65+1</f>
        <v>43780</v>
      </c>
      <c r="L65" s="26">
        <f aca="true" t="shared" si="84" ref="L65:L74">K65</f>
        <v>43780</v>
      </c>
      <c r="M65" s="26">
        <f aca="true" t="shared" si="85" ref="M65:M74">L65</f>
        <v>43780</v>
      </c>
      <c r="N65" s="26">
        <f aca="true" t="shared" si="86" ref="N65:N74">M65+1</f>
        <v>43781</v>
      </c>
      <c r="O65" s="26">
        <f aca="true" t="shared" si="87" ref="O65:O74">N65</f>
        <v>43781</v>
      </c>
      <c r="P65" s="176">
        <f aca="true" t="shared" si="88" ref="P65:P74">O65+5</f>
        <v>43786</v>
      </c>
      <c r="Q65" s="176">
        <f aca="true" t="shared" si="89" ref="Q65:Q74">P65+1</f>
        <v>43787</v>
      </c>
      <c r="R65" s="84">
        <f aca="true" t="shared" si="90" ref="R65:R74">Q65+3</f>
        <v>43790</v>
      </c>
      <c r="S65" s="94" t="s">
        <v>280</v>
      </c>
      <c r="T65" s="210"/>
      <c r="U65" s="210"/>
    </row>
    <row r="66" spans="1:21" ht="15">
      <c r="A66" s="243" t="s">
        <v>1034</v>
      </c>
      <c r="B66" s="13" t="s">
        <v>1707</v>
      </c>
      <c r="C66" s="26">
        <v>43776</v>
      </c>
      <c r="D66" s="26">
        <f t="shared" si="77"/>
        <v>43777</v>
      </c>
      <c r="E66" s="26">
        <f t="shared" si="78"/>
        <v>43778</v>
      </c>
      <c r="F66" s="26">
        <f t="shared" si="79"/>
        <v>43779</v>
      </c>
      <c r="G66" s="26">
        <f t="shared" si="80"/>
        <v>43785</v>
      </c>
      <c r="H66" s="26">
        <f t="shared" si="81"/>
        <v>43785</v>
      </c>
      <c r="I66" s="72" t="s">
        <v>1708</v>
      </c>
      <c r="J66" s="26">
        <f t="shared" si="82"/>
        <v>43786</v>
      </c>
      <c r="K66" s="26">
        <f t="shared" si="83"/>
        <v>43787</v>
      </c>
      <c r="L66" s="26">
        <f t="shared" si="84"/>
        <v>43787</v>
      </c>
      <c r="M66" s="26">
        <f t="shared" si="85"/>
        <v>43787</v>
      </c>
      <c r="N66" s="26">
        <f t="shared" si="86"/>
        <v>43788</v>
      </c>
      <c r="O66" s="26">
        <f t="shared" si="87"/>
        <v>43788</v>
      </c>
      <c r="P66" s="176">
        <f t="shared" si="88"/>
        <v>43793</v>
      </c>
      <c r="Q66" s="176">
        <f t="shared" si="89"/>
        <v>43794</v>
      </c>
      <c r="R66" s="84">
        <f t="shared" si="90"/>
        <v>43797</v>
      </c>
      <c r="S66" s="94" t="s">
        <v>1968</v>
      </c>
      <c r="T66" s="210"/>
      <c r="U66" s="210"/>
    </row>
    <row r="67" spans="1:21" ht="15">
      <c r="A67" s="243" t="s">
        <v>1414</v>
      </c>
      <c r="B67" s="13" t="s">
        <v>1709</v>
      </c>
      <c r="C67" s="26">
        <v>43783</v>
      </c>
      <c r="D67" s="26">
        <f t="shared" si="77"/>
        <v>43784</v>
      </c>
      <c r="E67" s="26">
        <f t="shared" si="78"/>
        <v>43785</v>
      </c>
      <c r="F67" s="26">
        <f t="shared" si="79"/>
        <v>43786</v>
      </c>
      <c r="G67" s="26">
        <f t="shared" si="80"/>
        <v>43792</v>
      </c>
      <c r="H67" s="26">
        <f t="shared" si="81"/>
        <v>43792</v>
      </c>
      <c r="I67" s="72" t="s">
        <v>1710</v>
      </c>
      <c r="J67" s="26">
        <f t="shared" si="82"/>
        <v>43793</v>
      </c>
      <c r="K67" s="26">
        <f t="shared" si="83"/>
        <v>43794</v>
      </c>
      <c r="L67" s="26">
        <f t="shared" si="84"/>
        <v>43794</v>
      </c>
      <c r="M67" s="26">
        <f t="shared" si="85"/>
        <v>43794</v>
      </c>
      <c r="N67" s="26">
        <f t="shared" si="86"/>
        <v>43795</v>
      </c>
      <c r="O67" s="26">
        <f t="shared" si="87"/>
        <v>43795</v>
      </c>
      <c r="P67" s="176">
        <f t="shared" si="88"/>
        <v>43800</v>
      </c>
      <c r="Q67" s="176">
        <f t="shared" si="89"/>
        <v>43801</v>
      </c>
      <c r="R67" s="59">
        <f t="shared" si="90"/>
        <v>43804</v>
      </c>
      <c r="S67" s="59">
        <f aca="true" t="shared" si="91" ref="S67:S77">R67+1</f>
        <v>43805</v>
      </c>
      <c r="T67" s="210"/>
      <c r="U67" s="210"/>
    </row>
    <row r="68" spans="1:21" ht="15">
      <c r="A68" s="445" t="s">
        <v>1061</v>
      </c>
      <c r="B68" s="445"/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83"/>
      <c r="U68" s="83"/>
    </row>
    <row r="69" spans="1:21" ht="15">
      <c r="A69" s="44" t="s">
        <v>33</v>
      </c>
      <c r="B69" s="44" t="s">
        <v>34</v>
      </c>
      <c r="C69" s="430" t="s">
        <v>1457</v>
      </c>
      <c r="D69" s="305"/>
      <c r="E69" s="430" t="s">
        <v>2053</v>
      </c>
      <c r="F69" s="433"/>
      <c r="G69" s="430" t="s">
        <v>1040</v>
      </c>
      <c r="H69" s="436"/>
      <c r="I69" s="44" t="s">
        <v>34</v>
      </c>
      <c r="J69" s="311" t="s">
        <v>303</v>
      </c>
      <c r="K69" s="312"/>
      <c r="L69" s="311" t="s">
        <v>303</v>
      </c>
      <c r="M69" s="312"/>
      <c r="N69" s="311" t="s">
        <v>1041</v>
      </c>
      <c r="O69" s="312"/>
      <c r="P69" s="430" t="s">
        <v>48</v>
      </c>
      <c r="Q69" s="432"/>
      <c r="R69" s="430" t="s">
        <v>1457</v>
      </c>
      <c r="S69" s="305"/>
      <c r="T69" s="211"/>
      <c r="U69" s="3"/>
    </row>
    <row r="70" spans="1:21" ht="15">
      <c r="A70" s="20" t="s">
        <v>3</v>
      </c>
      <c r="B70" s="20" t="s">
        <v>4</v>
      </c>
      <c r="C70" s="306" t="s">
        <v>9</v>
      </c>
      <c r="D70" s="307"/>
      <c r="E70" s="306" t="s">
        <v>94</v>
      </c>
      <c r="F70" s="307"/>
      <c r="G70" s="306" t="s">
        <v>36</v>
      </c>
      <c r="H70" s="336"/>
      <c r="I70" s="20" t="s">
        <v>4</v>
      </c>
      <c r="J70" s="302" t="s">
        <v>1038</v>
      </c>
      <c r="K70" s="302"/>
      <c r="L70" s="302" t="s">
        <v>1039</v>
      </c>
      <c r="M70" s="302"/>
      <c r="N70" s="302" t="s">
        <v>36</v>
      </c>
      <c r="O70" s="302"/>
      <c r="P70" s="306" t="s">
        <v>92</v>
      </c>
      <c r="Q70" s="307"/>
      <c r="R70" s="302" t="s">
        <v>9</v>
      </c>
      <c r="S70" s="302"/>
      <c r="T70" s="212"/>
      <c r="U70" s="213"/>
    </row>
    <row r="71" spans="1:21" ht="15">
      <c r="A71" s="21"/>
      <c r="B71" s="21"/>
      <c r="C71" s="425" t="s">
        <v>1035</v>
      </c>
      <c r="D71" s="426"/>
      <c r="E71" s="425" t="s">
        <v>164</v>
      </c>
      <c r="F71" s="426"/>
      <c r="G71" s="425" t="s">
        <v>260</v>
      </c>
      <c r="H71" s="431"/>
      <c r="I71" s="21"/>
      <c r="J71" s="425" t="s">
        <v>161</v>
      </c>
      <c r="K71" s="426"/>
      <c r="L71" s="425" t="s">
        <v>1438</v>
      </c>
      <c r="M71" s="426"/>
      <c r="N71" s="425" t="s">
        <v>157</v>
      </c>
      <c r="O71" s="426"/>
      <c r="P71" s="425" t="s">
        <v>161</v>
      </c>
      <c r="Q71" s="426"/>
      <c r="R71" s="425" t="s">
        <v>1035</v>
      </c>
      <c r="S71" s="426"/>
      <c r="T71" s="212"/>
      <c r="U71" s="213"/>
    </row>
    <row r="72" spans="1:21" ht="15">
      <c r="A72" s="252" t="s">
        <v>2003</v>
      </c>
      <c r="B72" s="171" t="s">
        <v>1993</v>
      </c>
      <c r="C72" s="26">
        <v>43790</v>
      </c>
      <c r="D72" s="26">
        <f t="shared" si="77"/>
        <v>43791</v>
      </c>
      <c r="E72" s="26">
        <f t="shared" si="78"/>
        <v>43792</v>
      </c>
      <c r="F72" s="26">
        <f t="shared" si="79"/>
        <v>43793</v>
      </c>
      <c r="G72" s="26">
        <f t="shared" si="80"/>
        <v>43799</v>
      </c>
      <c r="H72" s="26">
        <f t="shared" si="81"/>
        <v>43799</v>
      </c>
      <c r="I72" s="129" t="s">
        <v>1994</v>
      </c>
      <c r="J72" s="26">
        <f t="shared" si="82"/>
        <v>43800</v>
      </c>
      <c r="K72" s="26">
        <f t="shared" si="83"/>
        <v>43801</v>
      </c>
      <c r="L72" s="26">
        <f t="shared" si="84"/>
        <v>43801</v>
      </c>
      <c r="M72" s="26">
        <f t="shared" si="85"/>
        <v>43801</v>
      </c>
      <c r="N72" s="26">
        <f t="shared" si="86"/>
        <v>43802</v>
      </c>
      <c r="O72" s="26">
        <f t="shared" si="87"/>
        <v>43802</v>
      </c>
      <c r="P72" s="176">
        <f t="shared" si="88"/>
        <v>43807</v>
      </c>
      <c r="Q72" s="176">
        <f t="shared" si="89"/>
        <v>43808</v>
      </c>
      <c r="R72" s="59">
        <f t="shared" si="90"/>
        <v>43811</v>
      </c>
      <c r="S72" s="59">
        <f t="shared" si="91"/>
        <v>43812</v>
      </c>
      <c r="T72" s="210"/>
      <c r="U72" s="210"/>
    </row>
    <row r="73" spans="1:21" ht="15">
      <c r="A73" s="253" t="s">
        <v>321</v>
      </c>
      <c r="B73" s="13" t="s">
        <v>1711</v>
      </c>
      <c r="C73" s="26">
        <v>43797</v>
      </c>
      <c r="D73" s="26">
        <f t="shared" si="77"/>
        <v>43798</v>
      </c>
      <c r="E73" s="26">
        <f t="shared" si="78"/>
        <v>43799</v>
      </c>
      <c r="F73" s="26">
        <f t="shared" si="79"/>
        <v>43800</v>
      </c>
      <c r="G73" s="26">
        <f t="shared" si="80"/>
        <v>43806</v>
      </c>
      <c r="H73" s="26">
        <f t="shared" si="81"/>
        <v>43806</v>
      </c>
      <c r="I73" s="72" t="s">
        <v>1712</v>
      </c>
      <c r="J73" s="26">
        <f t="shared" si="82"/>
        <v>43807</v>
      </c>
      <c r="K73" s="26">
        <f t="shared" si="83"/>
        <v>43808</v>
      </c>
      <c r="L73" s="26">
        <f t="shared" si="84"/>
        <v>43808</v>
      </c>
      <c r="M73" s="26">
        <f t="shared" si="85"/>
        <v>43808</v>
      </c>
      <c r="N73" s="26">
        <f t="shared" si="86"/>
        <v>43809</v>
      </c>
      <c r="O73" s="26">
        <f t="shared" si="87"/>
        <v>43809</v>
      </c>
      <c r="P73" s="176">
        <f t="shared" si="88"/>
        <v>43814</v>
      </c>
      <c r="Q73" s="176">
        <f t="shared" si="89"/>
        <v>43815</v>
      </c>
      <c r="R73" s="59">
        <f t="shared" si="90"/>
        <v>43818</v>
      </c>
      <c r="S73" s="59">
        <f t="shared" si="91"/>
        <v>43819</v>
      </c>
      <c r="T73" s="210"/>
      <c r="U73" s="210"/>
    </row>
    <row r="74" spans="1:21" ht="15">
      <c r="A74" s="243" t="s">
        <v>1414</v>
      </c>
      <c r="B74" s="13" t="s">
        <v>1713</v>
      </c>
      <c r="C74" s="26">
        <v>43804</v>
      </c>
      <c r="D74" s="26">
        <f t="shared" si="77"/>
        <v>43805</v>
      </c>
      <c r="E74" s="26">
        <f t="shared" si="78"/>
        <v>43806</v>
      </c>
      <c r="F74" s="26">
        <f t="shared" si="79"/>
        <v>43807</v>
      </c>
      <c r="G74" s="26">
        <f t="shared" si="80"/>
        <v>43813</v>
      </c>
      <c r="H74" s="26">
        <f t="shared" si="81"/>
        <v>43813</v>
      </c>
      <c r="I74" s="72" t="s">
        <v>1714</v>
      </c>
      <c r="J74" s="26">
        <f t="shared" si="82"/>
        <v>43814</v>
      </c>
      <c r="K74" s="26">
        <f t="shared" si="83"/>
        <v>43815</v>
      </c>
      <c r="L74" s="26">
        <f t="shared" si="84"/>
        <v>43815</v>
      </c>
      <c r="M74" s="26">
        <f t="shared" si="85"/>
        <v>43815</v>
      </c>
      <c r="N74" s="26">
        <f t="shared" si="86"/>
        <v>43816</v>
      </c>
      <c r="O74" s="26">
        <f t="shared" si="87"/>
        <v>43816</v>
      </c>
      <c r="P74" s="176">
        <f t="shared" si="88"/>
        <v>43821</v>
      </c>
      <c r="Q74" s="176">
        <f t="shared" si="89"/>
        <v>43822</v>
      </c>
      <c r="R74" s="59">
        <f t="shared" si="90"/>
        <v>43825</v>
      </c>
      <c r="S74" s="59">
        <f t="shared" si="91"/>
        <v>43826</v>
      </c>
      <c r="T74" s="210"/>
      <c r="U74" s="210"/>
    </row>
    <row r="75" spans="1:21" ht="15">
      <c r="A75" s="174" t="s">
        <v>1992</v>
      </c>
      <c r="B75" s="13" t="s">
        <v>1995</v>
      </c>
      <c r="C75" s="26">
        <v>43811</v>
      </c>
      <c r="D75" s="26">
        <f aca="true" t="shared" si="92" ref="D75:F78">C75+1</f>
        <v>43812</v>
      </c>
      <c r="E75" s="26">
        <f t="shared" si="92"/>
        <v>43813</v>
      </c>
      <c r="F75" s="26">
        <f t="shared" si="92"/>
        <v>43814</v>
      </c>
      <c r="G75" s="26">
        <f>F75+6</f>
        <v>43820</v>
      </c>
      <c r="H75" s="26">
        <f>G75</f>
        <v>43820</v>
      </c>
      <c r="I75" s="72" t="s">
        <v>1996</v>
      </c>
      <c r="J75" s="26">
        <f>H75+1</f>
        <v>43821</v>
      </c>
      <c r="K75" s="26">
        <f>J75+1</f>
        <v>43822</v>
      </c>
      <c r="L75" s="26">
        <f aca="true" t="shared" si="93" ref="L75:M78">K75</f>
        <v>43822</v>
      </c>
      <c r="M75" s="26">
        <f t="shared" si="93"/>
        <v>43822</v>
      </c>
      <c r="N75" s="26">
        <f>M75+1</f>
        <v>43823</v>
      </c>
      <c r="O75" s="26">
        <f>N75</f>
        <v>43823</v>
      </c>
      <c r="P75" s="176">
        <f>O75+5</f>
        <v>43828</v>
      </c>
      <c r="Q75" s="176">
        <f>P75+1</f>
        <v>43829</v>
      </c>
      <c r="R75" s="59">
        <f>Q75+3</f>
        <v>43832</v>
      </c>
      <c r="S75" s="59">
        <f t="shared" si="91"/>
        <v>43833</v>
      </c>
      <c r="T75" s="210"/>
      <c r="U75" s="210"/>
    </row>
    <row r="76" spans="1:21" ht="15">
      <c r="A76" s="243" t="s">
        <v>321</v>
      </c>
      <c r="B76" s="13" t="s">
        <v>1969</v>
      </c>
      <c r="C76" s="26">
        <v>43818</v>
      </c>
      <c r="D76" s="26">
        <f t="shared" si="92"/>
        <v>43819</v>
      </c>
      <c r="E76" s="26">
        <f t="shared" si="92"/>
        <v>43820</v>
      </c>
      <c r="F76" s="26">
        <f t="shared" si="92"/>
        <v>43821</v>
      </c>
      <c r="G76" s="26">
        <f>F76+6</f>
        <v>43827</v>
      </c>
      <c r="H76" s="26">
        <f>G76</f>
        <v>43827</v>
      </c>
      <c r="I76" s="72" t="s">
        <v>1970</v>
      </c>
      <c r="J76" s="26">
        <f>H76+1</f>
        <v>43828</v>
      </c>
      <c r="K76" s="26">
        <f>J76+1</f>
        <v>43829</v>
      </c>
      <c r="L76" s="26">
        <f t="shared" si="93"/>
        <v>43829</v>
      </c>
      <c r="M76" s="26">
        <f t="shared" si="93"/>
        <v>43829</v>
      </c>
      <c r="N76" s="26">
        <f>M76+1</f>
        <v>43830</v>
      </c>
      <c r="O76" s="26">
        <f>N76</f>
        <v>43830</v>
      </c>
      <c r="P76" s="176">
        <f>O76+5</f>
        <v>43835</v>
      </c>
      <c r="Q76" s="176">
        <f>P76+1</f>
        <v>43836</v>
      </c>
      <c r="R76" s="59">
        <f>Q76+3</f>
        <v>43839</v>
      </c>
      <c r="S76" s="59">
        <f t="shared" si="91"/>
        <v>43840</v>
      </c>
      <c r="T76" s="210"/>
      <c r="U76" s="210"/>
    </row>
    <row r="77" spans="1:21" ht="15">
      <c r="A77" s="243" t="s">
        <v>1414</v>
      </c>
      <c r="B77" s="13" t="s">
        <v>1971</v>
      </c>
      <c r="C77" s="26">
        <v>43825</v>
      </c>
      <c r="D77" s="26">
        <f t="shared" si="92"/>
        <v>43826</v>
      </c>
      <c r="E77" s="26">
        <f t="shared" si="92"/>
        <v>43827</v>
      </c>
      <c r="F77" s="26">
        <f t="shared" si="92"/>
        <v>43828</v>
      </c>
      <c r="G77" s="26">
        <f>F77+6</f>
        <v>43834</v>
      </c>
      <c r="H77" s="26">
        <f>G77</f>
        <v>43834</v>
      </c>
      <c r="I77" s="72" t="s">
        <v>1972</v>
      </c>
      <c r="J77" s="26">
        <f>H77+1</f>
        <v>43835</v>
      </c>
      <c r="K77" s="26">
        <f>J77+1</f>
        <v>43836</v>
      </c>
      <c r="L77" s="26">
        <f t="shared" si="93"/>
        <v>43836</v>
      </c>
      <c r="M77" s="26">
        <f t="shared" si="93"/>
        <v>43836</v>
      </c>
      <c r="N77" s="26">
        <f>M77+1</f>
        <v>43837</v>
      </c>
      <c r="O77" s="26">
        <f>N77</f>
        <v>43837</v>
      </c>
      <c r="P77" s="176">
        <f>O77+5</f>
        <v>43842</v>
      </c>
      <c r="Q77" s="176">
        <f>P77+1</f>
        <v>43843</v>
      </c>
      <c r="R77" s="59">
        <f>Q77+3</f>
        <v>43846</v>
      </c>
      <c r="S77" s="59">
        <f t="shared" si="91"/>
        <v>43847</v>
      </c>
      <c r="T77" s="210"/>
      <c r="U77" s="210"/>
    </row>
    <row r="78" spans="1:21" ht="15">
      <c r="A78" s="174" t="s">
        <v>1992</v>
      </c>
      <c r="B78" s="13" t="s">
        <v>455</v>
      </c>
      <c r="C78" s="26">
        <v>43832</v>
      </c>
      <c r="D78" s="26">
        <f t="shared" si="92"/>
        <v>43833</v>
      </c>
      <c r="E78" s="26">
        <f t="shared" si="92"/>
        <v>43834</v>
      </c>
      <c r="F78" s="26">
        <f t="shared" si="92"/>
        <v>43835</v>
      </c>
      <c r="G78" s="26">
        <f aca="true" t="shared" si="94" ref="G78:G83">F78+6</f>
        <v>43841</v>
      </c>
      <c r="H78" s="26">
        <f aca="true" t="shared" si="95" ref="H78:H83">G78</f>
        <v>43841</v>
      </c>
      <c r="I78" s="72" t="s">
        <v>2007</v>
      </c>
      <c r="J78" s="26">
        <f aca="true" t="shared" si="96" ref="J78:J83">H78+1</f>
        <v>43842</v>
      </c>
      <c r="K78" s="26">
        <f aca="true" t="shared" si="97" ref="K78:K83">J78+1</f>
        <v>43843</v>
      </c>
      <c r="L78" s="26">
        <f t="shared" si="93"/>
        <v>43843</v>
      </c>
      <c r="M78" s="26">
        <f t="shared" si="93"/>
        <v>43843</v>
      </c>
      <c r="N78" s="26">
        <f aca="true" t="shared" si="98" ref="N78:N83">M78+1</f>
        <v>43844</v>
      </c>
      <c r="O78" s="26">
        <f aca="true" t="shared" si="99" ref="O78:O83">N78</f>
        <v>43844</v>
      </c>
      <c r="P78" s="176">
        <f aca="true" t="shared" si="100" ref="P78:P83">O78+5</f>
        <v>43849</v>
      </c>
      <c r="Q78" s="176">
        <f aca="true" t="shared" si="101" ref="Q78:Q83">P78+1</f>
        <v>43850</v>
      </c>
      <c r="R78" s="59">
        <f aca="true" t="shared" si="102" ref="R78:R83">Q78+3</f>
        <v>43853</v>
      </c>
      <c r="S78" s="59">
        <f aca="true" t="shared" si="103" ref="S78:S83">R78+1</f>
        <v>43854</v>
      </c>
      <c r="T78" s="210"/>
      <c r="U78" s="210"/>
    </row>
    <row r="79" spans="1:21" ht="15">
      <c r="A79" s="243" t="s">
        <v>321</v>
      </c>
      <c r="B79" s="13" t="s">
        <v>2005</v>
      </c>
      <c r="C79" s="26">
        <v>43839</v>
      </c>
      <c r="D79" s="26">
        <f aca="true" t="shared" si="104" ref="D79:F83">C79+1</f>
        <v>43840</v>
      </c>
      <c r="E79" s="26">
        <f t="shared" si="104"/>
        <v>43841</v>
      </c>
      <c r="F79" s="26">
        <f t="shared" si="104"/>
        <v>43842</v>
      </c>
      <c r="G79" s="26">
        <f t="shared" si="94"/>
        <v>43848</v>
      </c>
      <c r="H79" s="26">
        <f t="shared" si="95"/>
        <v>43848</v>
      </c>
      <c r="I79" s="72" t="s">
        <v>2006</v>
      </c>
      <c r="J79" s="26">
        <f t="shared" si="96"/>
        <v>43849</v>
      </c>
      <c r="K79" s="26">
        <f t="shared" si="97"/>
        <v>43850</v>
      </c>
      <c r="L79" s="26">
        <f aca="true" t="shared" si="105" ref="L79:M83">K79</f>
        <v>43850</v>
      </c>
      <c r="M79" s="26">
        <f t="shared" si="105"/>
        <v>43850</v>
      </c>
      <c r="N79" s="26">
        <f t="shared" si="98"/>
        <v>43851</v>
      </c>
      <c r="O79" s="26">
        <f t="shared" si="99"/>
        <v>43851</v>
      </c>
      <c r="P79" s="176">
        <f t="shared" si="100"/>
        <v>43856</v>
      </c>
      <c r="Q79" s="176">
        <f t="shared" si="101"/>
        <v>43857</v>
      </c>
      <c r="R79" s="59">
        <f t="shared" si="102"/>
        <v>43860</v>
      </c>
      <c r="S79" s="59">
        <f t="shared" si="103"/>
        <v>43861</v>
      </c>
      <c r="T79" s="210"/>
      <c r="U79" s="210"/>
    </row>
    <row r="80" spans="1:21" ht="15">
      <c r="A80" s="243" t="s">
        <v>1414</v>
      </c>
      <c r="B80" s="13" t="s">
        <v>2008</v>
      </c>
      <c r="C80" s="26">
        <v>43846</v>
      </c>
      <c r="D80" s="26">
        <f t="shared" si="104"/>
        <v>43847</v>
      </c>
      <c r="E80" s="26">
        <f t="shared" si="104"/>
        <v>43848</v>
      </c>
      <c r="F80" s="26">
        <f t="shared" si="104"/>
        <v>43849</v>
      </c>
      <c r="G80" s="26">
        <f t="shared" si="94"/>
        <v>43855</v>
      </c>
      <c r="H80" s="26">
        <f t="shared" si="95"/>
        <v>43855</v>
      </c>
      <c r="I80" s="72" t="s">
        <v>2009</v>
      </c>
      <c r="J80" s="26">
        <f t="shared" si="96"/>
        <v>43856</v>
      </c>
      <c r="K80" s="26">
        <f t="shared" si="97"/>
        <v>43857</v>
      </c>
      <c r="L80" s="26">
        <f t="shared" si="105"/>
        <v>43857</v>
      </c>
      <c r="M80" s="26">
        <f t="shared" si="105"/>
        <v>43857</v>
      </c>
      <c r="N80" s="26">
        <f t="shared" si="98"/>
        <v>43858</v>
      </c>
      <c r="O80" s="26">
        <f t="shared" si="99"/>
        <v>43858</v>
      </c>
      <c r="P80" s="176">
        <f t="shared" si="100"/>
        <v>43863</v>
      </c>
      <c r="Q80" s="176">
        <f t="shared" si="101"/>
        <v>43864</v>
      </c>
      <c r="R80" s="59">
        <f t="shared" si="102"/>
        <v>43867</v>
      </c>
      <c r="S80" s="59">
        <f t="shared" si="103"/>
        <v>43868</v>
      </c>
      <c r="T80" s="210"/>
      <c r="U80" s="210"/>
    </row>
    <row r="81" spans="1:21" ht="15">
      <c r="A81" s="174" t="s">
        <v>1992</v>
      </c>
      <c r="B81" s="13" t="s">
        <v>2010</v>
      </c>
      <c r="C81" s="26">
        <v>43853</v>
      </c>
      <c r="D81" s="26">
        <f t="shared" si="104"/>
        <v>43854</v>
      </c>
      <c r="E81" s="26">
        <f t="shared" si="104"/>
        <v>43855</v>
      </c>
      <c r="F81" s="26">
        <f t="shared" si="104"/>
        <v>43856</v>
      </c>
      <c r="G81" s="26">
        <f t="shared" si="94"/>
        <v>43862</v>
      </c>
      <c r="H81" s="26">
        <f t="shared" si="95"/>
        <v>43862</v>
      </c>
      <c r="I81" s="72" t="s">
        <v>2011</v>
      </c>
      <c r="J81" s="26">
        <f t="shared" si="96"/>
        <v>43863</v>
      </c>
      <c r="K81" s="26">
        <f t="shared" si="97"/>
        <v>43864</v>
      </c>
      <c r="L81" s="26">
        <f t="shared" si="105"/>
        <v>43864</v>
      </c>
      <c r="M81" s="26">
        <f t="shared" si="105"/>
        <v>43864</v>
      </c>
      <c r="N81" s="26">
        <f t="shared" si="98"/>
        <v>43865</v>
      </c>
      <c r="O81" s="26">
        <f t="shared" si="99"/>
        <v>43865</v>
      </c>
      <c r="P81" s="176">
        <f t="shared" si="100"/>
        <v>43870</v>
      </c>
      <c r="Q81" s="176">
        <f t="shared" si="101"/>
        <v>43871</v>
      </c>
      <c r="R81" s="59">
        <f t="shared" si="102"/>
        <v>43874</v>
      </c>
      <c r="S81" s="59">
        <f t="shared" si="103"/>
        <v>43875</v>
      </c>
      <c r="T81" s="210"/>
      <c r="U81" s="210"/>
    </row>
    <row r="82" spans="1:21" ht="15">
      <c r="A82" s="243" t="s">
        <v>321</v>
      </c>
      <c r="B82" s="13" t="s">
        <v>2012</v>
      </c>
      <c r="C82" s="26">
        <v>43860</v>
      </c>
      <c r="D82" s="26">
        <f t="shared" si="104"/>
        <v>43861</v>
      </c>
      <c r="E82" s="26">
        <f t="shared" si="104"/>
        <v>43862</v>
      </c>
      <c r="F82" s="26">
        <f t="shared" si="104"/>
        <v>43863</v>
      </c>
      <c r="G82" s="26">
        <f t="shared" si="94"/>
        <v>43869</v>
      </c>
      <c r="H82" s="26">
        <f t="shared" si="95"/>
        <v>43869</v>
      </c>
      <c r="I82" s="72" t="s">
        <v>2013</v>
      </c>
      <c r="J82" s="26">
        <f t="shared" si="96"/>
        <v>43870</v>
      </c>
      <c r="K82" s="26">
        <f t="shared" si="97"/>
        <v>43871</v>
      </c>
      <c r="L82" s="26">
        <f t="shared" si="105"/>
        <v>43871</v>
      </c>
      <c r="M82" s="26">
        <f t="shared" si="105"/>
        <v>43871</v>
      </c>
      <c r="N82" s="26">
        <f t="shared" si="98"/>
        <v>43872</v>
      </c>
      <c r="O82" s="26">
        <f t="shared" si="99"/>
        <v>43872</v>
      </c>
      <c r="P82" s="176">
        <f t="shared" si="100"/>
        <v>43877</v>
      </c>
      <c r="Q82" s="176">
        <f t="shared" si="101"/>
        <v>43878</v>
      </c>
      <c r="R82" s="59">
        <f t="shared" si="102"/>
        <v>43881</v>
      </c>
      <c r="S82" s="59">
        <f t="shared" si="103"/>
        <v>43882</v>
      </c>
      <c r="T82" s="210"/>
      <c r="U82" s="210"/>
    </row>
    <row r="83" spans="1:21" ht="15">
      <c r="A83" s="243" t="s">
        <v>1414</v>
      </c>
      <c r="B83" s="13" t="s">
        <v>2014</v>
      </c>
      <c r="C83" s="26">
        <v>43867</v>
      </c>
      <c r="D83" s="26">
        <f t="shared" si="104"/>
        <v>43868</v>
      </c>
      <c r="E83" s="26">
        <f t="shared" si="104"/>
        <v>43869</v>
      </c>
      <c r="F83" s="26">
        <f t="shared" si="104"/>
        <v>43870</v>
      </c>
      <c r="G83" s="26">
        <f t="shared" si="94"/>
        <v>43876</v>
      </c>
      <c r="H83" s="26">
        <f t="shared" si="95"/>
        <v>43876</v>
      </c>
      <c r="I83" s="72" t="s">
        <v>2015</v>
      </c>
      <c r="J83" s="26">
        <f t="shared" si="96"/>
        <v>43877</v>
      </c>
      <c r="K83" s="26">
        <f t="shared" si="97"/>
        <v>43878</v>
      </c>
      <c r="L83" s="26">
        <f t="shared" si="105"/>
        <v>43878</v>
      </c>
      <c r="M83" s="26">
        <f t="shared" si="105"/>
        <v>43878</v>
      </c>
      <c r="N83" s="26">
        <f t="shared" si="98"/>
        <v>43879</v>
      </c>
      <c r="O83" s="26">
        <f t="shared" si="99"/>
        <v>43879</v>
      </c>
      <c r="P83" s="176">
        <f t="shared" si="100"/>
        <v>43884</v>
      </c>
      <c r="Q83" s="176">
        <f t="shared" si="101"/>
        <v>43885</v>
      </c>
      <c r="R83" s="59">
        <f t="shared" si="102"/>
        <v>43888</v>
      </c>
      <c r="S83" s="59">
        <f t="shared" si="103"/>
        <v>43889</v>
      </c>
      <c r="T83" s="210"/>
      <c r="U83" s="210"/>
    </row>
    <row r="84" spans="1:17" ht="15">
      <c r="A84" s="4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9" ht="15.75">
      <c r="A85" s="42" t="s">
        <v>25</v>
      </c>
      <c r="B85" s="319" t="s">
        <v>38</v>
      </c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1"/>
      <c r="N85" s="1"/>
      <c r="O85" s="1"/>
      <c r="P85" s="1"/>
      <c r="Q85" s="1"/>
      <c r="R85" s="1"/>
      <c r="S85" s="1"/>
    </row>
    <row r="86" spans="1:19" ht="15.75" customHeight="1">
      <c r="A86" s="46" t="s">
        <v>30</v>
      </c>
      <c r="B86" s="427" t="s">
        <v>1063</v>
      </c>
      <c r="C86" s="428"/>
      <c r="D86" s="428"/>
      <c r="E86" s="428"/>
      <c r="F86" s="428"/>
      <c r="G86" s="428"/>
      <c r="H86" s="428"/>
      <c r="I86" s="428"/>
      <c r="J86" s="428"/>
      <c r="K86" s="428"/>
      <c r="L86" s="429"/>
      <c r="M86" s="1"/>
      <c r="N86" s="1"/>
      <c r="O86" s="1"/>
      <c r="P86" s="1"/>
      <c r="Q86" s="1"/>
      <c r="R86" s="1"/>
      <c r="S86" s="2"/>
    </row>
    <row r="87" spans="1:21" ht="15.75" customHeight="1">
      <c r="A87" s="62" t="s">
        <v>30</v>
      </c>
      <c r="B87" s="502" t="s">
        <v>2054</v>
      </c>
      <c r="C87" s="502"/>
      <c r="D87" s="502"/>
      <c r="E87" s="502"/>
      <c r="F87" s="502"/>
      <c r="G87" s="502"/>
      <c r="H87" s="502"/>
      <c r="I87" s="502"/>
      <c r="J87" s="502"/>
      <c r="K87" s="502"/>
      <c r="L87" s="502"/>
      <c r="M87" s="1"/>
      <c r="N87" s="1"/>
      <c r="O87" s="1"/>
      <c r="P87" s="1"/>
      <c r="Q87" s="1"/>
      <c r="R87" s="1"/>
      <c r="S87" s="1"/>
      <c r="T87" s="1"/>
      <c r="U87" s="1"/>
    </row>
    <row r="88" spans="1:19" ht="15.75" customHeight="1" hidden="1">
      <c r="A88" s="46" t="s">
        <v>30</v>
      </c>
      <c r="B88" s="308" t="s">
        <v>1065</v>
      </c>
      <c r="C88" s="309"/>
      <c r="D88" s="309"/>
      <c r="E88" s="309"/>
      <c r="F88" s="309"/>
      <c r="G88" s="309"/>
      <c r="H88" s="309"/>
      <c r="I88" s="309"/>
      <c r="J88" s="309"/>
      <c r="K88" s="309"/>
      <c r="L88" s="310"/>
      <c r="M88" s="1"/>
      <c r="N88" s="1"/>
      <c r="O88" s="1"/>
      <c r="P88" s="1"/>
      <c r="Q88" s="1"/>
      <c r="R88" s="1"/>
      <c r="S88" s="2"/>
    </row>
    <row r="89" spans="1:21" ht="15.75" customHeight="1">
      <c r="A89" s="47" t="s">
        <v>302</v>
      </c>
      <c r="B89" s="420" t="s">
        <v>88</v>
      </c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1"/>
      <c r="N89" s="1"/>
      <c r="O89" s="1"/>
      <c r="P89" s="1"/>
      <c r="Q89" s="1"/>
      <c r="R89" s="1"/>
      <c r="S89" s="1"/>
      <c r="T89" s="1"/>
      <c r="U89" s="1"/>
    </row>
    <row r="90" spans="1:19" ht="15.75" customHeight="1">
      <c r="A90" s="47" t="s">
        <v>41</v>
      </c>
      <c r="B90" s="320" t="s">
        <v>1498</v>
      </c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1"/>
      <c r="N90" s="1"/>
      <c r="O90" s="1"/>
      <c r="P90" s="1"/>
      <c r="Q90" s="1"/>
      <c r="R90" s="1"/>
      <c r="S90" s="1"/>
    </row>
    <row r="91" spans="1:19" ht="15.75" customHeight="1">
      <c r="A91" s="47" t="s">
        <v>41</v>
      </c>
      <c r="B91" s="320" t="s">
        <v>1499</v>
      </c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1"/>
      <c r="N91" s="1"/>
      <c r="O91" s="1"/>
      <c r="P91" s="1"/>
      <c r="Q91" s="1"/>
      <c r="R91" s="1"/>
      <c r="S91" s="1"/>
    </row>
    <row r="92" spans="1:19" ht="15.75" customHeight="1">
      <c r="A92" s="46" t="s">
        <v>40</v>
      </c>
      <c r="B92" s="320" t="s">
        <v>1500</v>
      </c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1"/>
      <c r="N92" s="1"/>
      <c r="O92" s="1"/>
      <c r="P92" s="1"/>
      <c r="Q92" s="1"/>
      <c r="R92" s="1"/>
      <c r="S92" s="1"/>
    </row>
    <row r="93" spans="1:19" ht="15.75" customHeight="1">
      <c r="A93" s="46" t="s">
        <v>40</v>
      </c>
      <c r="B93" s="308" t="s">
        <v>1501</v>
      </c>
      <c r="C93" s="309"/>
      <c r="D93" s="309"/>
      <c r="E93" s="309"/>
      <c r="F93" s="309"/>
      <c r="G93" s="309"/>
      <c r="H93" s="309"/>
      <c r="I93" s="309"/>
      <c r="J93" s="309"/>
      <c r="K93" s="309"/>
      <c r="L93" s="310"/>
      <c r="M93" s="1"/>
      <c r="N93" s="1"/>
      <c r="O93" s="1"/>
      <c r="P93" s="1"/>
      <c r="Q93" s="1"/>
      <c r="R93" s="1"/>
      <c r="S93" s="1"/>
    </row>
    <row r="94" spans="1:19" ht="15.75" customHeight="1">
      <c r="A94" s="46" t="s">
        <v>305</v>
      </c>
      <c r="B94" s="320" t="s">
        <v>1502</v>
      </c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1"/>
      <c r="N94" s="1"/>
      <c r="O94" s="1"/>
      <c r="P94" s="1"/>
      <c r="Q94" s="1"/>
      <c r="R94" s="1"/>
      <c r="S94" s="1"/>
    </row>
  </sheetData>
  <sheetProtection/>
  <mergeCells count="123">
    <mergeCell ref="B87:L87"/>
    <mergeCell ref="P70:Q70"/>
    <mergeCell ref="R70:S70"/>
    <mergeCell ref="C71:D71"/>
    <mergeCell ref="E71:F71"/>
    <mergeCell ref="G71:H71"/>
    <mergeCell ref="J71:K71"/>
    <mergeCell ref="L71:M71"/>
    <mergeCell ref="N71:O71"/>
    <mergeCell ref="P71:Q71"/>
    <mergeCell ref="R71:S71"/>
    <mergeCell ref="C70:D70"/>
    <mergeCell ref="E70:F70"/>
    <mergeCell ref="G70:H70"/>
    <mergeCell ref="J70:K70"/>
    <mergeCell ref="L70:M70"/>
    <mergeCell ref="N70:O70"/>
    <mergeCell ref="A68:S68"/>
    <mergeCell ref="C69:D69"/>
    <mergeCell ref="E69:F69"/>
    <mergeCell ref="G69:H69"/>
    <mergeCell ref="J69:K69"/>
    <mergeCell ref="L69:M69"/>
    <mergeCell ref="N69:O69"/>
    <mergeCell ref="P69:Q69"/>
    <mergeCell ref="R69:S69"/>
    <mergeCell ref="C61:H61"/>
    <mergeCell ref="J61:S61"/>
    <mergeCell ref="R49:S49"/>
    <mergeCell ref="A46:S46"/>
    <mergeCell ref="P48:Q48"/>
    <mergeCell ref="R48:S48"/>
    <mergeCell ref="C49:D49"/>
    <mergeCell ref="E48:F48"/>
    <mergeCell ref="G48:H48"/>
    <mergeCell ref="L49:M49"/>
    <mergeCell ref="B94:L94"/>
    <mergeCell ref="L7:M7"/>
    <mergeCell ref="B90:L90"/>
    <mergeCell ref="B92:L92"/>
    <mergeCell ref="H7:I7"/>
    <mergeCell ref="C9:F9"/>
    <mergeCell ref="H9:Q9"/>
    <mergeCell ref="N48:O48"/>
    <mergeCell ref="N49:O49"/>
    <mergeCell ref="J48:K48"/>
    <mergeCell ref="J6:K6"/>
    <mergeCell ref="B1:Q1"/>
    <mergeCell ref="B2:Q2"/>
    <mergeCell ref="A4:Q4"/>
    <mergeCell ref="C6:D6"/>
    <mergeCell ref="E6:F6"/>
    <mergeCell ref="C5:D5"/>
    <mergeCell ref="L5:M5"/>
    <mergeCell ref="E5:F5"/>
    <mergeCell ref="H6:I6"/>
    <mergeCell ref="T27:U27"/>
    <mergeCell ref="N47:O47"/>
    <mergeCell ref="C47:D47"/>
    <mergeCell ref="P7:Q7"/>
    <mergeCell ref="E49:F49"/>
    <mergeCell ref="P27:Q27"/>
    <mergeCell ref="P23:Q23"/>
    <mergeCell ref="A26:U26"/>
    <mergeCell ref="R27:S27"/>
    <mergeCell ref="G47:H47"/>
    <mergeCell ref="H5:I5"/>
    <mergeCell ref="N6:O6"/>
    <mergeCell ref="P49:Q49"/>
    <mergeCell ref="P22:Q22"/>
    <mergeCell ref="C29:D29"/>
    <mergeCell ref="E29:F29"/>
    <mergeCell ref="J29:K29"/>
    <mergeCell ref="L29:M29"/>
    <mergeCell ref="P6:Q6"/>
    <mergeCell ref="H18:Q18"/>
    <mergeCell ref="C7:D7"/>
    <mergeCell ref="J7:K7"/>
    <mergeCell ref="C12:D12"/>
    <mergeCell ref="E12:F12"/>
    <mergeCell ref="C18:F18"/>
    <mergeCell ref="C27:D27"/>
    <mergeCell ref="J27:K27"/>
    <mergeCell ref="L27:M27"/>
    <mergeCell ref="N27:O27"/>
    <mergeCell ref="E28:F28"/>
    <mergeCell ref="J28:K28"/>
    <mergeCell ref="J47:K47"/>
    <mergeCell ref="L47:M47"/>
    <mergeCell ref="E27:F27"/>
    <mergeCell ref="L28:M28"/>
    <mergeCell ref="N28:O28"/>
    <mergeCell ref="G27:H27"/>
    <mergeCell ref="C28:D28"/>
    <mergeCell ref="B93:L93"/>
    <mergeCell ref="P5:Q5"/>
    <mergeCell ref="L6:M6"/>
    <mergeCell ref="E7:F7"/>
    <mergeCell ref="J5:K5"/>
    <mergeCell ref="N5:O5"/>
    <mergeCell ref="N7:O7"/>
    <mergeCell ref="P24:Q24"/>
    <mergeCell ref="P28:Q28"/>
    <mergeCell ref="B91:L91"/>
    <mergeCell ref="R29:S29"/>
    <mergeCell ref="P47:Q47"/>
    <mergeCell ref="B85:L85"/>
    <mergeCell ref="E47:F47"/>
    <mergeCell ref="B89:L89"/>
    <mergeCell ref="N29:O29"/>
    <mergeCell ref="B88:L88"/>
    <mergeCell ref="J49:K49"/>
    <mergeCell ref="L48:M48"/>
    <mergeCell ref="T28:U28"/>
    <mergeCell ref="T29:U29"/>
    <mergeCell ref="B86:L86"/>
    <mergeCell ref="R47:S47"/>
    <mergeCell ref="G49:H49"/>
    <mergeCell ref="C48:D48"/>
    <mergeCell ref="P29:Q29"/>
    <mergeCell ref="G29:H29"/>
    <mergeCell ref="R28:S28"/>
    <mergeCell ref="G28:H28"/>
  </mergeCells>
  <printOptions/>
  <pageMargins left="0.7" right="0.7" top="0.75" bottom="0.75" header="0.3" footer="0.3"/>
  <pageSetup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96"/>
  <sheetViews>
    <sheetView zoomScalePageLayoutView="0" workbookViewId="0" topLeftCell="A54">
      <selection activeCell="A73" sqref="A73"/>
    </sheetView>
  </sheetViews>
  <sheetFormatPr defaultColWidth="9.00390625" defaultRowHeight="14.25"/>
  <cols>
    <col min="1" max="1" width="17.875" style="0" customWidth="1"/>
    <col min="2" max="17" width="7.50390625" style="0" customWidth="1"/>
  </cols>
  <sheetData>
    <row r="1" spans="2:20" ht="51" customHeight="1">
      <c r="B1" s="296" t="s">
        <v>64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51"/>
      <c r="S1" s="51"/>
      <c r="T1" s="52"/>
    </row>
    <row r="2" spans="2:20" ht="16.5" customHeight="1">
      <c r="B2" s="297" t="s">
        <v>65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53"/>
      <c r="S2" s="53"/>
      <c r="T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7" ht="15" hidden="1">
      <c r="A4" s="423" t="s">
        <v>1074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7" ht="15" hidden="1">
      <c r="A5" s="44" t="s">
        <v>33</v>
      </c>
      <c r="B5" s="44" t="s">
        <v>34</v>
      </c>
      <c r="C5" s="313" t="s">
        <v>20</v>
      </c>
      <c r="D5" s="312"/>
      <c r="E5" s="44" t="s">
        <v>34</v>
      </c>
      <c r="F5" s="304" t="s">
        <v>45</v>
      </c>
      <c r="G5" s="433"/>
      <c r="H5" s="430" t="s">
        <v>46</v>
      </c>
      <c r="I5" s="432"/>
      <c r="J5" s="304" t="s">
        <v>72</v>
      </c>
      <c r="K5" s="433"/>
      <c r="L5" s="313" t="s">
        <v>162</v>
      </c>
      <c r="M5" s="312"/>
      <c r="N5" s="304" t="s">
        <v>69</v>
      </c>
      <c r="O5" s="433"/>
      <c r="P5" s="313" t="s">
        <v>20</v>
      </c>
      <c r="Q5" s="312"/>
    </row>
    <row r="6" spans="1:17" ht="15" hidden="1">
      <c r="A6" s="20" t="s">
        <v>3</v>
      </c>
      <c r="B6" s="20" t="s">
        <v>4</v>
      </c>
      <c r="C6" s="302" t="s">
        <v>12</v>
      </c>
      <c r="D6" s="302"/>
      <c r="E6" s="20" t="s">
        <v>4</v>
      </c>
      <c r="F6" s="306" t="s">
        <v>49</v>
      </c>
      <c r="G6" s="307"/>
      <c r="H6" s="306" t="s">
        <v>50</v>
      </c>
      <c r="I6" s="307"/>
      <c r="J6" s="306" t="s">
        <v>79</v>
      </c>
      <c r="K6" s="307"/>
      <c r="L6" s="302" t="s">
        <v>163</v>
      </c>
      <c r="M6" s="302"/>
      <c r="N6" s="306" t="s">
        <v>76</v>
      </c>
      <c r="O6" s="307"/>
      <c r="P6" s="302" t="s">
        <v>12</v>
      </c>
      <c r="Q6" s="302"/>
    </row>
    <row r="7" spans="1:17" ht="15" hidden="1">
      <c r="A7" s="21"/>
      <c r="B7" s="21"/>
      <c r="C7" s="326" t="s">
        <v>968</v>
      </c>
      <c r="D7" s="326"/>
      <c r="E7" s="21"/>
      <c r="F7" s="451" t="s">
        <v>969</v>
      </c>
      <c r="G7" s="452"/>
      <c r="H7" s="425" t="s">
        <v>970</v>
      </c>
      <c r="I7" s="426"/>
      <c r="J7" s="451" t="s">
        <v>971</v>
      </c>
      <c r="K7" s="452"/>
      <c r="L7" s="326" t="s">
        <v>972</v>
      </c>
      <c r="M7" s="326"/>
      <c r="N7" s="451" t="s">
        <v>973</v>
      </c>
      <c r="O7" s="452"/>
      <c r="P7" s="326" t="s">
        <v>974</v>
      </c>
      <c r="Q7" s="326"/>
    </row>
    <row r="8" spans="1:18" ht="15" hidden="1">
      <c r="A8" s="99" t="s">
        <v>95</v>
      </c>
      <c r="B8" s="25" t="s">
        <v>460</v>
      </c>
      <c r="C8" s="26">
        <v>43407</v>
      </c>
      <c r="D8" s="26">
        <f>C8+1</f>
        <v>43408</v>
      </c>
      <c r="E8" s="25" t="s">
        <v>477</v>
      </c>
      <c r="F8" s="27">
        <f aca="true" t="shared" si="0" ref="F8:F17">D8+14</f>
        <v>43422</v>
      </c>
      <c r="G8" s="26">
        <f aca="true" t="shared" si="1" ref="G8:I9">F8+1</f>
        <v>43423</v>
      </c>
      <c r="H8" s="26">
        <f t="shared" si="1"/>
        <v>43424</v>
      </c>
      <c r="I8" s="26">
        <f t="shared" si="1"/>
        <v>43425</v>
      </c>
      <c r="J8" s="26">
        <f>I8+12</f>
        <v>43437</v>
      </c>
      <c r="K8" s="26">
        <f>J8+1</f>
        <v>43438</v>
      </c>
      <c r="L8" s="26">
        <f>K8+1</f>
        <v>43439</v>
      </c>
      <c r="M8" s="26">
        <f aca="true" t="shared" si="2" ref="M8:M17">L8+1</f>
        <v>43440</v>
      </c>
      <c r="N8" s="27">
        <f aca="true" t="shared" si="3" ref="N8:N17">M8</f>
        <v>43440</v>
      </c>
      <c r="O8" s="27">
        <f aca="true" t="shared" si="4" ref="O8:P12">N8+1</f>
        <v>43441</v>
      </c>
      <c r="P8" s="27">
        <f t="shared" si="4"/>
        <v>43442</v>
      </c>
      <c r="Q8" s="27">
        <f>P8+1</f>
        <v>43443</v>
      </c>
      <c r="R8" s="102"/>
    </row>
    <row r="9" spans="1:18" ht="15" hidden="1">
      <c r="A9" s="56" t="s">
        <v>317</v>
      </c>
      <c r="B9" s="25" t="s">
        <v>394</v>
      </c>
      <c r="C9" s="26">
        <v>43414</v>
      </c>
      <c r="D9" s="26">
        <f>C9+1</f>
        <v>43415</v>
      </c>
      <c r="E9" s="25" t="s">
        <v>395</v>
      </c>
      <c r="F9" s="27">
        <f t="shared" si="0"/>
        <v>43429</v>
      </c>
      <c r="G9" s="26">
        <f t="shared" si="1"/>
        <v>43430</v>
      </c>
      <c r="H9" s="26">
        <f t="shared" si="1"/>
        <v>43431</v>
      </c>
      <c r="I9" s="26">
        <f t="shared" si="1"/>
        <v>43432</v>
      </c>
      <c r="J9" s="26">
        <f>I9+12</f>
        <v>43444</v>
      </c>
      <c r="K9" s="26">
        <f>J9+1</f>
        <v>43445</v>
      </c>
      <c r="L9" s="26">
        <f>K9+1</f>
        <v>43446</v>
      </c>
      <c r="M9" s="26">
        <f t="shared" si="2"/>
        <v>43447</v>
      </c>
      <c r="N9" s="27">
        <f t="shared" si="3"/>
        <v>43447</v>
      </c>
      <c r="O9" s="27">
        <f t="shared" si="4"/>
        <v>43448</v>
      </c>
      <c r="P9" s="27">
        <f t="shared" si="4"/>
        <v>43449</v>
      </c>
      <c r="Q9" s="27">
        <f>P9+1</f>
        <v>43450</v>
      </c>
      <c r="R9" s="102"/>
    </row>
    <row r="10" spans="1:18" ht="15" hidden="1">
      <c r="A10" s="112" t="s">
        <v>497</v>
      </c>
      <c r="B10" s="113" t="s">
        <v>498</v>
      </c>
      <c r="C10" s="26">
        <v>43421</v>
      </c>
      <c r="D10" s="26">
        <f aca="true" t="shared" si="5" ref="D10:D17">C10+1</f>
        <v>43422</v>
      </c>
      <c r="E10" s="25" t="s">
        <v>573</v>
      </c>
      <c r="F10" s="27">
        <f t="shared" si="0"/>
        <v>43436</v>
      </c>
      <c r="G10" s="26">
        <f aca="true" t="shared" si="6" ref="G10:I15">F10+1</f>
        <v>43437</v>
      </c>
      <c r="H10" s="26">
        <f t="shared" si="6"/>
        <v>43438</v>
      </c>
      <c r="I10" s="26">
        <f t="shared" si="6"/>
        <v>43439</v>
      </c>
      <c r="J10" s="26">
        <f>I10+12</f>
        <v>43451</v>
      </c>
      <c r="K10" s="26">
        <f aca="true" t="shared" si="7" ref="K10:L15">J10+1</f>
        <v>43452</v>
      </c>
      <c r="L10" s="26">
        <f t="shared" si="7"/>
        <v>43453</v>
      </c>
      <c r="M10" s="26">
        <f t="shared" si="2"/>
        <v>43454</v>
      </c>
      <c r="N10" s="27">
        <f t="shared" si="3"/>
        <v>43454</v>
      </c>
      <c r="O10" s="27">
        <f t="shared" si="4"/>
        <v>43455</v>
      </c>
      <c r="P10" s="27">
        <f t="shared" si="4"/>
        <v>43456</v>
      </c>
      <c r="Q10" s="27">
        <f aca="true" t="shared" si="8" ref="Q10:Q17">P10+1</f>
        <v>43457</v>
      </c>
      <c r="R10" s="102"/>
    </row>
    <row r="11" spans="1:18" ht="15" hidden="1">
      <c r="A11" s="56" t="s">
        <v>154</v>
      </c>
      <c r="B11" s="25" t="s">
        <v>396</v>
      </c>
      <c r="C11" s="26">
        <v>43428</v>
      </c>
      <c r="D11" s="26">
        <f t="shared" si="5"/>
        <v>43429</v>
      </c>
      <c r="E11" s="25" t="s">
        <v>397</v>
      </c>
      <c r="F11" s="27">
        <f t="shared" si="0"/>
        <v>43443</v>
      </c>
      <c r="G11" s="26">
        <f t="shared" si="6"/>
        <v>43444</v>
      </c>
      <c r="H11" s="26">
        <f t="shared" si="6"/>
        <v>43445</v>
      </c>
      <c r="I11" s="26">
        <f t="shared" si="6"/>
        <v>43446</v>
      </c>
      <c r="J11" s="26">
        <f aca="true" t="shared" si="9" ref="J11:J17">I11+12</f>
        <v>43458</v>
      </c>
      <c r="K11" s="26">
        <f t="shared" si="7"/>
        <v>43459</v>
      </c>
      <c r="L11" s="26">
        <f t="shared" si="7"/>
        <v>43460</v>
      </c>
      <c r="M11" s="26">
        <f t="shared" si="2"/>
        <v>43461</v>
      </c>
      <c r="N11" s="27">
        <f t="shared" si="3"/>
        <v>43461</v>
      </c>
      <c r="O11" s="27">
        <f t="shared" si="4"/>
        <v>43462</v>
      </c>
      <c r="P11" s="27">
        <f t="shared" si="4"/>
        <v>43463</v>
      </c>
      <c r="Q11" s="27">
        <f t="shared" si="8"/>
        <v>43464</v>
      </c>
      <c r="R11" s="102"/>
    </row>
    <row r="12" spans="1:18" ht="15" hidden="1">
      <c r="A12" s="56" t="s">
        <v>318</v>
      </c>
      <c r="B12" s="25" t="s">
        <v>398</v>
      </c>
      <c r="C12" s="26">
        <v>43435</v>
      </c>
      <c r="D12" s="26">
        <f t="shared" si="5"/>
        <v>43436</v>
      </c>
      <c r="E12" s="25" t="s">
        <v>399</v>
      </c>
      <c r="F12" s="27">
        <f t="shared" si="0"/>
        <v>43450</v>
      </c>
      <c r="G12" s="26">
        <f t="shared" si="6"/>
        <v>43451</v>
      </c>
      <c r="H12" s="26">
        <f t="shared" si="6"/>
        <v>43452</v>
      </c>
      <c r="I12" s="26">
        <f t="shared" si="6"/>
        <v>43453</v>
      </c>
      <c r="J12" s="26">
        <f t="shared" si="9"/>
        <v>43465</v>
      </c>
      <c r="K12" s="26">
        <f t="shared" si="7"/>
        <v>43466</v>
      </c>
      <c r="L12" s="26">
        <f t="shared" si="7"/>
        <v>43467</v>
      </c>
      <c r="M12" s="26">
        <f t="shared" si="2"/>
        <v>43468</v>
      </c>
      <c r="N12" s="27">
        <f t="shared" si="3"/>
        <v>43468</v>
      </c>
      <c r="O12" s="27">
        <f t="shared" si="4"/>
        <v>43469</v>
      </c>
      <c r="P12" s="27">
        <f t="shared" si="4"/>
        <v>43470</v>
      </c>
      <c r="Q12" s="27">
        <f t="shared" si="8"/>
        <v>43471</v>
      </c>
      <c r="R12" s="102"/>
    </row>
    <row r="13" spans="1:18" ht="15" hidden="1">
      <c r="A13" s="56" t="s">
        <v>425</v>
      </c>
      <c r="B13" s="25" t="s">
        <v>426</v>
      </c>
      <c r="C13" s="84">
        <v>43442</v>
      </c>
      <c r="D13" s="84">
        <f t="shared" si="5"/>
        <v>43443</v>
      </c>
      <c r="E13" s="119" t="s">
        <v>555</v>
      </c>
      <c r="F13" s="27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102"/>
    </row>
    <row r="14" spans="1:18" ht="15" hidden="1">
      <c r="A14" s="120" t="s">
        <v>569</v>
      </c>
      <c r="B14" s="86" t="s">
        <v>554</v>
      </c>
      <c r="C14" s="26">
        <v>43442</v>
      </c>
      <c r="D14" s="26">
        <f>C14+1</f>
        <v>43443</v>
      </c>
      <c r="E14" s="86" t="s">
        <v>556</v>
      </c>
      <c r="F14" s="27">
        <f>D14+14</f>
        <v>43457</v>
      </c>
      <c r="G14" s="26">
        <f>F14+1</f>
        <v>43458</v>
      </c>
      <c r="H14" s="26">
        <f>G14+1</f>
        <v>43459</v>
      </c>
      <c r="I14" s="26">
        <f>H14+1</f>
        <v>43460</v>
      </c>
      <c r="J14" s="26">
        <f>I14+12</f>
        <v>43472</v>
      </c>
      <c r="K14" s="26">
        <f>J14+1</f>
        <v>43473</v>
      </c>
      <c r="L14" s="26">
        <f>K14+1</f>
        <v>43474</v>
      </c>
      <c r="M14" s="26">
        <f>L14+1</f>
        <v>43475</v>
      </c>
      <c r="N14" s="27">
        <f>M14</f>
        <v>43475</v>
      </c>
      <c r="O14" s="27">
        <f>N14+1</f>
        <v>43476</v>
      </c>
      <c r="P14" s="27">
        <f>O14+1</f>
        <v>43477</v>
      </c>
      <c r="Q14" s="27">
        <f>P14+1</f>
        <v>43478</v>
      </c>
      <c r="R14" s="102"/>
    </row>
    <row r="15" spans="1:18" ht="15" hidden="1">
      <c r="A15" s="110" t="s">
        <v>476</v>
      </c>
      <c r="B15" s="25" t="s">
        <v>427</v>
      </c>
      <c r="C15" s="94" t="s">
        <v>581</v>
      </c>
      <c r="D15" s="94" t="s">
        <v>96</v>
      </c>
      <c r="E15" s="25" t="s">
        <v>428</v>
      </c>
      <c r="F15" s="27">
        <v>43464</v>
      </c>
      <c r="G15" s="26">
        <f t="shared" si="6"/>
        <v>43465</v>
      </c>
      <c r="H15" s="26">
        <f t="shared" si="6"/>
        <v>43466</v>
      </c>
      <c r="I15" s="26">
        <f t="shared" si="6"/>
        <v>43467</v>
      </c>
      <c r="J15" s="26">
        <f t="shared" si="9"/>
        <v>43479</v>
      </c>
      <c r="K15" s="26">
        <f t="shared" si="7"/>
        <v>43480</v>
      </c>
      <c r="L15" s="26">
        <f t="shared" si="7"/>
        <v>43481</v>
      </c>
      <c r="M15" s="26">
        <f t="shared" si="2"/>
        <v>43482</v>
      </c>
      <c r="N15" s="27">
        <f t="shared" si="3"/>
        <v>43482</v>
      </c>
      <c r="O15" s="27">
        <f aca="true" t="shared" si="10" ref="O15:P17">N15+1</f>
        <v>43483</v>
      </c>
      <c r="P15" s="27" t="s">
        <v>814</v>
      </c>
      <c r="Q15" s="100" t="s">
        <v>813</v>
      </c>
      <c r="R15" s="102"/>
    </row>
    <row r="16" spans="1:18" ht="15" hidden="1">
      <c r="A16" s="111" t="s">
        <v>478</v>
      </c>
      <c r="B16" s="25" t="s">
        <v>429</v>
      </c>
      <c r="C16" s="26">
        <v>43456</v>
      </c>
      <c r="D16" s="26">
        <f t="shared" si="5"/>
        <v>43457</v>
      </c>
      <c r="E16" s="25" t="s">
        <v>430</v>
      </c>
      <c r="F16" s="27">
        <f t="shared" si="0"/>
        <v>43471</v>
      </c>
      <c r="G16" s="26">
        <f aca="true" t="shared" si="11" ref="G16:I18">F16+1</f>
        <v>43472</v>
      </c>
      <c r="H16" s="26">
        <f t="shared" si="11"/>
        <v>43473</v>
      </c>
      <c r="I16" s="26">
        <f t="shared" si="11"/>
        <v>43474</v>
      </c>
      <c r="J16" s="26">
        <f t="shared" si="9"/>
        <v>43486</v>
      </c>
      <c r="K16" s="26">
        <f aca="true" t="shared" si="12" ref="K16:L21">J16+1</f>
        <v>43487</v>
      </c>
      <c r="L16" s="26">
        <f t="shared" si="12"/>
        <v>43488</v>
      </c>
      <c r="M16" s="26">
        <f t="shared" si="2"/>
        <v>43489</v>
      </c>
      <c r="N16" s="27">
        <f t="shared" si="3"/>
        <v>43489</v>
      </c>
      <c r="O16" s="27">
        <f t="shared" si="10"/>
        <v>43490</v>
      </c>
      <c r="P16" s="27" t="s">
        <v>815</v>
      </c>
      <c r="Q16" s="100" t="s">
        <v>777</v>
      </c>
      <c r="R16" s="102"/>
    </row>
    <row r="17" spans="1:18" ht="15" hidden="1">
      <c r="A17" s="56" t="s">
        <v>95</v>
      </c>
      <c r="B17" s="25" t="s">
        <v>431</v>
      </c>
      <c r="C17" s="26">
        <v>43463</v>
      </c>
      <c r="D17" s="26">
        <f t="shared" si="5"/>
        <v>43464</v>
      </c>
      <c r="E17" s="25" t="s">
        <v>432</v>
      </c>
      <c r="F17" s="27">
        <f t="shared" si="0"/>
        <v>43478</v>
      </c>
      <c r="G17" s="26">
        <f t="shared" si="11"/>
        <v>43479</v>
      </c>
      <c r="H17" s="26">
        <f t="shared" si="11"/>
        <v>43480</v>
      </c>
      <c r="I17" s="26">
        <f t="shared" si="11"/>
        <v>43481</v>
      </c>
      <c r="J17" s="26">
        <f t="shared" si="9"/>
        <v>43493</v>
      </c>
      <c r="K17" s="26">
        <f t="shared" si="12"/>
        <v>43494</v>
      </c>
      <c r="L17" s="26">
        <f t="shared" si="12"/>
        <v>43495</v>
      </c>
      <c r="M17" s="26">
        <f t="shared" si="2"/>
        <v>43496</v>
      </c>
      <c r="N17" s="27">
        <f t="shared" si="3"/>
        <v>43496</v>
      </c>
      <c r="O17" s="27">
        <f t="shared" si="10"/>
        <v>43497</v>
      </c>
      <c r="P17" s="27">
        <f t="shared" si="10"/>
        <v>43498</v>
      </c>
      <c r="Q17" s="27">
        <f t="shared" si="8"/>
        <v>43499</v>
      </c>
      <c r="R17" s="102"/>
    </row>
    <row r="18" spans="1:18" ht="15" hidden="1">
      <c r="A18" s="56" t="s">
        <v>317</v>
      </c>
      <c r="B18" s="25" t="s">
        <v>557</v>
      </c>
      <c r="C18" s="26">
        <v>43470</v>
      </c>
      <c r="D18" s="26">
        <f aca="true" t="shared" si="13" ref="D18:D25">C18+1</f>
        <v>43471</v>
      </c>
      <c r="E18" s="25" t="s">
        <v>558</v>
      </c>
      <c r="F18" s="27">
        <f aca="true" t="shared" si="14" ref="F18:F25">D18+14</f>
        <v>43485</v>
      </c>
      <c r="G18" s="26">
        <f t="shared" si="11"/>
        <v>43486</v>
      </c>
      <c r="H18" s="26">
        <f t="shared" si="11"/>
        <v>43487</v>
      </c>
      <c r="I18" s="26">
        <f t="shared" si="11"/>
        <v>43488</v>
      </c>
      <c r="J18" s="26">
        <f aca="true" t="shared" si="15" ref="J18:J25">I18+12</f>
        <v>43500</v>
      </c>
      <c r="K18" s="26">
        <f t="shared" si="12"/>
        <v>43501</v>
      </c>
      <c r="L18" s="26">
        <f t="shared" si="12"/>
        <v>43502</v>
      </c>
      <c r="M18" s="26">
        <f aca="true" t="shared" si="16" ref="M18:M25">L18+1</f>
        <v>43503</v>
      </c>
      <c r="N18" s="27">
        <f aca="true" t="shared" si="17" ref="N18:N25">M18</f>
        <v>43503</v>
      </c>
      <c r="O18" s="27">
        <f aca="true" t="shared" si="18" ref="O18:Q22">N18+1</f>
        <v>43504</v>
      </c>
      <c r="P18" s="27">
        <f t="shared" si="18"/>
        <v>43505</v>
      </c>
      <c r="Q18" s="27">
        <f t="shared" si="18"/>
        <v>43506</v>
      </c>
      <c r="R18" s="102"/>
    </row>
    <row r="19" spans="1:18" ht="15" hidden="1">
      <c r="A19" s="56" t="s">
        <v>191</v>
      </c>
      <c r="B19" s="25" t="s">
        <v>559</v>
      </c>
      <c r="C19" s="26">
        <v>43477</v>
      </c>
      <c r="D19" s="26">
        <f t="shared" si="13"/>
        <v>43478</v>
      </c>
      <c r="E19" s="25" t="s">
        <v>560</v>
      </c>
      <c r="F19" s="27">
        <f t="shared" si="14"/>
        <v>43492</v>
      </c>
      <c r="G19" s="26">
        <f aca="true" t="shared" si="19" ref="G19:I22">F19+1</f>
        <v>43493</v>
      </c>
      <c r="H19" s="26">
        <f t="shared" si="19"/>
        <v>43494</v>
      </c>
      <c r="I19" s="26">
        <f t="shared" si="19"/>
        <v>43495</v>
      </c>
      <c r="J19" s="26">
        <f t="shared" si="15"/>
        <v>43507</v>
      </c>
      <c r="K19" s="26">
        <f t="shared" si="12"/>
        <v>43508</v>
      </c>
      <c r="L19" s="26">
        <f t="shared" si="12"/>
        <v>43509</v>
      </c>
      <c r="M19" s="26">
        <f t="shared" si="16"/>
        <v>43510</v>
      </c>
      <c r="N19" s="27">
        <f t="shared" si="17"/>
        <v>43510</v>
      </c>
      <c r="O19" s="27">
        <f t="shared" si="18"/>
        <v>43511</v>
      </c>
      <c r="P19" s="27">
        <f t="shared" si="18"/>
        <v>43512</v>
      </c>
      <c r="Q19" s="27">
        <f t="shared" si="18"/>
        <v>43513</v>
      </c>
      <c r="R19" s="102"/>
    </row>
    <row r="20" spans="1:18" ht="15" hidden="1">
      <c r="A20" s="56" t="s">
        <v>154</v>
      </c>
      <c r="B20" s="25" t="s">
        <v>561</v>
      </c>
      <c r="C20" s="26">
        <v>43484</v>
      </c>
      <c r="D20" s="26">
        <f t="shared" si="13"/>
        <v>43485</v>
      </c>
      <c r="E20" s="25" t="s">
        <v>562</v>
      </c>
      <c r="F20" s="27">
        <f t="shared" si="14"/>
        <v>43499</v>
      </c>
      <c r="G20" s="26">
        <f t="shared" si="19"/>
        <v>43500</v>
      </c>
      <c r="H20" s="26">
        <f t="shared" si="19"/>
        <v>43501</v>
      </c>
      <c r="I20" s="26">
        <f t="shared" si="19"/>
        <v>43502</v>
      </c>
      <c r="J20" s="26">
        <f t="shared" si="15"/>
        <v>43514</v>
      </c>
      <c r="K20" s="26">
        <f t="shared" si="12"/>
        <v>43515</v>
      </c>
      <c r="L20" s="26">
        <f t="shared" si="12"/>
        <v>43516</v>
      </c>
      <c r="M20" s="26">
        <f t="shared" si="16"/>
        <v>43517</v>
      </c>
      <c r="N20" s="27">
        <f t="shared" si="17"/>
        <v>43517</v>
      </c>
      <c r="O20" s="27">
        <f t="shared" si="18"/>
        <v>43518</v>
      </c>
      <c r="P20" s="27">
        <f t="shared" si="18"/>
        <v>43519</v>
      </c>
      <c r="Q20" s="27">
        <f t="shared" si="18"/>
        <v>43520</v>
      </c>
      <c r="R20" s="102"/>
    </row>
    <row r="21" spans="1:18" ht="15" hidden="1">
      <c r="A21" s="56" t="s">
        <v>318</v>
      </c>
      <c r="B21" s="25" t="s">
        <v>563</v>
      </c>
      <c r="C21" s="26">
        <v>43491</v>
      </c>
      <c r="D21" s="26">
        <f t="shared" si="13"/>
        <v>43492</v>
      </c>
      <c r="E21" s="25" t="s">
        <v>564</v>
      </c>
      <c r="F21" s="27">
        <f t="shared" si="14"/>
        <v>43506</v>
      </c>
      <c r="G21" s="26">
        <f t="shared" si="19"/>
        <v>43507</v>
      </c>
      <c r="H21" s="26">
        <f t="shared" si="19"/>
        <v>43508</v>
      </c>
      <c r="I21" s="26">
        <f t="shared" si="19"/>
        <v>43509</v>
      </c>
      <c r="J21" s="26">
        <f t="shared" si="15"/>
        <v>43521</v>
      </c>
      <c r="K21" s="26">
        <f t="shared" si="12"/>
        <v>43522</v>
      </c>
      <c r="L21" s="26">
        <f t="shared" si="12"/>
        <v>43523</v>
      </c>
      <c r="M21" s="26">
        <f t="shared" si="16"/>
        <v>43524</v>
      </c>
      <c r="N21" s="27">
        <f t="shared" si="17"/>
        <v>43524</v>
      </c>
      <c r="O21" s="27">
        <f t="shared" si="18"/>
        <v>43525</v>
      </c>
      <c r="P21" s="27">
        <f t="shared" si="18"/>
        <v>43526</v>
      </c>
      <c r="Q21" s="27">
        <f t="shared" si="18"/>
        <v>43527</v>
      </c>
      <c r="R21" s="102"/>
    </row>
    <row r="22" spans="1:18" ht="15" hidden="1">
      <c r="A22" s="79" t="s">
        <v>569</v>
      </c>
      <c r="B22" s="25" t="s">
        <v>660</v>
      </c>
      <c r="C22" s="26">
        <v>43498</v>
      </c>
      <c r="D22" s="26">
        <f t="shared" si="13"/>
        <v>43499</v>
      </c>
      <c r="E22" s="25" t="s">
        <v>661</v>
      </c>
      <c r="F22" s="27">
        <f t="shared" si="14"/>
        <v>43513</v>
      </c>
      <c r="G22" s="26">
        <f t="shared" si="19"/>
        <v>43514</v>
      </c>
      <c r="H22" s="26">
        <f t="shared" si="19"/>
        <v>43515</v>
      </c>
      <c r="I22" s="26">
        <f t="shared" si="19"/>
        <v>43516</v>
      </c>
      <c r="J22" s="26">
        <f t="shared" si="15"/>
        <v>43528</v>
      </c>
      <c r="K22" s="26">
        <f aca="true" t="shared" si="20" ref="K22:L25">J22+1</f>
        <v>43529</v>
      </c>
      <c r="L22" s="26">
        <f t="shared" si="20"/>
        <v>43530</v>
      </c>
      <c r="M22" s="26">
        <f t="shared" si="16"/>
        <v>43531</v>
      </c>
      <c r="N22" s="27">
        <f t="shared" si="17"/>
        <v>43531</v>
      </c>
      <c r="O22" s="27">
        <f t="shared" si="18"/>
        <v>43532</v>
      </c>
      <c r="P22" s="27">
        <f t="shared" si="18"/>
        <v>43533</v>
      </c>
      <c r="Q22" s="27">
        <f t="shared" si="18"/>
        <v>43534</v>
      </c>
      <c r="R22" s="102"/>
    </row>
    <row r="23" spans="1:18" ht="15" hidden="1">
      <c r="A23" s="90" t="s">
        <v>724</v>
      </c>
      <c r="B23" s="25"/>
      <c r="C23" s="26"/>
      <c r="D23" s="26"/>
      <c r="E23" s="25"/>
      <c r="F23" s="27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102"/>
    </row>
    <row r="24" spans="1:18" ht="15" hidden="1">
      <c r="A24" s="156" t="s">
        <v>433</v>
      </c>
      <c r="B24" s="87" t="s">
        <v>811</v>
      </c>
      <c r="C24" s="26">
        <v>43512</v>
      </c>
      <c r="D24" s="26">
        <f t="shared" si="13"/>
        <v>43513</v>
      </c>
      <c r="E24" s="87" t="s">
        <v>812</v>
      </c>
      <c r="F24" s="27">
        <f t="shared" si="14"/>
        <v>43527</v>
      </c>
      <c r="G24" s="26">
        <f aca="true" t="shared" si="21" ref="G24:I25">F24+1</f>
        <v>43528</v>
      </c>
      <c r="H24" s="26">
        <f t="shared" si="21"/>
        <v>43529</v>
      </c>
      <c r="I24" s="26">
        <f t="shared" si="21"/>
        <v>43530</v>
      </c>
      <c r="J24" s="26">
        <f t="shared" si="15"/>
        <v>43542</v>
      </c>
      <c r="K24" s="26">
        <f t="shared" si="20"/>
        <v>43543</v>
      </c>
      <c r="L24" s="26">
        <f t="shared" si="20"/>
        <v>43544</v>
      </c>
      <c r="M24" s="26">
        <f t="shared" si="16"/>
        <v>43545</v>
      </c>
      <c r="N24" s="27">
        <f t="shared" si="17"/>
        <v>43545</v>
      </c>
      <c r="O24" s="27">
        <f aca="true" t="shared" si="22" ref="O24:Q25">N24+1</f>
        <v>43546</v>
      </c>
      <c r="P24" s="27">
        <f t="shared" si="22"/>
        <v>43547</v>
      </c>
      <c r="Q24" s="27">
        <f t="shared" si="22"/>
        <v>43548</v>
      </c>
      <c r="R24" s="102"/>
    </row>
    <row r="25" spans="1:18" ht="15" hidden="1">
      <c r="A25" s="56" t="s">
        <v>95</v>
      </c>
      <c r="B25" s="25" t="s">
        <v>662</v>
      </c>
      <c r="C25" s="26">
        <v>43519</v>
      </c>
      <c r="D25" s="26">
        <f t="shared" si="13"/>
        <v>43520</v>
      </c>
      <c r="E25" s="25" t="s">
        <v>663</v>
      </c>
      <c r="F25" s="27">
        <f t="shared" si="14"/>
        <v>43534</v>
      </c>
      <c r="G25" s="26">
        <f t="shared" si="21"/>
        <v>43535</v>
      </c>
      <c r="H25" s="26">
        <f t="shared" si="21"/>
        <v>43536</v>
      </c>
      <c r="I25" s="26">
        <f t="shared" si="21"/>
        <v>43537</v>
      </c>
      <c r="J25" s="26">
        <f t="shared" si="15"/>
        <v>43549</v>
      </c>
      <c r="K25" s="26">
        <f t="shared" si="20"/>
        <v>43550</v>
      </c>
      <c r="L25" s="26">
        <f t="shared" si="20"/>
        <v>43551</v>
      </c>
      <c r="M25" s="26">
        <f t="shared" si="16"/>
        <v>43552</v>
      </c>
      <c r="N25" s="27">
        <f t="shared" si="17"/>
        <v>43552</v>
      </c>
      <c r="O25" s="27">
        <f t="shared" si="22"/>
        <v>43553</v>
      </c>
      <c r="P25" s="27">
        <f t="shared" si="22"/>
        <v>43554</v>
      </c>
      <c r="Q25" s="27">
        <f t="shared" si="22"/>
        <v>43555</v>
      </c>
      <c r="R25" s="102"/>
    </row>
    <row r="26" spans="1:18" ht="15" hidden="1">
      <c r="A26" s="56" t="s">
        <v>317</v>
      </c>
      <c r="B26" s="25" t="s">
        <v>725</v>
      </c>
      <c r="C26" s="26">
        <v>43526</v>
      </c>
      <c r="D26" s="26">
        <f>C26+1</f>
        <v>43527</v>
      </c>
      <c r="E26" s="25" t="s">
        <v>726</v>
      </c>
      <c r="F26" s="27">
        <f>D26+14</f>
        <v>43541</v>
      </c>
      <c r="G26" s="26">
        <f aca="true" t="shared" si="23" ref="G26:I29">F26+1</f>
        <v>43542</v>
      </c>
      <c r="H26" s="26">
        <f t="shared" si="23"/>
        <v>43543</v>
      </c>
      <c r="I26" s="26">
        <f t="shared" si="23"/>
        <v>43544</v>
      </c>
      <c r="J26" s="26">
        <f>I26+12</f>
        <v>43556</v>
      </c>
      <c r="K26" s="26">
        <f aca="true" t="shared" si="24" ref="K26:M29">J26+1</f>
        <v>43557</v>
      </c>
      <c r="L26" s="26">
        <f t="shared" si="24"/>
        <v>43558</v>
      </c>
      <c r="M26" s="26">
        <f t="shared" si="24"/>
        <v>43559</v>
      </c>
      <c r="N26" s="27">
        <f>M26</f>
        <v>43559</v>
      </c>
      <c r="O26" s="27">
        <f aca="true" t="shared" si="25" ref="O26:Q29">N26+1</f>
        <v>43560</v>
      </c>
      <c r="P26" s="27">
        <f t="shared" si="25"/>
        <v>43561</v>
      </c>
      <c r="Q26" s="27">
        <f t="shared" si="25"/>
        <v>43562</v>
      </c>
      <c r="R26" s="102"/>
    </row>
    <row r="27" spans="1:18" ht="15" hidden="1">
      <c r="A27" s="56" t="s">
        <v>191</v>
      </c>
      <c r="B27" s="25" t="s">
        <v>727</v>
      </c>
      <c r="C27" s="26">
        <v>43533</v>
      </c>
      <c r="D27" s="26">
        <f>C27+1</f>
        <v>43534</v>
      </c>
      <c r="E27" s="25" t="s">
        <v>728</v>
      </c>
      <c r="F27" s="27">
        <f>D27+14</f>
        <v>43548</v>
      </c>
      <c r="G27" s="26">
        <f t="shared" si="23"/>
        <v>43549</v>
      </c>
      <c r="H27" s="26">
        <f t="shared" si="23"/>
        <v>43550</v>
      </c>
      <c r="I27" s="26">
        <f t="shared" si="23"/>
        <v>43551</v>
      </c>
      <c r="J27" s="26">
        <f>I27+12</f>
        <v>43563</v>
      </c>
      <c r="K27" s="26">
        <f t="shared" si="24"/>
        <v>43564</v>
      </c>
      <c r="L27" s="26">
        <f t="shared" si="24"/>
        <v>43565</v>
      </c>
      <c r="M27" s="26">
        <f t="shared" si="24"/>
        <v>43566</v>
      </c>
      <c r="N27" s="27">
        <f>M27</f>
        <v>43566</v>
      </c>
      <c r="O27" s="27">
        <f t="shared" si="25"/>
        <v>43567</v>
      </c>
      <c r="P27" s="27">
        <f t="shared" si="25"/>
        <v>43568</v>
      </c>
      <c r="Q27" s="27">
        <f t="shared" si="25"/>
        <v>43569</v>
      </c>
      <c r="R27" s="102"/>
    </row>
    <row r="28" spans="1:18" ht="15" hidden="1">
      <c r="A28" s="56" t="s">
        <v>154</v>
      </c>
      <c r="B28" s="25" t="s">
        <v>729</v>
      </c>
      <c r="C28" s="26">
        <v>43540</v>
      </c>
      <c r="D28" s="26">
        <f>C28+1</f>
        <v>43541</v>
      </c>
      <c r="E28" s="25" t="s">
        <v>730</v>
      </c>
      <c r="F28" s="27">
        <f>D28+14</f>
        <v>43555</v>
      </c>
      <c r="G28" s="26">
        <f t="shared" si="23"/>
        <v>43556</v>
      </c>
      <c r="H28" s="26">
        <f t="shared" si="23"/>
        <v>43557</v>
      </c>
      <c r="I28" s="26">
        <f t="shared" si="23"/>
        <v>43558</v>
      </c>
      <c r="J28" s="26">
        <f>I28+12</f>
        <v>43570</v>
      </c>
      <c r="K28" s="26">
        <f t="shared" si="24"/>
        <v>43571</v>
      </c>
      <c r="L28" s="26">
        <f t="shared" si="24"/>
        <v>43572</v>
      </c>
      <c r="M28" s="26">
        <f t="shared" si="24"/>
        <v>43573</v>
      </c>
      <c r="N28" s="27">
        <f>M28</f>
        <v>43573</v>
      </c>
      <c r="O28" s="27">
        <f t="shared" si="25"/>
        <v>43574</v>
      </c>
      <c r="P28" s="27">
        <f t="shared" si="25"/>
        <v>43575</v>
      </c>
      <c r="Q28" s="27">
        <f t="shared" si="25"/>
        <v>43576</v>
      </c>
      <c r="R28" s="102"/>
    </row>
    <row r="29" spans="1:18" ht="15" hidden="1">
      <c r="A29" s="56" t="s">
        <v>318</v>
      </c>
      <c r="B29" s="25" t="s">
        <v>731</v>
      </c>
      <c r="C29" s="26">
        <v>43547</v>
      </c>
      <c r="D29" s="26">
        <f>C29+1</f>
        <v>43548</v>
      </c>
      <c r="E29" s="25" t="s">
        <v>732</v>
      </c>
      <c r="F29" s="27">
        <f>D29+14</f>
        <v>43562</v>
      </c>
      <c r="G29" s="26">
        <f t="shared" si="23"/>
        <v>43563</v>
      </c>
      <c r="H29" s="26">
        <f t="shared" si="23"/>
        <v>43564</v>
      </c>
      <c r="I29" s="26">
        <f t="shared" si="23"/>
        <v>43565</v>
      </c>
      <c r="J29" s="26">
        <f>I29+12</f>
        <v>43577</v>
      </c>
      <c r="K29" s="26">
        <f t="shared" si="24"/>
        <v>43578</v>
      </c>
      <c r="L29" s="26">
        <f t="shared" si="24"/>
        <v>43579</v>
      </c>
      <c r="M29" s="26">
        <f t="shared" si="24"/>
        <v>43580</v>
      </c>
      <c r="N29" s="27">
        <f>M29</f>
        <v>43580</v>
      </c>
      <c r="O29" s="27">
        <f t="shared" si="25"/>
        <v>43581</v>
      </c>
      <c r="P29" s="27">
        <f t="shared" si="25"/>
        <v>43582</v>
      </c>
      <c r="Q29" s="27">
        <f t="shared" si="25"/>
        <v>43583</v>
      </c>
      <c r="R29" s="102"/>
    </row>
    <row r="30" spans="1:18" ht="15" hidden="1">
      <c r="A30" s="153" t="s">
        <v>569</v>
      </c>
      <c r="B30" s="32" t="s">
        <v>816</v>
      </c>
      <c r="C30" s="154">
        <v>43554</v>
      </c>
      <c r="D30" s="154">
        <f>C30+1</f>
        <v>43555</v>
      </c>
      <c r="E30" s="32" t="s">
        <v>817</v>
      </c>
      <c r="F30" s="155">
        <f>D30+14</f>
        <v>43569</v>
      </c>
      <c r="G30" s="154">
        <f>F30+1</f>
        <v>43570</v>
      </c>
      <c r="H30" s="154">
        <f>G30+1</f>
        <v>43571</v>
      </c>
      <c r="I30" s="154">
        <f>H30+1</f>
        <v>43572</v>
      </c>
      <c r="J30" s="154">
        <f>I30+12</f>
        <v>43584</v>
      </c>
      <c r="K30" s="154">
        <f>J30+1</f>
        <v>43585</v>
      </c>
      <c r="L30" s="154">
        <f>K30+1</f>
        <v>43586</v>
      </c>
      <c r="M30" s="154">
        <f>L30+1</f>
        <v>43587</v>
      </c>
      <c r="N30" s="155">
        <f>M30</f>
        <v>43587</v>
      </c>
      <c r="O30" s="155">
        <f>N30+1</f>
        <v>43588</v>
      </c>
      <c r="P30" s="155">
        <f>O30+1</f>
        <v>43589</v>
      </c>
      <c r="Q30" s="155">
        <f>P30+1</f>
        <v>43590</v>
      </c>
      <c r="R30" s="102"/>
    </row>
    <row r="31" spans="1:17" ht="15" hidden="1">
      <c r="A31" s="44" t="s">
        <v>33</v>
      </c>
      <c r="B31" s="44" t="s">
        <v>34</v>
      </c>
      <c r="C31" s="313" t="s">
        <v>20</v>
      </c>
      <c r="D31" s="312"/>
      <c r="E31" s="44" t="s">
        <v>34</v>
      </c>
      <c r="F31" s="304" t="s">
        <v>45</v>
      </c>
      <c r="G31" s="433"/>
      <c r="H31" s="430" t="s">
        <v>1069</v>
      </c>
      <c r="I31" s="432"/>
      <c r="J31" s="304" t="s">
        <v>72</v>
      </c>
      <c r="K31" s="433"/>
      <c r="L31" s="313" t="s">
        <v>162</v>
      </c>
      <c r="M31" s="312"/>
      <c r="N31" s="304" t="s">
        <v>69</v>
      </c>
      <c r="O31" s="433"/>
      <c r="P31" s="313" t="s">
        <v>20</v>
      </c>
      <c r="Q31" s="312"/>
    </row>
    <row r="32" spans="1:17" ht="15" hidden="1">
      <c r="A32" s="20" t="s">
        <v>3</v>
      </c>
      <c r="B32" s="20" t="s">
        <v>4</v>
      </c>
      <c r="C32" s="302" t="s">
        <v>12</v>
      </c>
      <c r="D32" s="302"/>
      <c r="E32" s="20" t="s">
        <v>4</v>
      </c>
      <c r="F32" s="306" t="s">
        <v>50</v>
      </c>
      <c r="G32" s="307"/>
      <c r="H32" s="306" t="s">
        <v>50</v>
      </c>
      <c r="I32" s="307"/>
      <c r="J32" s="306" t="s">
        <v>79</v>
      </c>
      <c r="K32" s="307"/>
      <c r="L32" s="302" t="s">
        <v>163</v>
      </c>
      <c r="M32" s="302"/>
      <c r="N32" s="306" t="s">
        <v>76</v>
      </c>
      <c r="O32" s="307"/>
      <c r="P32" s="302" t="s">
        <v>12</v>
      </c>
      <c r="Q32" s="302"/>
    </row>
    <row r="33" spans="1:17" ht="15" hidden="1">
      <c r="A33" s="21"/>
      <c r="B33" s="21"/>
      <c r="C33" s="459" t="s">
        <v>1072</v>
      </c>
      <c r="D33" s="459"/>
      <c r="E33" s="21"/>
      <c r="F33" s="460" t="s">
        <v>975</v>
      </c>
      <c r="G33" s="461"/>
      <c r="H33" s="460" t="s">
        <v>982</v>
      </c>
      <c r="I33" s="461"/>
      <c r="J33" s="451" t="s">
        <v>1070</v>
      </c>
      <c r="K33" s="452"/>
      <c r="L33" s="326" t="s">
        <v>976</v>
      </c>
      <c r="M33" s="326"/>
      <c r="N33" s="451" t="s">
        <v>973</v>
      </c>
      <c r="O33" s="452"/>
      <c r="P33" s="326" t="s">
        <v>974</v>
      </c>
      <c r="Q33" s="326"/>
    </row>
    <row r="34" spans="1:18" ht="15" hidden="1">
      <c r="A34" s="88" t="s">
        <v>918</v>
      </c>
      <c r="B34" s="25" t="s">
        <v>818</v>
      </c>
      <c r="C34" s="26">
        <v>43561</v>
      </c>
      <c r="D34" s="26">
        <f>C34</f>
        <v>43561</v>
      </c>
      <c r="E34" s="25" t="s">
        <v>819</v>
      </c>
      <c r="F34" s="27">
        <v>43571</v>
      </c>
      <c r="G34" s="26">
        <f>F34+1</f>
        <v>43572</v>
      </c>
      <c r="H34" s="26">
        <f>G34+1</f>
        <v>43573</v>
      </c>
      <c r="I34" s="26">
        <f>H34+1</f>
        <v>43574</v>
      </c>
      <c r="J34" s="169" t="s">
        <v>977</v>
      </c>
      <c r="K34" s="169" t="s">
        <v>977</v>
      </c>
      <c r="L34" s="169" t="s">
        <v>978</v>
      </c>
      <c r="M34" s="169" t="s">
        <v>977</v>
      </c>
      <c r="N34" s="170" t="s">
        <v>979</v>
      </c>
      <c r="O34" s="170" t="s">
        <v>980</v>
      </c>
      <c r="P34" s="27">
        <v>43582</v>
      </c>
      <c r="Q34" s="27">
        <f>P34+1</f>
        <v>43583</v>
      </c>
      <c r="R34" s="102"/>
    </row>
    <row r="35" spans="1:17" ht="15" hidden="1">
      <c r="A35" s="44" t="s">
        <v>33</v>
      </c>
      <c r="B35" s="44" t="s">
        <v>34</v>
      </c>
      <c r="C35" s="313" t="s">
        <v>20</v>
      </c>
      <c r="D35" s="312"/>
      <c r="E35" s="44" t="s">
        <v>34</v>
      </c>
      <c r="F35" s="304" t="s">
        <v>45</v>
      </c>
      <c r="G35" s="433"/>
      <c r="H35" s="430" t="s">
        <v>46</v>
      </c>
      <c r="I35" s="432"/>
      <c r="J35" s="304" t="s">
        <v>72</v>
      </c>
      <c r="K35" s="433"/>
      <c r="L35" s="313" t="s">
        <v>162</v>
      </c>
      <c r="M35" s="312"/>
      <c r="N35" s="304" t="s">
        <v>69</v>
      </c>
      <c r="O35" s="433"/>
      <c r="P35" s="313" t="s">
        <v>20</v>
      </c>
      <c r="Q35" s="312"/>
    </row>
    <row r="36" spans="1:17" ht="15" hidden="1">
      <c r="A36" s="20" t="s">
        <v>3</v>
      </c>
      <c r="B36" s="20" t="s">
        <v>4</v>
      </c>
      <c r="C36" s="302" t="s">
        <v>12</v>
      </c>
      <c r="D36" s="302"/>
      <c r="E36" s="20" t="s">
        <v>4</v>
      </c>
      <c r="F36" s="306" t="s">
        <v>49</v>
      </c>
      <c r="G36" s="307"/>
      <c r="H36" s="306" t="s">
        <v>50</v>
      </c>
      <c r="I36" s="307"/>
      <c r="J36" s="306" t="s">
        <v>79</v>
      </c>
      <c r="K36" s="307"/>
      <c r="L36" s="302" t="s">
        <v>163</v>
      </c>
      <c r="M36" s="302"/>
      <c r="N36" s="306" t="s">
        <v>76</v>
      </c>
      <c r="O36" s="307"/>
      <c r="P36" s="302" t="s">
        <v>12</v>
      </c>
      <c r="Q36" s="302"/>
    </row>
    <row r="37" spans="1:17" ht="15" hidden="1">
      <c r="A37" s="21"/>
      <c r="B37" s="21"/>
      <c r="C37" s="459" t="s">
        <v>1072</v>
      </c>
      <c r="D37" s="459"/>
      <c r="E37" s="21"/>
      <c r="F37" s="460" t="s">
        <v>981</v>
      </c>
      <c r="G37" s="461"/>
      <c r="H37" s="463" t="s">
        <v>1162</v>
      </c>
      <c r="I37" s="464"/>
      <c r="J37" s="460" t="s">
        <v>1070</v>
      </c>
      <c r="K37" s="461"/>
      <c r="L37" s="462" t="s">
        <v>1163</v>
      </c>
      <c r="M37" s="462"/>
      <c r="N37" s="463" t="s">
        <v>1164</v>
      </c>
      <c r="O37" s="464"/>
      <c r="P37" s="462" t="s">
        <v>1165</v>
      </c>
      <c r="Q37" s="462"/>
    </row>
    <row r="38" spans="1:18" ht="15" hidden="1">
      <c r="A38" s="79" t="s">
        <v>433</v>
      </c>
      <c r="B38" s="25" t="s">
        <v>820</v>
      </c>
      <c r="C38" s="26">
        <v>43568</v>
      </c>
      <c r="D38" s="26">
        <f>C38</f>
        <v>43568</v>
      </c>
      <c r="E38" s="25" t="s">
        <v>821</v>
      </c>
      <c r="F38" s="27">
        <f>D38+10</f>
        <v>43578</v>
      </c>
      <c r="G38" s="26">
        <f aca="true" t="shared" si="26" ref="G38:I39">F38+1</f>
        <v>43579</v>
      </c>
      <c r="H38" s="26">
        <f t="shared" si="26"/>
        <v>43580</v>
      </c>
      <c r="I38" s="26">
        <f t="shared" si="26"/>
        <v>43581</v>
      </c>
      <c r="J38" s="26">
        <f>I38+11</f>
        <v>43592</v>
      </c>
      <c r="K38" s="26">
        <f>J38</f>
        <v>43592</v>
      </c>
      <c r="L38" s="26">
        <f>K38+2</f>
        <v>43594</v>
      </c>
      <c r="M38" s="26">
        <f>L38</f>
        <v>43594</v>
      </c>
      <c r="N38" s="27">
        <f>M38+1</f>
        <v>43595</v>
      </c>
      <c r="O38" s="27">
        <f aca="true" t="shared" si="27" ref="O38:Q39">N38+1</f>
        <v>43596</v>
      </c>
      <c r="P38" s="27">
        <f t="shared" si="27"/>
        <v>43597</v>
      </c>
      <c r="Q38" s="27">
        <f t="shared" si="27"/>
        <v>43598</v>
      </c>
      <c r="R38" s="102"/>
    </row>
    <row r="39" spans="1:18" ht="15" hidden="1">
      <c r="A39" s="56" t="s">
        <v>95</v>
      </c>
      <c r="B39" s="25" t="s">
        <v>822</v>
      </c>
      <c r="C39" s="26">
        <v>43575</v>
      </c>
      <c r="D39" s="26">
        <f>C39</f>
        <v>43575</v>
      </c>
      <c r="E39" s="25" t="s">
        <v>823</v>
      </c>
      <c r="F39" s="27">
        <f>D39+10</f>
        <v>43585</v>
      </c>
      <c r="G39" s="26">
        <f t="shared" si="26"/>
        <v>43586</v>
      </c>
      <c r="H39" s="26">
        <f t="shared" si="26"/>
        <v>43587</v>
      </c>
      <c r="I39" s="26">
        <f t="shared" si="26"/>
        <v>43588</v>
      </c>
      <c r="J39" s="26">
        <f>I39+11</f>
        <v>43599</v>
      </c>
      <c r="K39" s="26">
        <f>J39</f>
        <v>43599</v>
      </c>
      <c r="L39" s="26">
        <f>K39+2</f>
        <v>43601</v>
      </c>
      <c r="M39" s="26">
        <f>L39</f>
        <v>43601</v>
      </c>
      <c r="N39" s="27">
        <f>M39+1</f>
        <v>43602</v>
      </c>
      <c r="O39" s="27">
        <f t="shared" si="27"/>
        <v>43603</v>
      </c>
      <c r="P39" s="27">
        <f t="shared" si="27"/>
        <v>43604</v>
      </c>
      <c r="Q39" s="27">
        <f t="shared" si="27"/>
        <v>43605</v>
      </c>
      <c r="R39" s="102"/>
    </row>
    <row r="40" spans="1:18" ht="15" hidden="1">
      <c r="A40" s="88" t="s">
        <v>255</v>
      </c>
      <c r="B40" s="25" t="s">
        <v>824</v>
      </c>
      <c r="C40" s="26">
        <v>43582</v>
      </c>
      <c r="D40" s="26">
        <f>C40</f>
        <v>43582</v>
      </c>
      <c r="E40" s="25" t="s">
        <v>825</v>
      </c>
      <c r="F40" s="27">
        <f>D40+10</f>
        <v>43592</v>
      </c>
      <c r="G40" s="26">
        <f aca="true" t="shared" si="28" ref="G40:I42">F40+1</f>
        <v>43593</v>
      </c>
      <c r="H40" s="26">
        <f t="shared" si="28"/>
        <v>43594</v>
      </c>
      <c r="I40" s="26">
        <f t="shared" si="28"/>
        <v>43595</v>
      </c>
      <c r="J40" s="26">
        <f aca="true" t="shared" si="29" ref="J40:J47">I40+11</f>
        <v>43606</v>
      </c>
      <c r="K40" s="26">
        <f aca="true" t="shared" si="30" ref="K40:K47">J40</f>
        <v>43606</v>
      </c>
      <c r="L40" s="26">
        <f>K40+2</f>
        <v>43608</v>
      </c>
      <c r="M40" s="26">
        <f>L40</f>
        <v>43608</v>
      </c>
      <c r="N40" s="27">
        <f>M40+1</f>
        <v>43609</v>
      </c>
      <c r="O40" s="27">
        <f aca="true" t="shared" si="31" ref="O40:Q42">N40+1</f>
        <v>43610</v>
      </c>
      <c r="P40" s="27">
        <f t="shared" si="31"/>
        <v>43611</v>
      </c>
      <c r="Q40" s="27">
        <f t="shared" si="31"/>
        <v>43612</v>
      </c>
      <c r="R40" s="102"/>
    </row>
    <row r="41" spans="1:18" ht="15" hidden="1">
      <c r="A41" s="56" t="s">
        <v>191</v>
      </c>
      <c r="B41" s="25" t="s">
        <v>983</v>
      </c>
      <c r="C41" s="26">
        <v>43589</v>
      </c>
      <c r="D41" s="26">
        <f aca="true" t="shared" si="32" ref="D41:D47">C41</f>
        <v>43589</v>
      </c>
      <c r="E41" s="25" t="s">
        <v>984</v>
      </c>
      <c r="F41" s="27">
        <f aca="true" t="shared" si="33" ref="F41:F47">D41+10</f>
        <v>43599</v>
      </c>
      <c r="G41" s="26">
        <f t="shared" si="28"/>
        <v>43600</v>
      </c>
      <c r="H41" s="26">
        <f t="shared" si="28"/>
        <v>43601</v>
      </c>
      <c r="I41" s="26">
        <f t="shared" si="28"/>
        <v>43602</v>
      </c>
      <c r="J41" s="26">
        <f t="shared" si="29"/>
        <v>43613</v>
      </c>
      <c r="K41" s="26">
        <f t="shared" si="30"/>
        <v>43613</v>
      </c>
      <c r="L41" s="26">
        <f aca="true" t="shared" si="34" ref="L41:L47">K41+2</f>
        <v>43615</v>
      </c>
      <c r="M41" s="26">
        <f aca="true" t="shared" si="35" ref="M41:M47">L41</f>
        <v>43615</v>
      </c>
      <c r="N41" s="27">
        <f aca="true" t="shared" si="36" ref="N41:N47">M41+1</f>
        <v>43616</v>
      </c>
      <c r="O41" s="27">
        <f t="shared" si="31"/>
        <v>43617</v>
      </c>
      <c r="P41" s="27">
        <f t="shared" si="31"/>
        <v>43618</v>
      </c>
      <c r="Q41" s="27">
        <f t="shared" si="31"/>
        <v>43619</v>
      </c>
      <c r="R41" s="102"/>
    </row>
    <row r="42" spans="1:18" ht="15" hidden="1">
      <c r="A42" s="183" t="s">
        <v>936</v>
      </c>
      <c r="B42" s="105" t="s">
        <v>1160</v>
      </c>
      <c r="C42" s="26">
        <v>43596</v>
      </c>
      <c r="D42" s="26">
        <f t="shared" si="32"/>
        <v>43596</v>
      </c>
      <c r="E42" s="105" t="s">
        <v>1161</v>
      </c>
      <c r="F42" s="27">
        <f t="shared" si="33"/>
        <v>43606</v>
      </c>
      <c r="G42" s="26">
        <f t="shared" si="28"/>
        <v>43607</v>
      </c>
      <c r="H42" s="26">
        <f t="shared" si="28"/>
        <v>43608</v>
      </c>
      <c r="I42" s="26">
        <f t="shared" si="28"/>
        <v>43609</v>
      </c>
      <c r="J42" s="26">
        <f t="shared" si="29"/>
        <v>43620</v>
      </c>
      <c r="K42" s="26">
        <f t="shared" si="30"/>
        <v>43620</v>
      </c>
      <c r="L42" s="26">
        <f t="shared" si="34"/>
        <v>43622</v>
      </c>
      <c r="M42" s="26">
        <f t="shared" si="35"/>
        <v>43622</v>
      </c>
      <c r="N42" s="27">
        <f t="shared" si="36"/>
        <v>43623</v>
      </c>
      <c r="O42" s="27">
        <f t="shared" si="31"/>
        <v>43624</v>
      </c>
      <c r="P42" s="27">
        <f t="shared" si="31"/>
        <v>43625</v>
      </c>
      <c r="Q42" s="27">
        <f t="shared" si="31"/>
        <v>43626</v>
      </c>
      <c r="R42" s="102"/>
    </row>
    <row r="43" spans="1:18" ht="15" hidden="1">
      <c r="A43" s="186"/>
      <c r="B43" s="25"/>
      <c r="C43" s="446" t="s">
        <v>1241</v>
      </c>
      <c r="D43" s="447"/>
      <c r="E43" s="25"/>
      <c r="F43" s="448" t="s">
        <v>1241</v>
      </c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50"/>
      <c r="R43" s="102"/>
    </row>
    <row r="44" spans="1:18" ht="15" hidden="1">
      <c r="A44" s="79" t="s">
        <v>569</v>
      </c>
      <c r="B44" s="25" t="s">
        <v>986</v>
      </c>
      <c r="C44" s="26">
        <v>43610</v>
      </c>
      <c r="D44" s="26">
        <f t="shared" si="32"/>
        <v>43610</v>
      </c>
      <c r="E44" s="25" t="s">
        <v>985</v>
      </c>
      <c r="F44" s="27">
        <f t="shared" si="33"/>
        <v>43620</v>
      </c>
      <c r="G44" s="26">
        <f aca="true" t="shared" si="37" ref="G44:I47">F44+1</f>
        <v>43621</v>
      </c>
      <c r="H44" s="26">
        <f t="shared" si="37"/>
        <v>43622</v>
      </c>
      <c r="I44" s="26">
        <f t="shared" si="37"/>
        <v>43623</v>
      </c>
      <c r="J44" s="26">
        <f t="shared" si="29"/>
        <v>43634</v>
      </c>
      <c r="K44" s="26">
        <f t="shared" si="30"/>
        <v>43634</v>
      </c>
      <c r="L44" s="26">
        <f t="shared" si="34"/>
        <v>43636</v>
      </c>
      <c r="M44" s="26">
        <f t="shared" si="35"/>
        <v>43636</v>
      </c>
      <c r="N44" s="27">
        <f t="shared" si="36"/>
        <v>43637</v>
      </c>
      <c r="O44" s="27">
        <f aca="true" t="shared" si="38" ref="O44:Q47">N44+1</f>
        <v>43638</v>
      </c>
      <c r="P44" s="27">
        <f t="shared" si="38"/>
        <v>43639</v>
      </c>
      <c r="Q44" s="27">
        <f t="shared" si="38"/>
        <v>43640</v>
      </c>
      <c r="R44" s="102"/>
    </row>
    <row r="45" spans="1:18" ht="15" hidden="1">
      <c r="A45" s="79" t="s">
        <v>433</v>
      </c>
      <c r="B45" s="25" t="s">
        <v>987</v>
      </c>
      <c r="C45" s="26">
        <v>43617</v>
      </c>
      <c r="D45" s="26">
        <f t="shared" si="32"/>
        <v>43617</v>
      </c>
      <c r="E45" s="25" t="s">
        <v>988</v>
      </c>
      <c r="F45" s="27">
        <f t="shared" si="33"/>
        <v>43627</v>
      </c>
      <c r="G45" s="26">
        <f t="shared" si="37"/>
        <v>43628</v>
      </c>
      <c r="H45" s="26">
        <f t="shared" si="37"/>
        <v>43629</v>
      </c>
      <c r="I45" s="26">
        <f t="shared" si="37"/>
        <v>43630</v>
      </c>
      <c r="J45" s="26">
        <f t="shared" si="29"/>
        <v>43641</v>
      </c>
      <c r="K45" s="26">
        <f t="shared" si="30"/>
        <v>43641</v>
      </c>
      <c r="L45" s="26">
        <f t="shared" si="34"/>
        <v>43643</v>
      </c>
      <c r="M45" s="26">
        <f t="shared" si="35"/>
        <v>43643</v>
      </c>
      <c r="N45" s="27">
        <f t="shared" si="36"/>
        <v>43644</v>
      </c>
      <c r="O45" s="27">
        <f t="shared" si="38"/>
        <v>43645</v>
      </c>
      <c r="P45" s="27">
        <f t="shared" si="38"/>
        <v>43646</v>
      </c>
      <c r="Q45" s="27">
        <f t="shared" si="38"/>
        <v>43647</v>
      </c>
      <c r="R45" s="102"/>
    </row>
    <row r="46" spans="1:18" ht="15" hidden="1">
      <c r="A46" s="137" t="s">
        <v>1273</v>
      </c>
      <c r="B46" s="87" t="s">
        <v>1274</v>
      </c>
      <c r="C46" s="26">
        <v>43624</v>
      </c>
      <c r="D46" s="26">
        <f t="shared" si="32"/>
        <v>43624</v>
      </c>
      <c r="E46" s="87" t="s">
        <v>1275</v>
      </c>
      <c r="F46" s="27">
        <f t="shared" si="33"/>
        <v>43634</v>
      </c>
      <c r="G46" s="26">
        <f t="shared" si="37"/>
        <v>43635</v>
      </c>
      <c r="H46" s="26">
        <f t="shared" si="37"/>
        <v>43636</v>
      </c>
      <c r="I46" s="26">
        <f t="shared" si="37"/>
        <v>43637</v>
      </c>
      <c r="J46" s="26">
        <f t="shared" si="29"/>
        <v>43648</v>
      </c>
      <c r="K46" s="26">
        <f t="shared" si="30"/>
        <v>43648</v>
      </c>
      <c r="L46" s="26">
        <f t="shared" si="34"/>
        <v>43650</v>
      </c>
      <c r="M46" s="26">
        <f t="shared" si="35"/>
        <v>43650</v>
      </c>
      <c r="N46" s="27">
        <f t="shared" si="36"/>
        <v>43651</v>
      </c>
      <c r="O46" s="27">
        <f t="shared" si="38"/>
        <v>43652</v>
      </c>
      <c r="P46" s="27">
        <f t="shared" si="38"/>
        <v>43653</v>
      </c>
      <c r="Q46" s="27">
        <f t="shared" si="38"/>
        <v>43654</v>
      </c>
      <c r="R46" s="102"/>
    </row>
    <row r="47" spans="1:18" ht="15" hidden="1">
      <c r="A47" s="56" t="s">
        <v>255</v>
      </c>
      <c r="B47" s="25" t="s">
        <v>989</v>
      </c>
      <c r="C47" s="26">
        <v>43631</v>
      </c>
      <c r="D47" s="26">
        <f t="shared" si="32"/>
        <v>43631</v>
      </c>
      <c r="E47" s="25" t="s">
        <v>990</v>
      </c>
      <c r="F47" s="27">
        <f t="shared" si="33"/>
        <v>43641</v>
      </c>
      <c r="G47" s="26">
        <f t="shared" si="37"/>
        <v>43642</v>
      </c>
      <c r="H47" s="26">
        <f t="shared" si="37"/>
        <v>43643</v>
      </c>
      <c r="I47" s="26">
        <f t="shared" si="37"/>
        <v>43644</v>
      </c>
      <c r="J47" s="26">
        <f t="shared" si="29"/>
        <v>43655</v>
      </c>
      <c r="K47" s="26">
        <f t="shared" si="30"/>
        <v>43655</v>
      </c>
      <c r="L47" s="26">
        <f t="shared" si="34"/>
        <v>43657</v>
      </c>
      <c r="M47" s="26">
        <f t="shared" si="35"/>
        <v>43657</v>
      </c>
      <c r="N47" s="27">
        <f t="shared" si="36"/>
        <v>43658</v>
      </c>
      <c r="O47" s="27">
        <f t="shared" si="38"/>
        <v>43659</v>
      </c>
      <c r="P47" s="27">
        <f t="shared" si="38"/>
        <v>43660</v>
      </c>
      <c r="Q47" s="27">
        <f t="shared" si="38"/>
        <v>43661</v>
      </c>
      <c r="R47" s="102"/>
    </row>
    <row r="48" spans="1:18" ht="15" hidden="1">
      <c r="A48" s="204" t="s">
        <v>569</v>
      </c>
      <c r="B48" s="105" t="s">
        <v>1413</v>
      </c>
      <c r="C48" s="26">
        <v>43638</v>
      </c>
      <c r="D48" s="26">
        <f aca="true" t="shared" si="39" ref="D48:D53">C48</f>
        <v>43638</v>
      </c>
      <c r="E48" s="105" t="s">
        <v>1302</v>
      </c>
      <c r="F48" s="27">
        <f aca="true" t="shared" si="40" ref="F48:F53">D48+10</f>
        <v>43648</v>
      </c>
      <c r="G48" s="26">
        <f aca="true" t="shared" si="41" ref="G48:G53">F48+1</f>
        <v>43649</v>
      </c>
      <c r="H48" s="26">
        <f aca="true" t="shared" si="42" ref="H48:H53">G48+1</f>
        <v>43650</v>
      </c>
      <c r="I48" s="26">
        <f aca="true" t="shared" si="43" ref="I48:I53">H48+1</f>
        <v>43651</v>
      </c>
      <c r="J48" s="26">
        <f aca="true" t="shared" si="44" ref="J48:J53">I48+11</f>
        <v>43662</v>
      </c>
      <c r="K48" s="26">
        <f aca="true" t="shared" si="45" ref="K48:K53">J48</f>
        <v>43662</v>
      </c>
      <c r="L48" s="26">
        <f aca="true" t="shared" si="46" ref="L48:L53">K48+2</f>
        <v>43664</v>
      </c>
      <c r="M48" s="26">
        <f aca="true" t="shared" si="47" ref="M48:M53">L48</f>
        <v>43664</v>
      </c>
      <c r="N48" s="27">
        <f aca="true" t="shared" si="48" ref="N48:N53">M48+1</f>
        <v>43665</v>
      </c>
      <c r="O48" s="27">
        <f aca="true" t="shared" si="49" ref="O48:O53">N48+1</f>
        <v>43666</v>
      </c>
      <c r="P48" s="27">
        <f aca="true" t="shared" si="50" ref="P48:P53">O48+1</f>
        <v>43667</v>
      </c>
      <c r="Q48" s="27">
        <f aca="true" t="shared" si="51" ref="Q48:Q53">P48+1</f>
        <v>43668</v>
      </c>
      <c r="R48" s="102"/>
    </row>
    <row r="49" spans="1:18" ht="15" hidden="1">
      <c r="A49" s="152" t="s">
        <v>936</v>
      </c>
      <c r="B49" s="25" t="s">
        <v>1198</v>
      </c>
      <c r="C49" s="26">
        <v>43645</v>
      </c>
      <c r="D49" s="26">
        <f t="shared" si="39"/>
        <v>43645</v>
      </c>
      <c r="E49" s="25" t="s">
        <v>1199</v>
      </c>
      <c r="F49" s="27">
        <f t="shared" si="40"/>
        <v>43655</v>
      </c>
      <c r="G49" s="26">
        <f t="shared" si="41"/>
        <v>43656</v>
      </c>
      <c r="H49" s="26">
        <f t="shared" si="42"/>
        <v>43657</v>
      </c>
      <c r="I49" s="26">
        <f t="shared" si="43"/>
        <v>43658</v>
      </c>
      <c r="J49" s="26">
        <f t="shared" si="44"/>
        <v>43669</v>
      </c>
      <c r="K49" s="26">
        <f t="shared" si="45"/>
        <v>43669</v>
      </c>
      <c r="L49" s="26">
        <f t="shared" si="46"/>
        <v>43671</v>
      </c>
      <c r="M49" s="26">
        <f t="shared" si="47"/>
        <v>43671</v>
      </c>
      <c r="N49" s="27">
        <f t="shared" si="48"/>
        <v>43672</v>
      </c>
      <c r="O49" s="27">
        <f t="shared" si="49"/>
        <v>43673</v>
      </c>
      <c r="P49" s="27">
        <f t="shared" si="50"/>
        <v>43674</v>
      </c>
      <c r="Q49" s="27">
        <f t="shared" si="51"/>
        <v>43675</v>
      </c>
      <c r="R49" s="102"/>
    </row>
    <row r="50" spans="1:18" ht="15" hidden="1">
      <c r="A50" s="207" t="s">
        <v>1427</v>
      </c>
      <c r="B50" s="25" t="s">
        <v>1200</v>
      </c>
      <c r="C50" s="26">
        <v>43652</v>
      </c>
      <c r="D50" s="26">
        <f t="shared" si="39"/>
        <v>43652</v>
      </c>
      <c r="E50" s="25" t="s">
        <v>1201</v>
      </c>
      <c r="F50" s="27">
        <f t="shared" si="40"/>
        <v>43662</v>
      </c>
      <c r="G50" s="26">
        <f t="shared" si="41"/>
        <v>43663</v>
      </c>
      <c r="H50" s="26">
        <f t="shared" si="42"/>
        <v>43664</v>
      </c>
      <c r="I50" s="26">
        <f t="shared" si="43"/>
        <v>43665</v>
      </c>
      <c r="J50" s="26">
        <f t="shared" si="44"/>
        <v>43676</v>
      </c>
      <c r="K50" s="26">
        <f t="shared" si="45"/>
        <v>43676</v>
      </c>
      <c r="L50" s="26">
        <f t="shared" si="46"/>
        <v>43678</v>
      </c>
      <c r="M50" s="26">
        <f t="shared" si="47"/>
        <v>43678</v>
      </c>
      <c r="N50" s="27">
        <f t="shared" si="48"/>
        <v>43679</v>
      </c>
      <c r="O50" s="27">
        <f t="shared" si="49"/>
        <v>43680</v>
      </c>
      <c r="P50" s="27">
        <f t="shared" si="50"/>
        <v>43681</v>
      </c>
      <c r="Q50" s="27">
        <f t="shared" si="51"/>
        <v>43682</v>
      </c>
      <c r="R50" s="102"/>
    </row>
    <row r="51" spans="1:18" ht="15" hidden="1">
      <c r="A51" s="208" t="s">
        <v>1431</v>
      </c>
      <c r="B51" s="105" t="s">
        <v>1432</v>
      </c>
      <c r="C51" s="26">
        <v>43659</v>
      </c>
      <c r="D51" s="26">
        <f t="shared" si="39"/>
        <v>43659</v>
      </c>
      <c r="E51" s="105" t="s">
        <v>1433</v>
      </c>
      <c r="F51" s="27">
        <f t="shared" si="40"/>
        <v>43669</v>
      </c>
      <c r="G51" s="26">
        <f t="shared" si="41"/>
        <v>43670</v>
      </c>
      <c r="H51" s="26">
        <f t="shared" si="42"/>
        <v>43671</v>
      </c>
      <c r="I51" s="26">
        <f t="shared" si="43"/>
        <v>43672</v>
      </c>
      <c r="J51" s="26">
        <f t="shared" si="44"/>
        <v>43683</v>
      </c>
      <c r="K51" s="26">
        <f t="shared" si="45"/>
        <v>43683</v>
      </c>
      <c r="L51" s="26">
        <f t="shared" si="46"/>
        <v>43685</v>
      </c>
      <c r="M51" s="26">
        <f t="shared" si="47"/>
        <v>43685</v>
      </c>
      <c r="N51" s="27">
        <f t="shared" si="48"/>
        <v>43686</v>
      </c>
      <c r="O51" s="27">
        <f t="shared" si="49"/>
        <v>43687</v>
      </c>
      <c r="P51" s="27">
        <f t="shared" si="50"/>
        <v>43688</v>
      </c>
      <c r="Q51" s="27">
        <f t="shared" si="51"/>
        <v>43689</v>
      </c>
      <c r="R51" s="102"/>
    </row>
    <row r="52" spans="1:18" ht="15" hidden="1">
      <c r="A52" s="79" t="s">
        <v>433</v>
      </c>
      <c r="B52" s="105" t="s">
        <v>1303</v>
      </c>
      <c r="C52" s="26">
        <v>43666</v>
      </c>
      <c r="D52" s="26">
        <f t="shared" si="39"/>
        <v>43666</v>
      </c>
      <c r="E52" s="105" t="s">
        <v>1304</v>
      </c>
      <c r="F52" s="27">
        <f t="shared" si="40"/>
        <v>43676</v>
      </c>
      <c r="G52" s="26">
        <f t="shared" si="41"/>
        <v>43677</v>
      </c>
      <c r="H52" s="26">
        <f t="shared" si="42"/>
        <v>43678</v>
      </c>
      <c r="I52" s="26">
        <f t="shared" si="43"/>
        <v>43679</v>
      </c>
      <c r="J52" s="26">
        <f t="shared" si="44"/>
        <v>43690</v>
      </c>
      <c r="K52" s="26">
        <f t="shared" si="45"/>
        <v>43690</v>
      </c>
      <c r="L52" s="26">
        <f t="shared" si="46"/>
        <v>43692</v>
      </c>
      <c r="M52" s="26">
        <f t="shared" si="47"/>
        <v>43692</v>
      </c>
      <c r="N52" s="27">
        <f t="shared" si="48"/>
        <v>43693</v>
      </c>
      <c r="O52" s="27">
        <f t="shared" si="49"/>
        <v>43694</v>
      </c>
      <c r="P52" s="27">
        <f t="shared" si="50"/>
        <v>43695</v>
      </c>
      <c r="Q52" s="27">
        <f t="shared" si="51"/>
        <v>43696</v>
      </c>
      <c r="R52" s="102"/>
    </row>
    <row r="53" spans="1:18" ht="15" hidden="1">
      <c r="A53" s="207" t="s">
        <v>1428</v>
      </c>
      <c r="B53" s="91" t="s">
        <v>1429</v>
      </c>
      <c r="C53" s="26">
        <v>43673</v>
      </c>
      <c r="D53" s="26">
        <f t="shared" si="39"/>
        <v>43673</v>
      </c>
      <c r="E53" s="91" t="s">
        <v>1430</v>
      </c>
      <c r="F53" s="27">
        <f t="shared" si="40"/>
        <v>43683</v>
      </c>
      <c r="G53" s="26">
        <f t="shared" si="41"/>
        <v>43684</v>
      </c>
      <c r="H53" s="26">
        <f t="shared" si="42"/>
        <v>43685</v>
      </c>
      <c r="I53" s="26">
        <f t="shared" si="43"/>
        <v>43686</v>
      </c>
      <c r="J53" s="26">
        <f t="shared" si="44"/>
        <v>43697</v>
      </c>
      <c r="K53" s="26">
        <f t="shared" si="45"/>
        <v>43697</v>
      </c>
      <c r="L53" s="26">
        <f t="shared" si="46"/>
        <v>43699</v>
      </c>
      <c r="M53" s="26">
        <f t="shared" si="47"/>
        <v>43699</v>
      </c>
      <c r="N53" s="27">
        <f t="shared" si="48"/>
        <v>43700</v>
      </c>
      <c r="O53" s="27">
        <f t="shared" si="49"/>
        <v>43701</v>
      </c>
      <c r="P53" s="27">
        <f t="shared" si="50"/>
        <v>43702</v>
      </c>
      <c r="Q53" s="27">
        <f t="shared" si="51"/>
        <v>43703</v>
      </c>
      <c r="R53" s="102"/>
    </row>
    <row r="54" spans="1:15" ht="15">
      <c r="A54" s="423" t="s">
        <v>1751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</row>
    <row r="55" spans="1:15" ht="15">
      <c r="A55" s="44" t="s">
        <v>33</v>
      </c>
      <c r="B55" s="44" t="s">
        <v>34</v>
      </c>
      <c r="C55" s="313" t="s">
        <v>20</v>
      </c>
      <c r="D55" s="312"/>
      <c r="E55" s="44" t="s">
        <v>34</v>
      </c>
      <c r="F55" s="304" t="s">
        <v>45</v>
      </c>
      <c r="G55" s="433"/>
      <c r="H55" s="430" t="s">
        <v>46</v>
      </c>
      <c r="I55" s="432"/>
      <c r="J55" s="304" t="s">
        <v>162</v>
      </c>
      <c r="K55" s="433"/>
      <c r="L55" s="304" t="s">
        <v>69</v>
      </c>
      <c r="M55" s="433"/>
      <c r="N55" s="313" t="s">
        <v>20</v>
      </c>
      <c r="O55" s="312"/>
    </row>
    <row r="56" spans="1:15" ht="15">
      <c r="A56" s="20" t="s">
        <v>3</v>
      </c>
      <c r="B56" s="20" t="s">
        <v>4</v>
      </c>
      <c r="C56" s="302" t="s">
        <v>12</v>
      </c>
      <c r="D56" s="302"/>
      <c r="E56" s="20" t="s">
        <v>4</v>
      </c>
      <c r="F56" s="306" t="s">
        <v>49</v>
      </c>
      <c r="G56" s="307"/>
      <c r="H56" s="306" t="s">
        <v>50</v>
      </c>
      <c r="I56" s="307"/>
      <c r="J56" s="306" t="s">
        <v>163</v>
      </c>
      <c r="K56" s="307"/>
      <c r="L56" s="306" t="s">
        <v>76</v>
      </c>
      <c r="M56" s="307"/>
      <c r="N56" s="302" t="s">
        <v>12</v>
      </c>
      <c r="O56" s="302"/>
    </row>
    <row r="57" spans="1:15" ht="15">
      <c r="A57" s="21"/>
      <c r="B57" s="21"/>
      <c r="C57" s="459" t="s">
        <v>1072</v>
      </c>
      <c r="D57" s="459"/>
      <c r="E57" s="21"/>
      <c r="F57" s="460" t="s">
        <v>981</v>
      </c>
      <c r="G57" s="461"/>
      <c r="H57" s="463" t="s">
        <v>1162</v>
      </c>
      <c r="I57" s="464"/>
      <c r="J57" s="470" t="s">
        <v>1163</v>
      </c>
      <c r="K57" s="471"/>
      <c r="L57" s="470" t="s">
        <v>1164</v>
      </c>
      <c r="M57" s="471"/>
      <c r="N57" s="462" t="s">
        <v>1165</v>
      </c>
      <c r="O57" s="462"/>
    </row>
    <row r="58" spans="1:16" ht="15" hidden="1">
      <c r="A58" s="56" t="s">
        <v>255</v>
      </c>
      <c r="B58" s="25" t="s">
        <v>1305</v>
      </c>
      <c r="C58" s="26">
        <v>43680</v>
      </c>
      <c r="D58" s="26">
        <f aca="true" t="shared" si="52" ref="D58:D64">C58</f>
        <v>43680</v>
      </c>
      <c r="E58" s="25" t="s">
        <v>1306</v>
      </c>
      <c r="F58" s="27">
        <f aca="true" t="shared" si="53" ref="F58:F63">D58+10</f>
        <v>43690</v>
      </c>
      <c r="G58" s="26">
        <f aca="true" t="shared" si="54" ref="G58:I73">F58+1</f>
        <v>43691</v>
      </c>
      <c r="H58" s="26">
        <f t="shared" si="54"/>
        <v>43692</v>
      </c>
      <c r="I58" s="26">
        <f t="shared" si="54"/>
        <v>43693</v>
      </c>
      <c r="J58" s="26">
        <f aca="true" t="shared" si="55" ref="J58:J63">I58+13</f>
        <v>43706</v>
      </c>
      <c r="K58" s="26">
        <f aca="true" t="shared" si="56" ref="K58:K63">J58</f>
        <v>43706</v>
      </c>
      <c r="L58" s="27">
        <f aca="true" t="shared" si="57" ref="L58:O73">K58+1</f>
        <v>43707</v>
      </c>
      <c r="M58" s="27">
        <f t="shared" si="57"/>
        <v>43708</v>
      </c>
      <c r="N58" s="27">
        <f t="shared" si="57"/>
        <v>43709</v>
      </c>
      <c r="O58" s="27">
        <f t="shared" si="57"/>
        <v>43710</v>
      </c>
      <c r="P58" s="102"/>
    </row>
    <row r="59" spans="1:16" ht="15" hidden="1">
      <c r="A59" s="79" t="s">
        <v>569</v>
      </c>
      <c r="B59" s="25" t="s">
        <v>1307</v>
      </c>
      <c r="C59" s="26">
        <v>43687</v>
      </c>
      <c r="D59" s="26">
        <f t="shared" si="52"/>
        <v>43687</v>
      </c>
      <c r="E59" s="25" t="s">
        <v>1308</v>
      </c>
      <c r="F59" s="27">
        <f t="shared" si="53"/>
        <v>43697</v>
      </c>
      <c r="G59" s="26">
        <f t="shared" si="54"/>
        <v>43698</v>
      </c>
      <c r="H59" s="26">
        <f t="shared" si="54"/>
        <v>43699</v>
      </c>
      <c r="I59" s="26">
        <f t="shared" si="54"/>
        <v>43700</v>
      </c>
      <c r="J59" s="26">
        <f t="shared" si="55"/>
        <v>43713</v>
      </c>
      <c r="K59" s="26">
        <f t="shared" si="56"/>
        <v>43713</v>
      </c>
      <c r="L59" s="27">
        <f t="shared" si="57"/>
        <v>43714</v>
      </c>
      <c r="M59" s="27">
        <f t="shared" si="57"/>
        <v>43715</v>
      </c>
      <c r="N59" s="27">
        <f t="shared" si="57"/>
        <v>43716</v>
      </c>
      <c r="O59" s="27">
        <f t="shared" si="57"/>
        <v>43717</v>
      </c>
      <c r="P59" s="102"/>
    </row>
    <row r="60" spans="1:16" ht="15" hidden="1">
      <c r="A60" s="152" t="s">
        <v>936</v>
      </c>
      <c r="B60" s="25" t="s">
        <v>1309</v>
      </c>
      <c r="C60" s="26">
        <v>43694</v>
      </c>
      <c r="D60" s="26">
        <f t="shared" si="52"/>
        <v>43694</v>
      </c>
      <c r="E60" s="25" t="s">
        <v>1310</v>
      </c>
      <c r="F60" s="27">
        <f t="shared" si="53"/>
        <v>43704</v>
      </c>
      <c r="G60" s="26">
        <f t="shared" si="54"/>
        <v>43705</v>
      </c>
      <c r="H60" s="26">
        <f t="shared" si="54"/>
        <v>43706</v>
      </c>
      <c r="I60" s="26">
        <f t="shared" si="54"/>
        <v>43707</v>
      </c>
      <c r="J60" s="26">
        <f t="shared" si="55"/>
        <v>43720</v>
      </c>
      <c r="K60" s="26">
        <f t="shared" si="56"/>
        <v>43720</v>
      </c>
      <c r="L60" s="27">
        <f t="shared" si="57"/>
        <v>43721</v>
      </c>
      <c r="M60" s="27">
        <f t="shared" si="57"/>
        <v>43722</v>
      </c>
      <c r="N60" s="27">
        <f t="shared" si="57"/>
        <v>43723</v>
      </c>
      <c r="O60" s="27">
        <f t="shared" si="57"/>
        <v>43724</v>
      </c>
      <c r="P60" s="102"/>
    </row>
    <row r="61" spans="1:16" ht="15" hidden="1">
      <c r="A61" s="56" t="s">
        <v>95</v>
      </c>
      <c r="B61" s="87" t="s">
        <v>1668</v>
      </c>
      <c r="C61" s="26">
        <v>43701</v>
      </c>
      <c r="D61" s="26">
        <f t="shared" si="52"/>
        <v>43701</v>
      </c>
      <c r="E61" s="86" t="s">
        <v>1666</v>
      </c>
      <c r="F61" s="27">
        <f t="shared" si="53"/>
        <v>43711</v>
      </c>
      <c r="G61" s="26">
        <f t="shared" si="54"/>
        <v>43712</v>
      </c>
      <c r="H61" s="26">
        <f t="shared" si="54"/>
        <v>43713</v>
      </c>
      <c r="I61" s="26">
        <f t="shared" si="54"/>
        <v>43714</v>
      </c>
      <c r="J61" s="26">
        <f t="shared" si="55"/>
        <v>43727</v>
      </c>
      <c r="K61" s="26">
        <f t="shared" si="56"/>
        <v>43727</v>
      </c>
      <c r="L61" s="27">
        <f t="shared" si="57"/>
        <v>43728</v>
      </c>
      <c r="M61" s="27">
        <f t="shared" si="57"/>
        <v>43729</v>
      </c>
      <c r="N61" s="27">
        <f t="shared" si="57"/>
        <v>43730</v>
      </c>
      <c r="O61" s="27">
        <f t="shared" si="57"/>
        <v>43731</v>
      </c>
      <c r="P61" s="102"/>
    </row>
    <row r="62" spans="1:16" ht="15" hidden="1">
      <c r="A62" s="79" t="s">
        <v>1431</v>
      </c>
      <c r="B62" s="25" t="s">
        <v>1311</v>
      </c>
      <c r="C62" s="26">
        <v>43708</v>
      </c>
      <c r="D62" s="26">
        <f t="shared" si="52"/>
        <v>43708</v>
      </c>
      <c r="E62" s="25" t="s">
        <v>1312</v>
      </c>
      <c r="F62" s="27">
        <f t="shared" si="53"/>
        <v>43718</v>
      </c>
      <c r="G62" s="26">
        <f t="shared" si="54"/>
        <v>43719</v>
      </c>
      <c r="H62" s="26">
        <f t="shared" si="54"/>
        <v>43720</v>
      </c>
      <c r="I62" s="26">
        <f t="shared" si="54"/>
        <v>43721</v>
      </c>
      <c r="J62" s="26">
        <f t="shared" si="55"/>
        <v>43734</v>
      </c>
      <c r="K62" s="26">
        <f t="shared" si="56"/>
        <v>43734</v>
      </c>
      <c r="L62" s="27">
        <f t="shared" si="57"/>
        <v>43735</v>
      </c>
      <c r="M62" s="27">
        <f t="shared" si="57"/>
        <v>43736</v>
      </c>
      <c r="N62" s="27">
        <f t="shared" si="57"/>
        <v>43737</v>
      </c>
      <c r="O62" s="27">
        <f t="shared" si="57"/>
        <v>43738</v>
      </c>
      <c r="P62" s="102"/>
    </row>
    <row r="63" spans="1:16" ht="15" hidden="1">
      <c r="A63" s="79" t="s">
        <v>433</v>
      </c>
      <c r="B63" s="25" t="s">
        <v>1552</v>
      </c>
      <c r="C63" s="26">
        <v>43715</v>
      </c>
      <c r="D63" s="26">
        <f t="shared" si="52"/>
        <v>43715</v>
      </c>
      <c r="E63" s="25" t="s">
        <v>1553</v>
      </c>
      <c r="F63" s="27">
        <f t="shared" si="53"/>
        <v>43725</v>
      </c>
      <c r="G63" s="26">
        <f t="shared" si="54"/>
        <v>43726</v>
      </c>
      <c r="H63" s="26">
        <f t="shared" si="54"/>
        <v>43727</v>
      </c>
      <c r="I63" s="26">
        <f t="shared" si="54"/>
        <v>43728</v>
      </c>
      <c r="J63" s="26">
        <f t="shared" si="55"/>
        <v>43741</v>
      </c>
      <c r="K63" s="26">
        <f t="shared" si="56"/>
        <v>43741</v>
      </c>
      <c r="L63" s="27">
        <f t="shared" si="57"/>
        <v>43742</v>
      </c>
      <c r="M63" s="27">
        <f t="shared" si="57"/>
        <v>43743</v>
      </c>
      <c r="N63" s="27">
        <f t="shared" si="57"/>
        <v>43744</v>
      </c>
      <c r="O63" s="27">
        <f t="shared" si="57"/>
        <v>43745</v>
      </c>
      <c r="P63" s="102"/>
    </row>
    <row r="64" spans="1:16" ht="15" hidden="1">
      <c r="A64" s="56" t="s">
        <v>476</v>
      </c>
      <c r="B64" s="25" t="s">
        <v>1554</v>
      </c>
      <c r="C64" s="26">
        <v>43722</v>
      </c>
      <c r="D64" s="26">
        <f t="shared" si="52"/>
        <v>43722</v>
      </c>
      <c r="E64" s="465" t="s">
        <v>1749</v>
      </c>
      <c r="F64" s="466"/>
      <c r="G64" s="466"/>
      <c r="H64" s="466"/>
      <c r="I64" s="466"/>
      <c r="J64" s="466"/>
      <c r="K64" s="466"/>
      <c r="L64" s="466"/>
      <c r="M64" s="466"/>
      <c r="N64" s="466"/>
      <c r="O64" s="467"/>
      <c r="P64" s="102"/>
    </row>
    <row r="65" spans="1:16" ht="15" hidden="1">
      <c r="A65" s="122" t="s">
        <v>1761</v>
      </c>
      <c r="B65" s="119" t="s">
        <v>1760</v>
      </c>
      <c r="C65" s="468" t="s">
        <v>1750</v>
      </c>
      <c r="D65" s="469"/>
      <c r="E65" s="86" t="s">
        <v>1748</v>
      </c>
      <c r="F65" s="27">
        <v>43735</v>
      </c>
      <c r="G65" s="26">
        <f>F65+1</f>
        <v>43736</v>
      </c>
      <c r="H65" s="26">
        <f>G65+1</f>
        <v>43737</v>
      </c>
      <c r="I65" s="26">
        <f>H65+1</f>
        <v>43738</v>
      </c>
      <c r="J65" s="26">
        <v>43748</v>
      </c>
      <c r="K65" s="26">
        <f>J65</f>
        <v>43748</v>
      </c>
      <c r="L65" s="27">
        <f>K65+1</f>
        <v>43749</v>
      </c>
      <c r="M65" s="27">
        <f>L65+1</f>
        <v>43750</v>
      </c>
      <c r="N65" s="27">
        <f>M65+1</f>
        <v>43751</v>
      </c>
      <c r="O65" s="27">
        <f>N65+1</f>
        <v>43752</v>
      </c>
      <c r="P65" s="102"/>
    </row>
    <row r="66" spans="1:16" ht="15">
      <c r="A66" s="56" t="s">
        <v>255</v>
      </c>
      <c r="B66" s="25" t="s">
        <v>1653</v>
      </c>
      <c r="C66" s="26">
        <v>43729</v>
      </c>
      <c r="D66" s="26">
        <f aca="true" t="shared" si="58" ref="D66:D73">C66</f>
        <v>43729</v>
      </c>
      <c r="E66" s="25" t="s">
        <v>1654</v>
      </c>
      <c r="F66" s="27">
        <f aca="true" t="shared" si="59" ref="F66:F73">D66+10</f>
        <v>43739</v>
      </c>
      <c r="G66" s="26">
        <f t="shared" si="54"/>
        <v>43740</v>
      </c>
      <c r="H66" s="26">
        <f t="shared" si="54"/>
        <v>43741</v>
      </c>
      <c r="I66" s="26">
        <f t="shared" si="54"/>
        <v>43742</v>
      </c>
      <c r="J66" s="26">
        <f aca="true" t="shared" si="60" ref="J66:J73">I66+13</f>
        <v>43755</v>
      </c>
      <c r="K66" s="26">
        <f aca="true" t="shared" si="61" ref="K66:K73">J66</f>
        <v>43755</v>
      </c>
      <c r="L66" s="27">
        <f t="shared" si="57"/>
        <v>43756</v>
      </c>
      <c r="M66" s="27">
        <f t="shared" si="57"/>
        <v>43757</v>
      </c>
      <c r="N66" s="27">
        <f t="shared" si="57"/>
        <v>43758</v>
      </c>
      <c r="O66" s="27">
        <f t="shared" si="57"/>
        <v>43759</v>
      </c>
      <c r="P66" s="102"/>
    </row>
    <row r="67" spans="1:16" ht="15">
      <c r="A67" s="225" t="s">
        <v>1701</v>
      </c>
      <c r="B67" s="87" t="s">
        <v>1699</v>
      </c>
      <c r="C67" s="26">
        <v>43736</v>
      </c>
      <c r="D67" s="26">
        <f t="shared" si="58"/>
        <v>43736</v>
      </c>
      <c r="E67" s="87" t="s">
        <v>1700</v>
      </c>
      <c r="F67" s="27">
        <f t="shared" si="59"/>
        <v>43746</v>
      </c>
      <c r="G67" s="26">
        <f t="shared" si="54"/>
        <v>43747</v>
      </c>
      <c r="H67" s="26">
        <f t="shared" si="54"/>
        <v>43748</v>
      </c>
      <c r="I67" s="26">
        <f t="shared" si="54"/>
        <v>43749</v>
      </c>
      <c r="J67" s="26">
        <f t="shared" si="60"/>
        <v>43762</v>
      </c>
      <c r="K67" s="26">
        <f t="shared" si="61"/>
        <v>43762</v>
      </c>
      <c r="L67" s="27">
        <f t="shared" si="57"/>
        <v>43763</v>
      </c>
      <c r="M67" s="27">
        <f t="shared" si="57"/>
        <v>43764</v>
      </c>
      <c r="N67" s="27">
        <f t="shared" si="57"/>
        <v>43765</v>
      </c>
      <c r="O67" s="27">
        <f t="shared" si="57"/>
        <v>43766</v>
      </c>
      <c r="P67" s="102"/>
    </row>
    <row r="68" spans="1:16" ht="15">
      <c r="A68" s="238" t="s">
        <v>1765</v>
      </c>
      <c r="B68" s="159" t="s">
        <v>1755</v>
      </c>
      <c r="C68" s="26">
        <v>43743</v>
      </c>
      <c r="D68" s="26">
        <f t="shared" si="58"/>
        <v>43743</v>
      </c>
      <c r="E68" s="159" t="s">
        <v>1756</v>
      </c>
      <c r="F68" s="27">
        <f t="shared" si="59"/>
        <v>43753</v>
      </c>
      <c r="G68" s="26">
        <f t="shared" si="54"/>
        <v>43754</v>
      </c>
      <c r="H68" s="96">
        <f t="shared" si="54"/>
        <v>43755</v>
      </c>
      <c r="I68" s="96" t="s">
        <v>1759</v>
      </c>
      <c r="J68" s="26"/>
      <c r="K68" s="26"/>
      <c r="L68" s="27"/>
      <c r="M68" s="27"/>
      <c r="N68" s="27"/>
      <c r="O68" s="27"/>
      <c r="P68" s="102"/>
    </row>
    <row r="69" spans="1:16" ht="15">
      <c r="A69" s="151" t="s">
        <v>1747</v>
      </c>
      <c r="B69" s="239"/>
      <c r="C69" s="26"/>
      <c r="D69" s="26"/>
      <c r="E69" s="239" t="s">
        <v>1757</v>
      </c>
      <c r="F69" s="27"/>
      <c r="G69" s="26"/>
      <c r="H69" s="26"/>
      <c r="I69" s="26"/>
      <c r="J69" s="96" t="s">
        <v>1758</v>
      </c>
      <c r="K69" s="96">
        <v>43769</v>
      </c>
      <c r="L69" s="163">
        <f>K69+1</f>
        <v>43770</v>
      </c>
      <c r="M69" s="163">
        <f>L69+1</f>
        <v>43771</v>
      </c>
      <c r="N69" s="163">
        <f>M69+1</f>
        <v>43772</v>
      </c>
      <c r="O69" s="163">
        <f>N69+1</f>
        <v>43773</v>
      </c>
      <c r="P69" s="102"/>
    </row>
    <row r="70" spans="1:16" ht="15">
      <c r="A70" s="90" t="s">
        <v>1767</v>
      </c>
      <c r="B70" s="25"/>
      <c r="C70" s="26"/>
      <c r="D70" s="26"/>
      <c r="E70" s="25"/>
      <c r="F70" s="27"/>
      <c r="G70" s="26"/>
      <c r="H70" s="26"/>
      <c r="I70" s="26"/>
      <c r="J70" s="26"/>
      <c r="K70" s="26"/>
      <c r="L70" s="27"/>
      <c r="M70" s="27"/>
      <c r="N70" s="27"/>
      <c r="O70" s="27"/>
      <c r="P70" s="102"/>
    </row>
    <row r="71" spans="1:16" ht="15">
      <c r="A71" s="79" t="s">
        <v>1431</v>
      </c>
      <c r="B71" s="25" t="s">
        <v>1655</v>
      </c>
      <c r="C71" s="26">
        <v>43757</v>
      </c>
      <c r="D71" s="26">
        <f t="shared" si="58"/>
        <v>43757</v>
      </c>
      <c r="E71" s="25" t="s">
        <v>1656</v>
      </c>
      <c r="F71" s="27">
        <f t="shared" si="59"/>
        <v>43767</v>
      </c>
      <c r="G71" s="26">
        <f t="shared" si="54"/>
        <v>43768</v>
      </c>
      <c r="H71" s="26">
        <f t="shared" si="54"/>
        <v>43769</v>
      </c>
      <c r="I71" s="26">
        <f t="shared" si="54"/>
        <v>43770</v>
      </c>
      <c r="J71" s="26">
        <f t="shared" si="60"/>
        <v>43783</v>
      </c>
      <c r="K71" s="26">
        <f t="shared" si="61"/>
        <v>43783</v>
      </c>
      <c r="L71" s="27">
        <f t="shared" si="57"/>
        <v>43784</v>
      </c>
      <c r="M71" s="27">
        <f t="shared" si="57"/>
        <v>43785</v>
      </c>
      <c r="N71" s="27">
        <f t="shared" si="57"/>
        <v>43786</v>
      </c>
      <c r="O71" s="27">
        <f t="shared" si="57"/>
        <v>43787</v>
      </c>
      <c r="P71" s="102"/>
    </row>
    <row r="72" spans="1:16" ht="15">
      <c r="A72" s="79" t="s">
        <v>433</v>
      </c>
      <c r="B72" s="25" t="s">
        <v>1657</v>
      </c>
      <c r="C72" s="26">
        <v>43764</v>
      </c>
      <c r="D72" s="26">
        <f t="shared" si="58"/>
        <v>43764</v>
      </c>
      <c r="E72" s="25" t="s">
        <v>1658</v>
      </c>
      <c r="F72" s="27">
        <f t="shared" si="59"/>
        <v>43774</v>
      </c>
      <c r="G72" s="26">
        <f t="shared" si="54"/>
        <v>43775</v>
      </c>
      <c r="H72" s="26">
        <f t="shared" si="54"/>
        <v>43776</v>
      </c>
      <c r="I72" s="26">
        <f t="shared" si="54"/>
        <v>43777</v>
      </c>
      <c r="J72" s="26">
        <f t="shared" si="60"/>
        <v>43790</v>
      </c>
      <c r="K72" s="26">
        <f t="shared" si="61"/>
        <v>43790</v>
      </c>
      <c r="L72" s="27">
        <f t="shared" si="57"/>
        <v>43791</v>
      </c>
      <c r="M72" s="27">
        <f t="shared" si="57"/>
        <v>43792</v>
      </c>
      <c r="N72" s="27">
        <f t="shared" si="57"/>
        <v>43793</v>
      </c>
      <c r="O72" s="27">
        <f t="shared" si="57"/>
        <v>43794</v>
      </c>
      <c r="P72" s="102"/>
    </row>
    <row r="73" spans="1:16" ht="15">
      <c r="A73" s="249" t="s">
        <v>1974</v>
      </c>
      <c r="B73" s="86" t="s">
        <v>1907</v>
      </c>
      <c r="C73" s="26">
        <v>43771</v>
      </c>
      <c r="D73" s="26">
        <f t="shared" si="58"/>
        <v>43771</v>
      </c>
      <c r="E73" s="86" t="s">
        <v>1908</v>
      </c>
      <c r="F73" s="27">
        <f t="shared" si="59"/>
        <v>43781</v>
      </c>
      <c r="G73" s="26">
        <f t="shared" si="54"/>
        <v>43782</v>
      </c>
      <c r="H73" s="26">
        <f t="shared" si="54"/>
        <v>43783</v>
      </c>
      <c r="I73" s="26">
        <f t="shared" si="54"/>
        <v>43784</v>
      </c>
      <c r="J73" s="26">
        <f t="shared" si="60"/>
        <v>43797</v>
      </c>
      <c r="K73" s="26">
        <f t="shared" si="61"/>
        <v>43797</v>
      </c>
      <c r="L73" s="27">
        <f t="shared" si="57"/>
        <v>43798</v>
      </c>
      <c r="M73" s="27">
        <f t="shared" si="57"/>
        <v>43799</v>
      </c>
      <c r="N73" s="27">
        <f t="shared" si="57"/>
        <v>43800</v>
      </c>
      <c r="O73" s="27">
        <f t="shared" si="57"/>
        <v>43801</v>
      </c>
      <c r="P73" s="102"/>
    </row>
    <row r="74" spans="1:16" ht="15">
      <c r="A74" s="56" t="s">
        <v>255</v>
      </c>
      <c r="B74" s="25" t="s">
        <v>1811</v>
      </c>
      <c r="C74" s="26">
        <v>43778</v>
      </c>
      <c r="D74" s="26">
        <f aca="true" t="shared" si="62" ref="D74:D80">C74</f>
        <v>43778</v>
      </c>
      <c r="E74" s="25" t="s">
        <v>1812</v>
      </c>
      <c r="F74" s="27">
        <f aca="true" t="shared" si="63" ref="F74:F80">D74+10</f>
        <v>43788</v>
      </c>
      <c r="G74" s="26">
        <f aca="true" t="shared" si="64" ref="G74:G80">F74+1</f>
        <v>43789</v>
      </c>
      <c r="H74" s="26">
        <f aca="true" t="shared" si="65" ref="H74:H80">G74+1</f>
        <v>43790</v>
      </c>
      <c r="I74" s="26">
        <f aca="true" t="shared" si="66" ref="I74:I80">H74+1</f>
        <v>43791</v>
      </c>
      <c r="J74" s="26">
        <f aca="true" t="shared" si="67" ref="J74:J80">I74+13</f>
        <v>43804</v>
      </c>
      <c r="K74" s="26">
        <f aca="true" t="shared" si="68" ref="K74:K80">J74</f>
        <v>43804</v>
      </c>
      <c r="L74" s="27">
        <f aca="true" t="shared" si="69" ref="L74:L80">K74+1</f>
        <v>43805</v>
      </c>
      <c r="M74" s="27">
        <f aca="true" t="shared" si="70" ref="M74:M80">L74+1</f>
        <v>43806</v>
      </c>
      <c r="N74" s="27">
        <f aca="true" t="shared" si="71" ref="N74:N80">M74+1</f>
        <v>43807</v>
      </c>
      <c r="O74" s="27">
        <f aca="true" t="shared" si="72" ref="O74:O80">N74+1</f>
        <v>43808</v>
      </c>
      <c r="P74" s="102"/>
    </row>
    <row r="75" spans="1:16" ht="15">
      <c r="A75" s="208" t="s">
        <v>1906</v>
      </c>
      <c r="B75" s="105" t="s">
        <v>1909</v>
      </c>
      <c r="C75" s="26">
        <v>43785</v>
      </c>
      <c r="D75" s="26">
        <f t="shared" si="62"/>
        <v>43785</v>
      </c>
      <c r="E75" s="105" t="s">
        <v>1910</v>
      </c>
      <c r="F75" s="27">
        <f t="shared" si="63"/>
        <v>43795</v>
      </c>
      <c r="G75" s="26">
        <f t="shared" si="64"/>
        <v>43796</v>
      </c>
      <c r="H75" s="26">
        <f t="shared" si="65"/>
        <v>43797</v>
      </c>
      <c r="I75" s="26">
        <f t="shared" si="66"/>
        <v>43798</v>
      </c>
      <c r="J75" s="26">
        <f t="shared" si="67"/>
        <v>43811</v>
      </c>
      <c r="K75" s="26">
        <f t="shared" si="68"/>
        <v>43811</v>
      </c>
      <c r="L75" s="27">
        <f t="shared" si="69"/>
        <v>43812</v>
      </c>
      <c r="M75" s="27">
        <f t="shared" si="70"/>
        <v>43813</v>
      </c>
      <c r="N75" s="27">
        <f t="shared" si="71"/>
        <v>43814</v>
      </c>
      <c r="O75" s="27">
        <f t="shared" si="72"/>
        <v>43815</v>
      </c>
      <c r="P75" s="102"/>
    </row>
    <row r="76" spans="1:16" ht="15">
      <c r="A76" s="152" t="s">
        <v>1747</v>
      </c>
      <c r="B76" s="25" t="s">
        <v>1813</v>
      </c>
      <c r="C76" s="26">
        <v>43792</v>
      </c>
      <c r="D76" s="26">
        <f t="shared" si="62"/>
        <v>43792</v>
      </c>
      <c r="E76" s="25" t="s">
        <v>1814</v>
      </c>
      <c r="F76" s="27">
        <f t="shared" si="63"/>
        <v>43802</v>
      </c>
      <c r="G76" s="26">
        <f t="shared" si="64"/>
        <v>43803</v>
      </c>
      <c r="H76" s="26">
        <f t="shared" si="65"/>
        <v>43804</v>
      </c>
      <c r="I76" s="26">
        <f t="shared" si="66"/>
        <v>43805</v>
      </c>
      <c r="J76" s="26">
        <f t="shared" si="67"/>
        <v>43818</v>
      </c>
      <c r="K76" s="26">
        <f t="shared" si="68"/>
        <v>43818</v>
      </c>
      <c r="L76" s="27">
        <f t="shared" si="69"/>
        <v>43819</v>
      </c>
      <c r="M76" s="27">
        <f t="shared" si="70"/>
        <v>43820</v>
      </c>
      <c r="N76" s="27">
        <f t="shared" si="71"/>
        <v>43821</v>
      </c>
      <c r="O76" s="27">
        <f t="shared" si="72"/>
        <v>43822</v>
      </c>
      <c r="P76" s="102"/>
    </row>
    <row r="77" spans="1:16" ht="15">
      <c r="A77" s="152" t="s">
        <v>1911</v>
      </c>
      <c r="B77" s="25" t="s">
        <v>1815</v>
      </c>
      <c r="C77" s="26">
        <v>43799</v>
      </c>
      <c r="D77" s="26">
        <f t="shared" si="62"/>
        <v>43799</v>
      </c>
      <c r="E77" s="25" t="s">
        <v>1816</v>
      </c>
      <c r="F77" s="27">
        <f t="shared" si="63"/>
        <v>43809</v>
      </c>
      <c r="G77" s="26">
        <f t="shared" si="64"/>
        <v>43810</v>
      </c>
      <c r="H77" s="26">
        <f t="shared" si="65"/>
        <v>43811</v>
      </c>
      <c r="I77" s="26">
        <f t="shared" si="66"/>
        <v>43812</v>
      </c>
      <c r="J77" s="26">
        <f t="shared" si="67"/>
        <v>43825</v>
      </c>
      <c r="K77" s="26">
        <f t="shared" si="68"/>
        <v>43825</v>
      </c>
      <c r="L77" s="27">
        <f t="shared" si="69"/>
        <v>43826</v>
      </c>
      <c r="M77" s="27">
        <f t="shared" si="70"/>
        <v>43827</v>
      </c>
      <c r="N77" s="27">
        <f t="shared" si="71"/>
        <v>43828</v>
      </c>
      <c r="O77" s="27">
        <f t="shared" si="72"/>
        <v>43829</v>
      </c>
      <c r="P77" s="102"/>
    </row>
    <row r="78" spans="1:16" ht="15">
      <c r="A78" s="79" t="s">
        <v>1431</v>
      </c>
      <c r="B78" s="25" t="s">
        <v>1817</v>
      </c>
      <c r="C78" s="26">
        <v>43806</v>
      </c>
      <c r="D78" s="26">
        <f t="shared" si="62"/>
        <v>43806</v>
      </c>
      <c r="E78" s="25" t="s">
        <v>1818</v>
      </c>
      <c r="F78" s="27">
        <f t="shared" si="63"/>
        <v>43816</v>
      </c>
      <c r="G78" s="26">
        <f t="shared" si="64"/>
        <v>43817</v>
      </c>
      <c r="H78" s="26">
        <f t="shared" si="65"/>
        <v>43818</v>
      </c>
      <c r="I78" s="26">
        <f t="shared" si="66"/>
        <v>43819</v>
      </c>
      <c r="J78" s="26">
        <f t="shared" si="67"/>
        <v>43832</v>
      </c>
      <c r="K78" s="26">
        <f t="shared" si="68"/>
        <v>43832</v>
      </c>
      <c r="L78" s="27">
        <f t="shared" si="69"/>
        <v>43833</v>
      </c>
      <c r="M78" s="27">
        <f t="shared" si="70"/>
        <v>43834</v>
      </c>
      <c r="N78" s="27">
        <f t="shared" si="71"/>
        <v>43835</v>
      </c>
      <c r="O78" s="27">
        <f t="shared" si="72"/>
        <v>43836</v>
      </c>
      <c r="P78" s="102"/>
    </row>
    <row r="79" spans="1:16" ht="15">
      <c r="A79" s="79" t="s">
        <v>433</v>
      </c>
      <c r="B79" s="25" t="s">
        <v>1819</v>
      </c>
      <c r="C79" s="26">
        <v>43813</v>
      </c>
      <c r="D79" s="26">
        <f t="shared" si="62"/>
        <v>43813</v>
      </c>
      <c r="E79" s="25" t="s">
        <v>1820</v>
      </c>
      <c r="F79" s="27">
        <f t="shared" si="63"/>
        <v>43823</v>
      </c>
      <c r="G79" s="26">
        <f t="shared" si="64"/>
        <v>43824</v>
      </c>
      <c r="H79" s="26">
        <f t="shared" si="65"/>
        <v>43825</v>
      </c>
      <c r="I79" s="26">
        <f t="shared" si="66"/>
        <v>43826</v>
      </c>
      <c r="J79" s="26">
        <f t="shared" si="67"/>
        <v>43839</v>
      </c>
      <c r="K79" s="26">
        <f t="shared" si="68"/>
        <v>43839</v>
      </c>
      <c r="L79" s="27">
        <f t="shared" si="69"/>
        <v>43840</v>
      </c>
      <c r="M79" s="27">
        <f t="shared" si="70"/>
        <v>43841</v>
      </c>
      <c r="N79" s="27">
        <f t="shared" si="71"/>
        <v>43842</v>
      </c>
      <c r="O79" s="27">
        <f t="shared" si="72"/>
        <v>43843</v>
      </c>
      <c r="P79" s="102"/>
    </row>
    <row r="80" spans="1:16" ht="15">
      <c r="A80" s="152" t="s">
        <v>1973</v>
      </c>
      <c r="B80" s="25" t="s">
        <v>1821</v>
      </c>
      <c r="C80" s="26">
        <v>43820</v>
      </c>
      <c r="D80" s="26">
        <f t="shared" si="62"/>
        <v>43820</v>
      </c>
      <c r="E80" s="25" t="s">
        <v>1822</v>
      </c>
      <c r="F80" s="27">
        <f t="shared" si="63"/>
        <v>43830</v>
      </c>
      <c r="G80" s="26">
        <f t="shared" si="64"/>
        <v>43831</v>
      </c>
      <c r="H80" s="26">
        <f t="shared" si="65"/>
        <v>43832</v>
      </c>
      <c r="I80" s="26">
        <f t="shared" si="66"/>
        <v>43833</v>
      </c>
      <c r="J80" s="26">
        <f t="shared" si="67"/>
        <v>43846</v>
      </c>
      <c r="K80" s="26">
        <f t="shared" si="68"/>
        <v>43846</v>
      </c>
      <c r="L80" s="27">
        <f t="shared" si="69"/>
        <v>43847</v>
      </c>
      <c r="M80" s="27">
        <f t="shared" si="70"/>
        <v>43848</v>
      </c>
      <c r="N80" s="27">
        <f t="shared" si="71"/>
        <v>43849</v>
      </c>
      <c r="O80" s="27">
        <f t="shared" si="72"/>
        <v>43850</v>
      </c>
      <c r="P80" s="102"/>
    </row>
    <row r="81" spans="1:16" ht="15">
      <c r="A81" s="56" t="s">
        <v>255</v>
      </c>
      <c r="B81" s="25" t="s">
        <v>1912</v>
      </c>
      <c r="C81" s="26">
        <v>43827</v>
      </c>
      <c r="D81" s="26">
        <f aca="true" t="shared" si="73" ref="D81:D87">C81</f>
        <v>43827</v>
      </c>
      <c r="E81" s="25" t="s">
        <v>1913</v>
      </c>
      <c r="F81" s="27">
        <f aca="true" t="shared" si="74" ref="F81:F87">D81+10</f>
        <v>43837</v>
      </c>
      <c r="G81" s="26">
        <f aca="true" t="shared" si="75" ref="G81:G87">F81+1</f>
        <v>43838</v>
      </c>
      <c r="H81" s="26">
        <f aca="true" t="shared" si="76" ref="H81:H87">G81+1</f>
        <v>43839</v>
      </c>
      <c r="I81" s="26">
        <f aca="true" t="shared" si="77" ref="I81:I87">H81+1</f>
        <v>43840</v>
      </c>
      <c r="J81" s="26">
        <f aca="true" t="shared" si="78" ref="J81:J87">I81+13</f>
        <v>43853</v>
      </c>
      <c r="K81" s="26">
        <f aca="true" t="shared" si="79" ref="K81:K87">J81</f>
        <v>43853</v>
      </c>
      <c r="L81" s="27">
        <f aca="true" t="shared" si="80" ref="L81:L87">K81+1</f>
        <v>43854</v>
      </c>
      <c r="M81" s="27">
        <f aca="true" t="shared" si="81" ref="M81:M87">L81+1</f>
        <v>43855</v>
      </c>
      <c r="N81" s="27">
        <f aca="true" t="shared" si="82" ref="N81:N87">M81+1</f>
        <v>43856</v>
      </c>
      <c r="O81" s="27">
        <f aca="true" t="shared" si="83" ref="O81:O87">N81+1</f>
        <v>43857</v>
      </c>
      <c r="P81" s="102"/>
    </row>
    <row r="82" spans="1:16" ht="15">
      <c r="A82" s="79" t="s">
        <v>1906</v>
      </c>
      <c r="B82" s="25" t="s">
        <v>1914</v>
      </c>
      <c r="C82" s="26">
        <v>43834</v>
      </c>
      <c r="D82" s="26">
        <f t="shared" si="73"/>
        <v>43834</v>
      </c>
      <c r="E82" s="25" t="s">
        <v>1915</v>
      </c>
      <c r="F82" s="27">
        <f t="shared" si="74"/>
        <v>43844</v>
      </c>
      <c r="G82" s="26">
        <f t="shared" si="75"/>
        <v>43845</v>
      </c>
      <c r="H82" s="26">
        <f t="shared" si="76"/>
        <v>43846</v>
      </c>
      <c r="I82" s="26">
        <f t="shared" si="77"/>
        <v>43847</v>
      </c>
      <c r="J82" s="26">
        <f t="shared" si="78"/>
        <v>43860</v>
      </c>
      <c r="K82" s="26">
        <f t="shared" si="79"/>
        <v>43860</v>
      </c>
      <c r="L82" s="27">
        <f t="shared" si="80"/>
        <v>43861</v>
      </c>
      <c r="M82" s="27">
        <f t="shared" si="81"/>
        <v>43862</v>
      </c>
      <c r="N82" s="27">
        <f t="shared" si="82"/>
        <v>43863</v>
      </c>
      <c r="O82" s="27">
        <f t="shared" si="83"/>
        <v>43864</v>
      </c>
      <c r="P82" s="102"/>
    </row>
    <row r="83" spans="1:16" ht="15">
      <c r="A83" s="152" t="s">
        <v>1747</v>
      </c>
      <c r="B83" s="25" t="s">
        <v>1916</v>
      </c>
      <c r="C83" s="26">
        <v>43841</v>
      </c>
      <c r="D83" s="26">
        <f t="shared" si="73"/>
        <v>43841</v>
      </c>
      <c r="E83" s="25" t="s">
        <v>1921</v>
      </c>
      <c r="F83" s="27">
        <f t="shared" si="74"/>
        <v>43851</v>
      </c>
      <c r="G83" s="26">
        <f t="shared" si="75"/>
        <v>43852</v>
      </c>
      <c r="H83" s="26">
        <f t="shared" si="76"/>
        <v>43853</v>
      </c>
      <c r="I83" s="26">
        <f t="shared" si="77"/>
        <v>43854</v>
      </c>
      <c r="J83" s="26">
        <f t="shared" si="78"/>
        <v>43867</v>
      </c>
      <c r="K83" s="26">
        <f t="shared" si="79"/>
        <v>43867</v>
      </c>
      <c r="L83" s="27">
        <f t="shared" si="80"/>
        <v>43868</v>
      </c>
      <c r="M83" s="27">
        <f t="shared" si="81"/>
        <v>43869</v>
      </c>
      <c r="N83" s="27">
        <f t="shared" si="82"/>
        <v>43870</v>
      </c>
      <c r="O83" s="27">
        <f t="shared" si="83"/>
        <v>43871</v>
      </c>
      <c r="P83" s="102"/>
    </row>
    <row r="84" spans="1:16" ht="15">
      <c r="A84" s="152" t="s">
        <v>1911</v>
      </c>
      <c r="B84" s="25" t="s">
        <v>1917</v>
      </c>
      <c r="C84" s="26">
        <v>43848</v>
      </c>
      <c r="D84" s="26">
        <f t="shared" si="73"/>
        <v>43848</v>
      </c>
      <c r="E84" s="25" t="s">
        <v>1922</v>
      </c>
      <c r="F84" s="27">
        <f t="shared" si="74"/>
        <v>43858</v>
      </c>
      <c r="G84" s="26">
        <f t="shared" si="75"/>
        <v>43859</v>
      </c>
      <c r="H84" s="26">
        <f t="shared" si="76"/>
        <v>43860</v>
      </c>
      <c r="I84" s="26">
        <f t="shared" si="77"/>
        <v>43861</v>
      </c>
      <c r="J84" s="26">
        <f t="shared" si="78"/>
        <v>43874</v>
      </c>
      <c r="K84" s="26">
        <f t="shared" si="79"/>
        <v>43874</v>
      </c>
      <c r="L84" s="27">
        <f t="shared" si="80"/>
        <v>43875</v>
      </c>
      <c r="M84" s="27">
        <f t="shared" si="81"/>
        <v>43876</v>
      </c>
      <c r="N84" s="27">
        <f t="shared" si="82"/>
        <v>43877</v>
      </c>
      <c r="O84" s="27">
        <f t="shared" si="83"/>
        <v>43878</v>
      </c>
      <c r="P84" s="102"/>
    </row>
    <row r="85" spans="1:16" ht="15">
      <c r="A85" s="79" t="s">
        <v>1431</v>
      </c>
      <c r="B85" s="25" t="s">
        <v>1918</v>
      </c>
      <c r="C85" s="26">
        <v>43855</v>
      </c>
      <c r="D85" s="26">
        <f t="shared" si="73"/>
        <v>43855</v>
      </c>
      <c r="E85" s="25" t="s">
        <v>1923</v>
      </c>
      <c r="F85" s="27">
        <f t="shared" si="74"/>
        <v>43865</v>
      </c>
      <c r="G85" s="26">
        <f t="shared" si="75"/>
        <v>43866</v>
      </c>
      <c r="H85" s="26">
        <f t="shared" si="76"/>
        <v>43867</v>
      </c>
      <c r="I85" s="26">
        <f t="shared" si="77"/>
        <v>43868</v>
      </c>
      <c r="J85" s="26">
        <f t="shared" si="78"/>
        <v>43881</v>
      </c>
      <c r="K85" s="26">
        <f t="shared" si="79"/>
        <v>43881</v>
      </c>
      <c r="L85" s="27">
        <f t="shared" si="80"/>
        <v>43882</v>
      </c>
      <c r="M85" s="27">
        <f t="shared" si="81"/>
        <v>43883</v>
      </c>
      <c r="N85" s="27">
        <f t="shared" si="82"/>
        <v>43884</v>
      </c>
      <c r="O85" s="27">
        <f t="shared" si="83"/>
        <v>43885</v>
      </c>
      <c r="P85" s="102"/>
    </row>
    <row r="86" spans="1:16" ht="15">
      <c r="A86" s="79" t="s">
        <v>433</v>
      </c>
      <c r="B86" s="25" t="s">
        <v>1919</v>
      </c>
      <c r="C86" s="26">
        <v>43862</v>
      </c>
      <c r="D86" s="26">
        <f t="shared" si="73"/>
        <v>43862</v>
      </c>
      <c r="E86" s="25" t="s">
        <v>1924</v>
      </c>
      <c r="F86" s="27">
        <f t="shared" si="74"/>
        <v>43872</v>
      </c>
      <c r="G86" s="26">
        <f t="shared" si="75"/>
        <v>43873</v>
      </c>
      <c r="H86" s="26">
        <f t="shared" si="76"/>
        <v>43874</v>
      </c>
      <c r="I86" s="26">
        <f t="shared" si="77"/>
        <v>43875</v>
      </c>
      <c r="J86" s="26">
        <f t="shared" si="78"/>
        <v>43888</v>
      </c>
      <c r="K86" s="26">
        <f t="shared" si="79"/>
        <v>43888</v>
      </c>
      <c r="L86" s="27">
        <f t="shared" si="80"/>
        <v>43889</v>
      </c>
      <c r="M86" s="27">
        <f t="shared" si="81"/>
        <v>43890</v>
      </c>
      <c r="N86" s="27">
        <f t="shared" si="82"/>
        <v>43891</v>
      </c>
      <c r="O86" s="27">
        <f t="shared" si="83"/>
        <v>43892</v>
      </c>
      <c r="P86" s="102"/>
    </row>
    <row r="87" spans="1:16" ht="15">
      <c r="A87" s="152" t="s">
        <v>1973</v>
      </c>
      <c r="B87" s="25" t="s">
        <v>1920</v>
      </c>
      <c r="C87" s="26">
        <v>43869</v>
      </c>
      <c r="D87" s="26">
        <f t="shared" si="73"/>
        <v>43869</v>
      </c>
      <c r="E87" s="25" t="s">
        <v>1925</v>
      </c>
      <c r="F87" s="27">
        <f t="shared" si="74"/>
        <v>43879</v>
      </c>
      <c r="G87" s="26">
        <f t="shared" si="75"/>
        <v>43880</v>
      </c>
      <c r="H87" s="26">
        <f t="shared" si="76"/>
        <v>43881</v>
      </c>
      <c r="I87" s="26">
        <f t="shared" si="77"/>
        <v>43882</v>
      </c>
      <c r="J87" s="26">
        <f t="shared" si="78"/>
        <v>43895</v>
      </c>
      <c r="K87" s="26">
        <f t="shared" si="79"/>
        <v>43895</v>
      </c>
      <c r="L87" s="27">
        <f t="shared" si="80"/>
        <v>43896</v>
      </c>
      <c r="M87" s="27">
        <f t="shared" si="81"/>
        <v>43897</v>
      </c>
      <c r="N87" s="27">
        <f t="shared" si="82"/>
        <v>43898</v>
      </c>
      <c r="O87" s="27">
        <f t="shared" si="83"/>
        <v>43899</v>
      </c>
      <c r="P87" s="102"/>
    </row>
    <row r="88" spans="1:17" ht="15">
      <c r="A88" s="4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25" ht="15.75">
      <c r="A89" s="42" t="s">
        <v>25</v>
      </c>
      <c r="B89" s="319" t="s">
        <v>256</v>
      </c>
      <c r="C89" s="453"/>
      <c r="D89" s="453"/>
      <c r="E89" s="453"/>
      <c r="F89" s="453"/>
      <c r="G89" s="453"/>
      <c r="H89" s="453"/>
      <c r="I89" s="45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50" t="s">
        <v>27</v>
      </c>
      <c r="B90" s="455" t="s">
        <v>160</v>
      </c>
      <c r="C90" s="383"/>
      <c r="D90" s="383"/>
      <c r="E90" s="383"/>
      <c r="F90" s="383"/>
      <c r="G90" s="383"/>
      <c r="H90" s="383"/>
      <c r="I90" s="38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47" t="s">
        <v>58</v>
      </c>
      <c r="B91" s="310" t="s">
        <v>159</v>
      </c>
      <c r="C91" s="454"/>
      <c r="D91" s="454"/>
      <c r="E91" s="454"/>
      <c r="F91" s="454"/>
      <c r="G91" s="454"/>
      <c r="H91" s="454"/>
      <c r="I91" s="45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47" t="s">
        <v>60</v>
      </c>
      <c r="B92" s="310" t="s">
        <v>1166</v>
      </c>
      <c r="C92" s="454"/>
      <c r="D92" s="454"/>
      <c r="E92" s="454"/>
      <c r="F92" s="454"/>
      <c r="G92" s="454"/>
      <c r="H92" s="454"/>
      <c r="I92" s="45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47"/>
      <c r="B93" s="456" t="s">
        <v>1071</v>
      </c>
      <c r="C93" s="457"/>
      <c r="D93" s="457"/>
      <c r="E93" s="457"/>
      <c r="F93" s="457"/>
      <c r="G93" s="457"/>
      <c r="H93" s="457"/>
      <c r="I93" s="45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46" t="s">
        <v>319</v>
      </c>
      <c r="B94" s="310" t="s">
        <v>102</v>
      </c>
      <c r="C94" s="454"/>
      <c r="D94" s="454"/>
      <c r="E94" s="454"/>
      <c r="F94" s="454"/>
      <c r="G94" s="454"/>
      <c r="H94" s="454"/>
      <c r="I94" s="45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47" t="s">
        <v>165</v>
      </c>
      <c r="B95" s="308" t="s">
        <v>258</v>
      </c>
      <c r="C95" s="309"/>
      <c r="D95" s="309"/>
      <c r="E95" s="309"/>
      <c r="F95" s="309"/>
      <c r="G95" s="309"/>
      <c r="H95" s="309"/>
      <c r="I95" s="3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47" t="s">
        <v>259</v>
      </c>
      <c r="B96" s="308" t="s">
        <v>886</v>
      </c>
      <c r="C96" s="309"/>
      <c r="D96" s="309"/>
      <c r="E96" s="309"/>
      <c r="F96" s="309"/>
      <c r="G96" s="309"/>
      <c r="H96" s="309"/>
      <c r="I96" s="3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</sheetData>
  <sheetProtection/>
  <mergeCells count="97">
    <mergeCell ref="E64:O64"/>
    <mergeCell ref="C65:D65"/>
    <mergeCell ref="C57:D57"/>
    <mergeCell ref="F57:G57"/>
    <mergeCell ref="H57:I57"/>
    <mergeCell ref="J57:K57"/>
    <mergeCell ref="L57:M57"/>
    <mergeCell ref="N57:O57"/>
    <mergeCell ref="C56:D56"/>
    <mergeCell ref="F56:G56"/>
    <mergeCell ref="H56:I56"/>
    <mergeCell ref="J56:K56"/>
    <mergeCell ref="L56:M56"/>
    <mergeCell ref="N56:O56"/>
    <mergeCell ref="A54:O54"/>
    <mergeCell ref="C55:D55"/>
    <mergeCell ref="F55:G55"/>
    <mergeCell ref="H55:I55"/>
    <mergeCell ref="J55:K55"/>
    <mergeCell ref="L55:M55"/>
    <mergeCell ref="N55:O55"/>
    <mergeCell ref="P36:Q36"/>
    <mergeCell ref="C35:D35"/>
    <mergeCell ref="F35:G35"/>
    <mergeCell ref="P37:Q37"/>
    <mergeCell ref="C37:D37"/>
    <mergeCell ref="F37:G37"/>
    <mergeCell ref="H37:I37"/>
    <mergeCell ref="J37:K37"/>
    <mergeCell ref="L37:M37"/>
    <mergeCell ref="N37:O37"/>
    <mergeCell ref="C36:D36"/>
    <mergeCell ref="F36:G36"/>
    <mergeCell ref="H36:I36"/>
    <mergeCell ref="J36:K36"/>
    <mergeCell ref="L36:M36"/>
    <mergeCell ref="N36:O36"/>
    <mergeCell ref="H35:I35"/>
    <mergeCell ref="J35:K35"/>
    <mergeCell ref="L35:M35"/>
    <mergeCell ref="N35:O35"/>
    <mergeCell ref="N32:O32"/>
    <mergeCell ref="P32:Q32"/>
    <mergeCell ref="P33:Q33"/>
    <mergeCell ref="P35:Q35"/>
    <mergeCell ref="C33:D33"/>
    <mergeCell ref="F33:G33"/>
    <mergeCell ref="H33:I33"/>
    <mergeCell ref="J33:K33"/>
    <mergeCell ref="L33:M33"/>
    <mergeCell ref="N33:O33"/>
    <mergeCell ref="J31:K31"/>
    <mergeCell ref="L31:M31"/>
    <mergeCell ref="N31:O31"/>
    <mergeCell ref="P31:Q31"/>
    <mergeCell ref="C32:D32"/>
    <mergeCell ref="F32:G32"/>
    <mergeCell ref="H32:I32"/>
    <mergeCell ref="J32:K32"/>
    <mergeCell ref="L32:M32"/>
    <mergeCell ref="B96:I96"/>
    <mergeCell ref="B92:I92"/>
    <mergeCell ref="B94:I94"/>
    <mergeCell ref="B91:I91"/>
    <mergeCell ref="B90:I90"/>
    <mergeCell ref="B95:I95"/>
    <mergeCell ref="B93:I93"/>
    <mergeCell ref="B89:I89"/>
    <mergeCell ref="C6:D6"/>
    <mergeCell ref="P5:Q5"/>
    <mergeCell ref="N7:O7"/>
    <mergeCell ref="H5:I5"/>
    <mergeCell ref="H6:I6"/>
    <mergeCell ref="N5:O5"/>
    <mergeCell ref="F7:G7"/>
    <mergeCell ref="C31:D31"/>
    <mergeCell ref="F31:G31"/>
    <mergeCell ref="B1:Q1"/>
    <mergeCell ref="B2:Q2"/>
    <mergeCell ref="F6:G6"/>
    <mergeCell ref="J5:K5"/>
    <mergeCell ref="L5:M5"/>
    <mergeCell ref="J7:K7"/>
    <mergeCell ref="L7:M7"/>
    <mergeCell ref="J6:K6"/>
    <mergeCell ref="H7:I7"/>
    <mergeCell ref="P6:Q6"/>
    <mergeCell ref="C43:D43"/>
    <mergeCell ref="F43:Q43"/>
    <mergeCell ref="A4:Q4"/>
    <mergeCell ref="N6:O6"/>
    <mergeCell ref="F5:G5"/>
    <mergeCell ref="L6:M6"/>
    <mergeCell ref="C5:D5"/>
    <mergeCell ref="P7:Q7"/>
    <mergeCell ref="C7:D7"/>
    <mergeCell ref="H31:I31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78"/>
  <sheetViews>
    <sheetView zoomScalePageLayoutView="0" workbookViewId="0" topLeftCell="A10">
      <selection activeCell="I73" sqref="I73"/>
    </sheetView>
  </sheetViews>
  <sheetFormatPr defaultColWidth="9.00390625" defaultRowHeight="14.25"/>
  <cols>
    <col min="1" max="1" width="22.625" style="0" customWidth="1"/>
    <col min="2" max="6" width="10.50390625" style="0" customWidth="1"/>
  </cols>
  <sheetData>
    <row r="1" spans="2:9" ht="51" customHeight="1">
      <c r="B1" s="285" t="s">
        <v>66</v>
      </c>
      <c r="C1" s="285"/>
      <c r="D1" s="285"/>
      <c r="E1" s="285"/>
      <c r="F1" s="285"/>
      <c r="G1" s="285"/>
      <c r="H1" s="285"/>
      <c r="I1" s="52"/>
    </row>
    <row r="2" spans="2:9" ht="16.5" customHeight="1">
      <c r="B2" s="286" t="s">
        <v>67</v>
      </c>
      <c r="C2" s="286"/>
      <c r="D2" s="286"/>
      <c r="E2" s="286"/>
      <c r="F2" s="286"/>
      <c r="G2" s="286"/>
      <c r="H2" s="286"/>
      <c r="I2" s="53"/>
    </row>
    <row r="3" spans="1:245" ht="19.5" customHeight="1">
      <c r="A3" s="54" t="s">
        <v>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6" ht="15" hidden="1">
      <c r="A4" s="317" t="s">
        <v>167</v>
      </c>
      <c r="B4" s="317"/>
      <c r="C4" s="317"/>
      <c r="D4" s="317"/>
      <c r="E4" s="317"/>
      <c r="F4" s="317"/>
    </row>
    <row r="5" spans="1:6" ht="15" hidden="1">
      <c r="A5" s="44" t="s">
        <v>33</v>
      </c>
      <c r="B5" s="44" t="s">
        <v>34</v>
      </c>
      <c r="C5" s="430" t="s">
        <v>166</v>
      </c>
      <c r="D5" s="432"/>
      <c r="E5" s="472" t="s">
        <v>44</v>
      </c>
      <c r="F5" s="318"/>
    </row>
    <row r="6" spans="1:6" ht="15" hidden="1">
      <c r="A6" s="20" t="s">
        <v>3</v>
      </c>
      <c r="B6" s="20" t="s">
        <v>4</v>
      </c>
      <c r="C6" s="306" t="s">
        <v>51</v>
      </c>
      <c r="D6" s="307"/>
      <c r="E6" s="306" t="s">
        <v>10</v>
      </c>
      <c r="F6" s="307"/>
    </row>
    <row r="7" spans="1:6" ht="15" hidden="1">
      <c r="A7" s="20"/>
      <c r="B7" s="20"/>
      <c r="C7" s="306" t="s">
        <v>174</v>
      </c>
      <c r="D7" s="307"/>
      <c r="E7" s="306" t="s">
        <v>156</v>
      </c>
      <c r="F7" s="307"/>
    </row>
    <row r="8" spans="1:6" ht="15" hidden="1">
      <c r="A8" s="56" t="s">
        <v>175</v>
      </c>
      <c r="B8" s="13" t="s">
        <v>176</v>
      </c>
      <c r="C8" s="26">
        <v>43196</v>
      </c>
      <c r="D8" s="26">
        <f>C8+1</f>
        <v>43197</v>
      </c>
      <c r="E8" s="26">
        <f>D8+2</f>
        <v>43199</v>
      </c>
      <c r="F8" s="26">
        <f>E8+1</f>
        <v>43200</v>
      </c>
    </row>
    <row r="9" spans="1:6" ht="15" hidden="1">
      <c r="A9" s="56" t="s">
        <v>175</v>
      </c>
      <c r="B9" s="13" t="s">
        <v>189</v>
      </c>
      <c r="C9" s="26">
        <v>43203</v>
      </c>
      <c r="D9" s="58" t="s">
        <v>280</v>
      </c>
      <c r="E9" s="26"/>
      <c r="F9" s="26"/>
    </row>
    <row r="10" spans="1:8" ht="15">
      <c r="A10" s="444" t="s">
        <v>293</v>
      </c>
      <c r="B10" s="444"/>
      <c r="C10" s="444"/>
      <c r="D10" s="444"/>
      <c r="E10" s="444"/>
      <c r="F10" s="444"/>
      <c r="G10" s="444"/>
      <c r="H10" s="444"/>
    </row>
    <row r="11" spans="1:8" ht="15">
      <c r="A11" s="44" t="s">
        <v>33</v>
      </c>
      <c r="B11" s="44" t="s">
        <v>34</v>
      </c>
      <c r="C11" s="430" t="s">
        <v>166</v>
      </c>
      <c r="D11" s="432"/>
      <c r="E11" s="304" t="s">
        <v>291</v>
      </c>
      <c r="F11" s="318"/>
      <c r="G11" s="472" t="s">
        <v>44</v>
      </c>
      <c r="H11" s="318"/>
    </row>
    <row r="12" spans="1:8" ht="15">
      <c r="A12" s="20" t="s">
        <v>3</v>
      </c>
      <c r="B12" s="20" t="s">
        <v>4</v>
      </c>
      <c r="C12" s="306" t="s">
        <v>51</v>
      </c>
      <c r="D12" s="307"/>
      <c r="E12" s="306" t="s">
        <v>125</v>
      </c>
      <c r="F12" s="307"/>
      <c r="G12" s="306" t="s">
        <v>10</v>
      </c>
      <c r="H12" s="307"/>
    </row>
    <row r="13" spans="1:8" ht="15">
      <c r="A13" s="20"/>
      <c r="B13" s="20"/>
      <c r="C13" s="306" t="s">
        <v>281</v>
      </c>
      <c r="D13" s="307"/>
      <c r="E13" s="306" t="s">
        <v>292</v>
      </c>
      <c r="F13" s="307"/>
      <c r="G13" s="306" t="s">
        <v>157</v>
      </c>
      <c r="H13" s="307"/>
    </row>
    <row r="14" spans="1:8" ht="15" hidden="1">
      <c r="A14" s="56" t="s">
        <v>294</v>
      </c>
      <c r="B14" s="13" t="s">
        <v>283</v>
      </c>
      <c r="C14" s="26">
        <v>43211</v>
      </c>
      <c r="D14" s="26">
        <f aca="true" t="shared" si="0" ref="D14:D37">C14+2</f>
        <v>43213</v>
      </c>
      <c r="E14" s="26"/>
      <c r="F14" s="26"/>
      <c r="G14" s="26">
        <v>43221</v>
      </c>
      <c r="H14" s="26">
        <f aca="true" t="shared" si="1" ref="H14:H37">G14</f>
        <v>43221</v>
      </c>
    </row>
    <row r="15" spans="1:8" ht="15" hidden="1">
      <c r="A15" s="56" t="s">
        <v>284</v>
      </c>
      <c r="B15" s="13" t="s">
        <v>285</v>
      </c>
      <c r="C15" s="26">
        <v>43218</v>
      </c>
      <c r="D15" s="26">
        <f t="shared" si="0"/>
        <v>43220</v>
      </c>
      <c r="E15" s="26">
        <f aca="true" t="shared" si="2" ref="E15:E37">D15+6</f>
        <v>43226</v>
      </c>
      <c r="F15" s="26">
        <f aca="true" t="shared" si="3" ref="F15:F37">E15</f>
        <v>43226</v>
      </c>
      <c r="G15" s="26">
        <f aca="true" t="shared" si="4" ref="G15:G37">F15+2</f>
        <v>43228</v>
      </c>
      <c r="H15" s="26">
        <f t="shared" si="1"/>
        <v>43228</v>
      </c>
    </row>
    <row r="16" spans="1:8" ht="15" hidden="1">
      <c r="A16" s="56" t="s">
        <v>282</v>
      </c>
      <c r="B16" s="13" t="s">
        <v>286</v>
      </c>
      <c r="C16" s="26">
        <v>43225</v>
      </c>
      <c r="D16" s="26">
        <f t="shared" si="0"/>
        <v>43227</v>
      </c>
      <c r="E16" s="26">
        <f t="shared" si="2"/>
        <v>43233</v>
      </c>
      <c r="F16" s="26">
        <f t="shared" si="3"/>
        <v>43233</v>
      </c>
      <c r="G16" s="26">
        <f t="shared" si="4"/>
        <v>43235</v>
      </c>
      <c r="H16" s="26">
        <f t="shared" si="1"/>
        <v>43235</v>
      </c>
    </row>
    <row r="17" spans="1:8" ht="15" hidden="1">
      <c r="A17" s="56" t="s">
        <v>284</v>
      </c>
      <c r="B17" s="13" t="s">
        <v>287</v>
      </c>
      <c r="C17" s="26">
        <v>43232</v>
      </c>
      <c r="D17" s="26">
        <f t="shared" si="0"/>
        <v>43234</v>
      </c>
      <c r="E17" s="26">
        <f t="shared" si="2"/>
        <v>43240</v>
      </c>
      <c r="F17" s="26">
        <f t="shared" si="3"/>
        <v>43240</v>
      </c>
      <c r="G17" s="26">
        <f t="shared" si="4"/>
        <v>43242</v>
      </c>
      <c r="H17" s="26">
        <f t="shared" si="1"/>
        <v>43242</v>
      </c>
    </row>
    <row r="18" spans="1:8" ht="15" hidden="1">
      <c r="A18" s="56" t="s">
        <v>282</v>
      </c>
      <c r="B18" s="13" t="s">
        <v>288</v>
      </c>
      <c r="C18" s="26">
        <v>43239</v>
      </c>
      <c r="D18" s="26">
        <f t="shared" si="0"/>
        <v>43241</v>
      </c>
      <c r="E18" s="26">
        <f t="shared" si="2"/>
        <v>43247</v>
      </c>
      <c r="F18" s="26">
        <f t="shared" si="3"/>
        <v>43247</v>
      </c>
      <c r="G18" s="26">
        <f t="shared" si="4"/>
        <v>43249</v>
      </c>
      <c r="H18" s="26">
        <f t="shared" si="1"/>
        <v>43249</v>
      </c>
    </row>
    <row r="19" spans="1:8" ht="15" hidden="1">
      <c r="A19" s="56" t="s">
        <v>284</v>
      </c>
      <c r="B19" s="13" t="s">
        <v>289</v>
      </c>
      <c r="C19" s="26">
        <v>43246</v>
      </c>
      <c r="D19" s="26">
        <f t="shared" si="0"/>
        <v>43248</v>
      </c>
      <c r="E19" s="26">
        <f t="shared" si="2"/>
        <v>43254</v>
      </c>
      <c r="F19" s="26">
        <f t="shared" si="3"/>
        <v>43254</v>
      </c>
      <c r="G19" s="26">
        <f t="shared" si="4"/>
        <v>43256</v>
      </c>
      <c r="H19" s="26">
        <f t="shared" si="1"/>
        <v>43256</v>
      </c>
    </row>
    <row r="20" spans="1:8" ht="15" hidden="1">
      <c r="A20" s="56" t="s">
        <v>294</v>
      </c>
      <c r="B20" s="13" t="s">
        <v>295</v>
      </c>
      <c r="C20" s="26">
        <v>43253</v>
      </c>
      <c r="D20" s="26">
        <f t="shared" si="0"/>
        <v>43255</v>
      </c>
      <c r="E20" s="26">
        <f t="shared" si="2"/>
        <v>43261</v>
      </c>
      <c r="F20" s="26">
        <f t="shared" si="3"/>
        <v>43261</v>
      </c>
      <c r="G20" s="26">
        <f t="shared" si="4"/>
        <v>43263</v>
      </c>
      <c r="H20" s="26">
        <f t="shared" si="1"/>
        <v>43263</v>
      </c>
    </row>
    <row r="21" spans="1:8" ht="15" hidden="1">
      <c r="A21" s="56" t="s">
        <v>284</v>
      </c>
      <c r="B21" s="13" t="s">
        <v>296</v>
      </c>
      <c r="C21" s="26">
        <v>43260</v>
      </c>
      <c r="D21" s="26">
        <f t="shared" si="0"/>
        <v>43262</v>
      </c>
      <c r="E21" s="26">
        <f t="shared" si="2"/>
        <v>43268</v>
      </c>
      <c r="F21" s="26">
        <f t="shared" si="3"/>
        <v>43268</v>
      </c>
      <c r="G21" s="26">
        <f t="shared" si="4"/>
        <v>43270</v>
      </c>
      <c r="H21" s="26">
        <f t="shared" si="1"/>
        <v>43270</v>
      </c>
    </row>
    <row r="22" spans="1:8" ht="15" hidden="1">
      <c r="A22" s="56" t="s">
        <v>282</v>
      </c>
      <c r="B22" s="13" t="s">
        <v>297</v>
      </c>
      <c r="C22" s="26">
        <v>43267</v>
      </c>
      <c r="D22" s="26">
        <f t="shared" si="0"/>
        <v>43269</v>
      </c>
      <c r="E22" s="26">
        <f t="shared" si="2"/>
        <v>43275</v>
      </c>
      <c r="F22" s="26">
        <f t="shared" si="3"/>
        <v>43275</v>
      </c>
      <c r="G22" s="26">
        <f t="shared" si="4"/>
        <v>43277</v>
      </c>
      <c r="H22" s="26">
        <f t="shared" si="1"/>
        <v>43277</v>
      </c>
    </row>
    <row r="23" spans="1:8" ht="15" hidden="1">
      <c r="A23" s="56" t="s">
        <v>284</v>
      </c>
      <c r="B23" s="13" t="s">
        <v>298</v>
      </c>
      <c r="C23" s="26">
        <v>43274</v>
      </c>
      <c r="D23" s="26">
        <f t="shared" si="0"/>
        <v>43276</v>
      </c>
      <c r="E23" s="26">
        <f t="shared" si="2"/>
        <v>43282</v>
      </c>
      <c r="F23" s="26">
        <f t="shared" si="3"/>
        <v>43282</v>
      </c>
      <c r="G23" s="26">
        <f t="shared" si="4"/>
        <v>43284</v>
      </c>
      <c r="H23" s="26">
        <f t="shared" si="1"/>
        <v>43284</v>
      </c>
    </row>
    <row r="24" spans="1:8" ht="15" hidden="1">
      <c r="A24" s="56" t="s">
        <v>282</v>
      </c>
      <c r="B24" s="13" t="s">
        <v>299</v>
      </c>
      <c r="C24" s="26">
        <v>43281</v>
      </c>
      <c r="D24" s="26">
        <f t="shared" si="0"/>
        <v>43283</v>
      </c>
      <c r="E24" s="26">
        <f t="shared" si="2"/>
        <v>43289</v>
      </c>
      <c r="F24" s="26">
        <f t="shared" si="3"/>
        <v>43289</v>
      </c>
      <c r="G24" s="26">
        <f t="shared" si="4"/>
        <v>43291</v>
      </c>
      <c r="H24" s="26">
        <f t="shared" si="1"/>
        <v>43291</v>
      </c>
    </row>
    <row r="25" spans="1:8" ht="15" hidden="1">
      <c r="A25" s="56" t="s">
        <v>284</v>
      </c>
      <c r="B25" s="13" t="s">
        <v>311</v>
      </c>
      <c r="C25" s="26">
        <v>43288</v>
      </c>
      <c r="D25" s="26">
        <f t="shared" si="0"/>
        <v>43290</v>
      </c>
      <c r="E25" s="26">
        <f t="shared" si="2"/>
        <v>43296</v>
      </c>
      <c r="F25" s="26">
        <f t="shared" si="3"/>
        <v>43296</v>
      </c>
      <c r="G25" s="26">
        <f t="shared" si="4"/>
        <v>43298</v>
      </c>
      <c r="H25" s="26">
        <f t="shared" si="1"/>
        <v>43298</v>
      </c>
    </row>
    <row r="26" spans="1:8" ht="15" hidden="1">
      <c r="A26" s="56" t="s">
        <v>282</v>
      </c>
      <c r="B26" s="13" t="s">
        <v>313</v>
      </c>
      <c r="C26" s="26">
        <v>43295</v>
      </c>
      <c r="D26" s="26">
        <f t="shared" si="0"/>
        <v>43297</v>
      </c>
      <c r="E26" s="26">
        <f t="shared" si="2"/>
        <v>43303</v>
      </c>
      <c r="F26" s="26">
        <f t="shared" si="3"/>
        <v>43303</v>
      </c>
      <c r="G26" s="26">
        <f t="shared" si="4"/>
        <v>43305</v>
      </c>
      <c r="H26" s="26">
        <f t="shared" si="1"/>
        <v>43305</v>
      </c>
    </row>
    <row r="27" spans="1:8" ht="15" hidden="1">
      <c r="A27" s="56" t="s">
        <v>284</v>
      </c>
      <c r="B27" s="13" t="s">
        <v>312</v>
      </c>
      <c r="C27" s="26">
        <v>43302</v>
      </c>
      <c r="D27" s="26">
        <f t="shared" si="0"/>
        <v>43304</v>
      </c>
      <c r="E27" s="26">
        <f t="shared" si="2"/>
        <v>43310</v>
      </c>
      <c r="F27" s="26">
        <f t="shared" si="3"/>
        <v>43310</v>
      </c>
      <c r="G27" s="26">
        <f t="shared" si="4"/>
        <v>43312</v>
      </c>
      <c r="H27" s="26">
        <f t="shared" si="1"/>
        <v>43312</v>
      </c>
    </row>
    <row r="28" spans="1:8" ht="15" hidden="1">
      <c r="A28" s="56" t="s">
        <v>282</v>
      </c>
      <c r="B28" s="13" t="s">
        <v>314</v>
      </c>
      <c r="C28" s="26">
        <v>43309</v>
      </c>
      <c r="D28" s="26">
        <f t="shared" si="0"/>
        <v>43311</v>
      </c>
      <c r="E28" s="26">
        <f t="shared" si="2"/>
        <v>43317</v>
      </c>
      <c r="F28" s="26">
        <f t="shared" si="3"/>
        <v>43317</v>
      </c>
      <c r="G28" s="26">
        <f t="shared" si="4"/>
        <v>43319</v>
      </c>
      <c r="H28" s="26">
        <f t="shared" si="1"/>
        <v>43319</v>
      </c>
    </row>
    <row r="29" spans="1:8" ht="15" hidden="1">
      <c r="A29" s="56" t="s">
        <v>284</v>
      </c>
      <c r="B29" s="13" t="s">
        <v>326</v>
      </c>
      <c r="C29" s="26">
        <v>43316</v>
      </c>
      <c r="D29" s="26">
        <f t="shared" si="0"/>
        <v>43318</v>
      </c>
      <c r="E29" s="26">
        <f t="shared" si="2"/>
        <v>43324</v>
      </c>
      <c r="F29" s="26">
        <f t="shared" si="3"/>
        <v>43324</v>
      </c>
      <c r="G29" s="26">
        <f t="shared" si="4"/>
        <v>43326</v>
      </c>
      <c r="H29" s="26">
        <f t="shared" si="1"/>
        <v>43326</v>
      </c>
    </row>
    <row r="30" spans="1:8" ht="15" hidden="1">
      <c r="A30" s="56" t="s">
        <v>282</v>
      </c>
      <c r="B30" s="13" t="s">
        <v>327</v>
      </c>
      <c r="C30" s="26">
        <v>43323</v>
      </c>
      <c r="D30" s="26">
        <f t="shared" si="0"/>
        <v>43325</v>
      </c>
      <c r="E30" s="26">
        <f t="shared" si="2"/>
        <v>43331</v>
      </c>
      <c r="F30" s="26">
        <f t="shared" si="3"/>
        <v>43331</v>
      </c>
      <c r="G30" s="26">
        <f t="shared" si="4"/>
        <v>43333</v>
      </c>
      <c r="H30" s="26">
        <f t="shared" si="1"/>
        <v>43333</v>
      </c>
    </row>
    <row r="31" spans="1:8" ht="15" hidden="1">
      <c r="A31" s="56" t="s">
        <v>284</v>
      </c>
      <c r="B31" s="13" t="s">
        <v>328</v>
      </c>
      <c r="C31" s="26">
        <v>43330</v>
      </c>
      <c r="D31" s="26">
        <f t="shared" si="0"/>
        <v>43332</v>
      </c>
      <c r="E31" s="26">
        <f t="shared" si="2"/>
        <v>43338</v>
      </c>
      <c r="F31" s="26">
        <f t="shared" si="3"/>
        <v>43338</v>
      </c>
      <c r="G31" s="26">
        <f t="shared" si="4"/>
        <v>43340</v>
      </c>
      <c r="H31" s="26">
        <f t="shared" si="1"/>
        <v>43340</v>
      </c>
    </row>
    <row r="32" spans="1:8" ht="15" hidden="1">
      <c r="A32" s="56" t="s">
        <v>282</v>
      </c>
      <c r="B32" s="13" t="s">
        <v>329</v>
      </c>
      <c r="C32" s="26">
        <v>43337</v>
      </c>
      <c r="D32" s="26">
        <f t="shared" si="0"/>
        <v>43339</v>
      </c>
      <c r="E32" s="26">
        <f t="shared" si="2"/>
        <v>43345</v>
      </c>
      <c r="F32" s="26">
        <f t="shared" si="3"/>
        <v>43345</v>
      </c>
      <c r="G32" s="26">
        <f t="shared" si="4"/>
        <v>43347</v>
      </c>
      <c r="H32" s="26">
        <f t="shared" si="1"/>
        <v>43347</v>
      </c>
    </row>
    <row r="33" spans="1:8" ht="15" hidden="1">
      <c r="A33" s="56" t="s">
        <v>284</v>
      </c>
      <c r="B33" s="13" t="s">
        <v>335</v>
      </c>
      <c r="C33" s="26">
        <v>43344</v>
      </c>
      <c r="D33" s="26">
        <f t="shared" si="0"/>
        <v>43346</v>
      </c>
      <c r="E33" s="26">
        <f t="shared" si="2"/>
        <v>43352</v>
      </c>
      <c r="F33" s="26">
        <f t="shared" si="3"/>
        <v>43352</v>
      </c>
      <c r="G33" s="26">
        <f t="shared" si="4"/>
        <v>43354</v>
      </c>
      <c r="H33" s="26">
        <f t="shared" si="1"/>
        <v>43354</v>
      </c>
    </row>
    <row r="34" spans="1:8" ht="15" hidden="1">
      <c r="A34" s="56" t="s">
        <v>282</v>
      </c>
      <c r="B34" s="13" t="s">
        <v>381</v>
      </c>
      <c r="C34" s="26">
        <v>43351</v>
      </c>
      <c r="D34" s="26">
        <f t="shared" si="0"/>
        <v>43353</v>
      </c>
      <c r="E34" s="26">
        <f t="shared" si="2"/>
        <v>43359</v>
      </c>
      <c r="F34" s="26">
        <f t="shared" si="3"/>
        <v>43359</v>
      </c>
      <c r="G34" s="26">
        <f t="shared" si="4"/>
        <v>43361</v>
      </c>
      <c r="H34" s="26">
        <f t="shared" si="1"/>
        <v>43361</v>
      </c>
    </row>
    <row r="35" spans="1:8" ht="15" hidden="1">
      <c r="A35" s="56" t="s">
        <v>379</v>
      </c>
      <c r="B35" s="13" t="s">
        <v>380</v>
      </c>
      <c r="C35" s="26">
        <v>43358</v>
      </c>
      <c r="D35" s="26">
        <f t="shared" si="0"/>
        <v>43360</v>
      </c>
      <c r="E35" s="26">
        <f t="shared" si="2"/>
        <v>43366</v>
      </c>
      <c r="F35" s="26">
        <f t="shared" si="3"/>
        <v>43366</v>
      </c>
      <c r="G35" s="26">
        <f t="shared" si="4"/>
        <v>43368</v>
      </c>
      <c r="H35" s="26">
        <f t="shared" si="1"/>
        <v>43368</v>
      </c>
    </row>
    <row r="36" spans="1:8" ht="15" hidden="1">
      <c r="A36" s="56" t="s">
        <v>282</v>
      </c>
      <c r="B36" s="13" t="s">
        <v>382</v>
      </c>
      <c r="C36" s="26">
        <v>43365</v>
      </c>
      <c r="D36" s="26">
        <f t="shared" si="0"/>
        <v>43367</v>
      </c>
      <c r="E36" s="26">
        <f t="shared" si="2"/>
        <v>43373</v>
      </c>
      <c r="F36" s="26">
        <f t="shared" si="3"/>
        <v>43373</v>
      </c>
      <c r="G36" s="26">
        <f t="shared" si="4"/>
        <v>43375</v>
      </c>
      <c r="H36" s="26">
        <f t="shared" si="1"/>
        <v>43375</v>
      </c>
    </row>
    <row r="37" spans="1:8" ht="15" hidden="1">
      <c r="A37" s="56" t="s">
        <v>379</v>
      </c>
      <c r="B37" s="13" t="s">
        <v>494</v>
      </c>
      <c r="C37" s="26">
        <v>43372</v>
      </c>
      <c r="D37" s="26">
        <f t="shared" si="0"/>
        <v>43374</v>
      </c>
      <c r="E37" s="26">
        <f t="shared" si="2"/>
        <v>43380</v>
      </c>
      <c r="F37" s="26">
        <f t="shared" si="3"/>
        <v>43380</v>
      </c>
      <c r="G37" s="26">
        <f t="shared" si="4"/>
        <v>43382</v>
      </c>
      <c r="H37" s="26">
        <f t="shared" si="1"/>
        <v>43382</v>
      </c>
    </row>
    <row r="38" spans="1:8" ht="15" hidden="1">
      <c r="A38" s="56" t="s">
        <v>282</v>
      </c>
      <c r="B38" s="13" t="s">
        <v>495</v>
      </c>
      <c r="C38" s="26">
        <v>43379</v>
      </c>
      <c r="D38" s="26">
        <f>C38+2</f>
        <v>43381</v>
      </c>
      <c r="E38" s="26">
        <f>D38+6</f>
        <v>43387</v>
      </c>
      <c r="F38" s="26">
        <f>E38</f>
        <v>43387</v>
      </c>
      <c r="G38" s="26">
        <f>F38+2</f>
        <v>43389</v>
      </c>
      <c r="H38" s="26">
        <f>G38</f>
        <v>43389</v>
      </c>
    </row>
    <row r="39" spans="1:8" ht="15" hidden="1">
      <c r="A39" s="90" t="s">
        <v>383</v>
      </c>
      <c r="B39" s="13"/>
      <c r="C39" s="26"/>
      <c r="D39" s="26"/>
      <c r="E39" s="26"/>
      <c r="F39" s="26"/>
      <c r="G39" s="26"/>
      <c r="H39" s="26"/>
    </row>
    <row r="40" spans="1:8" ht="15" hidden="1">
      <c r="A40" s="56" t="s">
        <v>379</v>
      </c>
      <c r="B40" s="13" t="s">
        <v>480</v>
      </c>
      <c r="C40" s="26">
        <v>43393</v>
      </c>
      <c r="D40" s="26">
        <f aca="true" t="shared" si="5" ref="D40:D46">C40+2</f>
        <v>43395</v>
      </c>
      <c r="E40" s="26">
        <f aca="true" t="shared" si="6" ref="E40:E46">D40+6</f>
        <v>43401</v>
      </c>
      <c r="F40" s="26">
        <f aca="true" t="shared" si="7" ref="F40:F46">E40</f>
        <v>43401</v>
      </c>
      <c r="G40" s="26">
        <f aca="true" t="shared" si="8" ref="G40:G46">F40+2</f>
        <v>43403</v>
      </c>
      <c r="H40" s="26">
        <f aca="true" t="shared" si="9" ref="H40:H46">G40</f>
        <v>43403</v>
      </c>
    </row>
    <row r="41" spans="1:8" ht="15" hidden="1">
      <c r="A41" s="88" t="s">
        <v>479</v>
      </c>
      <c r="B41" s="13" t="s">
        <v>481</v>
      </c>
      <c r="C41" s="26">
        <v>43400</v>
      </c>
      <c r="D41" s="26">
        <f t="shared" si="5"/>
        <v>43402</v>
      </c>
      <c r="E41" s="26">
        <f t="shared" si="6"/>
        <v>43408</v>
      </c>
      <c r="F41" s="26">
        <f t="shared" si="7"/>
        <v>43408</v>
      </c>
      <c r="G41" s="26">
        <f t="shared" si="8"/>
        <v>43410</v>
      </c>
      <c r="H41" s="26">
        <f t="shared" si="9"/>
        <v>43410</v>
      </c>
    </row>
    <row r="42" spans="1:8" ht="15" hidden="1">
      <c r="A42" s="56" t="s">
        <v>379</v>
      </c>
      <c r="B42" s="13" t="s">
        <v>482</v>
      </c>
      <c r="C42" s="26">
        <v>43407</v>
      </c>
      <c r="D42" s="26">
        <f t="shared" si="5"/>
        <v>43409</v>
      </c>
      <c r="E42" s="26">
        <f t="shared" si="6"/>
        <v>43415</v>
      </c>
      <c r="F42" s="26">
        <f t="shared" si="7"/>
        <v>43415</v>
      </c>
      <c r="G42" s="26">
        <f t="shared" si="8"/>
        <v>43417</v>
      </c>
      <c r="H42" s="26">
        <f t="shared" si="9"/>
        <v>43417</v>
      </c>
    </row>
    <row r="43" spans="1:8" ht="15" hidden="1">
      <c r="A43" s="56" t="s">
        <v>496</v>
      </c>
      <c r="B43" s="95" t="s">
        <v>483</v>
      </c>
      <c r="C43" s="26">
        <v>43414</v>
      </c>
      <c r="D43" s="26">
        <f t="shared" si="5"/>
        <v>43416</v>
      </c>
      <c r="E43" s="26">
        <f t="shared" si="6"/>
        <v>43422</v>
      </c>
      <c r="F43" s="26">
        <f t="shared" si="7"/>
        <v>43422</v>
      </c>
      <c r="G43" s="26">
        <f t="shared" si="8"/>
        <v>43424</v>
      </c>
      <c r="H43" s="26">
        <f t="shared" si="9"/>
        <v>43424</v>
      </c>
    </row>
    <row r="44" spans="1:8" ht="15" hidden="1">
      <c r="A44" s="56" t="s">
        <v>379</v>
      </c>
      <c r="B44" s="13" t="s">
        <v>484</v>
      </c>
      <c r="C44" s="26">
        <v>43421</v>
      </c>
      <c r="D44" s="26">
        <f t="shared" si="5"/>
        <v>43423</v>
      </c>
      <c r="E44" s="26">
        <f t="shared" si="6"/>
        <v>43429</v>
      </c>
      <c r="F44" s="26">
        <f t="shared" si="7"/>
        <v>43429</v>
      </c>
      <c r="G44" s="26">
        <f t="shared" si="8"/>
        <v>43431</v>
      </c>
      <c r="H44" s="26">
        <f t="shared" si="9"/>
        <v>43431</v>
      </c>
    </row>
    <row r="45" spans="1:8" ht="15" hidden="1">
      <c r="A45" s="88" t="s">
        <v>544</v>
      </c>
      <c r="B45" s="13" t="s">
        <v>485</v>
      </c>
      <c r="C45" s="26">
        <v>43432</v>
      </c>
      <c r="D45" s="26">
        <f t="shared" si="5"/>
        <v>43434</v>
      </c>
      <c r="E45" s="26">
        <f t="shared" si="6"/>
        <v>43440</v>
      </c>
      <c r="F45" s="26">
        <f t="shared" si="7"/>
        <v>43440</v>
      </c>
      <c r="G45" s="26">
        <f t="shared" si="8"/>
        <v>43442</v>
      </c>
      <c r="H45" s="26">
        <f t="shared" si="9"/>
        <v>43442</v>
      </c>
    </row>
    <row r="46" spans="1:8" ht="15" hidden="1">
      <c r="A46" s="56" t="s">
        <v>379</v>
      </c>
      <c r="B46" s="13" t="s">
        <v>486</v>
      </c>
      <c r="C46" s="26">
        <v>43435</v>
      </c>
      <c r="D46" s="26">
        <f t="shared" si="5"/>
        <v>43437</v>
      </c>
      <c r="E46" s="26">
        <f t="shared" si="6"/>
        <v>43443</v>
      </c>
      <c r="F46" s="26">
        <f t="shared" si="7"/>
        <v>43443</v>
      </c>
      <c r="G46" s="26">
        <f t="shared" si="8"/>
        <v>43445</v>
      </c>
      <c r="H46" s="26">
        <f t="shared" si="9"/>
        <v>43445</v>
      </c>
    </row>
    <row r="47" spans="1:8" ht="15" hidden="1">
      <c r="A47" s="90" t="s">
        <v>576</v>
      </c>
      <c r="B47" s="13" t="s">
        <v>487</v>
      </c>
      <c r="C47" s="26"/>
      <c r="D47" s="26"/>
      <c r="E47" s="26"/>
      <c r="F47" s="26"/>
      <c r="G47" s="26"/>
      <c r="H47" s="26"/>
    </row>
    <row r="48" spans="1:8" ht="15" hidden="1">
      <c r="A48" s="56" t="s">
        <v>379</v>
      </c>
      <c r="B48" s="13" t="s">
        <v>488</v>
      </c>
      <c r="C48" s="26">
        <v>43449</v>
      </c>
      <c r="D48" s="26">
        <f>C48+2</f>
        <v>43451</v>
      </c>
      <c r="E48" s="26">
        <f aca="true" t="shared" si="10" ref="E48:E53">D48+6</f>
        <v>43457</v>
      </c>
      <c r="F48" s="26">
        <f aca="true" t="shared" si="11" ref="F48:F53">E48</f>
        <v>43457</v>
      </c>
      <c r="G48" s="26">
        <f aca="true" t="shared" si="12" ref="G48:G53">F48+2</f>
        <v>43459</v>
      </c>
      <c r="H48" s="26">
        <f aca="true" t="shared" si="13" ref="H48:H53">G48</f>
        <v>43459</v>
      </c>
    </row>
    <row r="49" spans="1:8" ht="15" hidden="1">
      <c r="A49" s="122" t="s">
        <v>577</v>
      </c>
      <c r="B49" s="13" t="s">
        <v>489</v>
      </c>
      <c r="C49" s="26">
        <v>43456</v>
      </c>
      <c r="D49" s="26">
        <v>43458</v>
      </c>
      <c r="E49" s="26">
        <f t="shared" si="10"/>
        <v>43464</v>
      </c>
      <c r="F49" s="26">
        <f t="shared" si="11"/>
        <v>43464</v>
      </c>
      <c r="G49" s="26">
        <f t="shared" si="12"/>
        <v>43466</v>
      </c>
      <c r="H49" s="26">
        <f t="shared" si="13"/>
        <v>43466</v>
      </c>
    </row>
    <row r="50" spans="1:8" ht="15" hidden="1">
      <c r="A50" s="56" t="s">
        <v>379</v>
      </c>
      <c r="B50" s="13" t="s">
        <v>490</v>
      </c>
      <c r="C50" s="26">
        <v>43470</v>
      </c>
      <c r="D50" s="26">
        <v>43472</v>
      </c>
      <c r="E50" s="26">
        <f t="shared" si="10"/>
        <v>43478</v>
      </c>
      <c r="F50" s="26">
        <f t="shared" si="11"/>
        <v>43478</v>
      </c>
      <c r="G50" s="26">
        <f t="shared" si="12"/>
        <v>43480</v>
      </c>
      <c r="H50" s="26">
        <f t="shared" si="13"/>
        <v>43480</v>
      </c>
    </row>
    <row r="51" spans="1:8" ht="15" hidden="1">
      <c r="A51" s="90" t="s">
        <v>228</v>
      </c>
      <c r="B51" s="13" t="s">
        <v>491</v>
      </c>
      <c r="C51" s="26"/>
      <c r="D51" s="26"/>
      <c r="E51" s="26"/>
      <c r="F51" s="26"/>
      <c r="G51" s="26"/>
      <c r="H51" s="26"/>
    </row>
    <row r="52" spans="1:8" ht="15" hidden="1">
      <c r="A52" s="122" t="s">
        <v>677</v>
      </c>
      <c r="B52" s="13" t="s">
        <v>492</v>
      </c>
      <c r="C52" s="26">
        <v>43477</v>
      </c>
      <c r="D52" s="26">
        <f aca="true" t="shared" si="14" ref="D52:D58">C52+2</f>
        <v>43479</v>
      </c>
      <c r="E52" s="26">
        <f t="shared" si="10"/>
        <v>43485</v>
      </c>
      <c r="F52" s="26">
        <f t="shared" si="11"/>
        <v>43485</v>
      </c>
      <c r="G52" s="26">
        <f t="shared" si="12"/>
        <v>43487</v>
      </c>
      <c r="H52" s="26">
        <f t="shared" si="13"/>
        <v>43487</v>
      </c>
    </row>
    <row r="53" spans="1:8" ht="15" hidden="1">
      <c r="A53" s="56" t="s">
        <v>379</v>
      </c>
      <c r="B53" s="13" t="s">
        <v>493</v>
      </c>
      <c r="C53" s="26">
        <v>43484</v>
      </c>
      <c r="D53" s="26">
        <f t="shared" si="14"/>
        <v>43486</v>
      </c>
      <c r="E53" s="26">
        <f t="shared" si="10"/>
        <v>43492</v>
      </c>
      <c r="F53" s="26">
        <f t="shared" si="11"/>
        <v>43492</v>
      </c>
      <c r="G53" s="26">
        <f t="shared" si="12"/>
        <v>43494</v>
      </c>
      <c r="H53" s="26">
        <f t="shared" si="13"/>
        <v>43494</v>
      </c>
    </row>
    <row r="54" spans="1:8" ht="15" hidden="1">
      <c r="A54" s="88" t="s">
        <v>544</v>
      </c>
      <c r="B54" s="13" t="s">
        <v>578</v>
      </c>
      <c r="C54" s="26">
        <v>43491</v>
      </c>
      <c r="D54" s="26">
        <f t="shared" si="14"/>
        <v>43493</v>
      </c>
      <c r="E54" s="26">
        <f>D54+6</f>
        <v>43499</v>
      </c>
      <c r="F54" s="26">
        <f>E54</f>
        <v>43499</v>
      </c>
      <c r="G54" s="26">
        <f>F54+2</f>
        <v>43501</v>
      </c>
      <c r="H54" s="26">
        <f>G54</f>
        <v>43501</v>
      </c>
    </row>
    <row r="55" spans="1:8" ht="15" hidden="1">
      <c r="A55" s="56" t="s">
        <v>379</v>
      </c>
      <c r="B55" s="13" t="s">
        <v>579</v>
      </c>
      <c r="C55" s="26">
        <v>43498</v>
      </c>
      <c r="D55" s="26">
        <f t="shared" si="14"/>
        <v>43500</v>
      </c>
      <c r="E55" s="94" t="s">
        <v>901</v>
      </c>
      <c r="F55" s="94" t="str">
        <f>E55</f>
        <v>OMIT</v>
      </c>
      <c r="G55" s="26">
        <v>43508</v>
      </c>
      <c r="H55" s="26">
        <f>G55</f>
        <v>43508</v>
      </c>
    </row>
    <row r="56" spans="1:8" ht="15" hidden="1">
      <c r="A56" s="56" t="s">
        <v>678</v>
      </c>
      <c r="B56" s="13" t="s">
        <v>679</v>
      </c>
      <c r="C56" s="26">
        <v>43505</v>
      </c>
      <c r="D56" s="26">
        <f t="shared" si="14"/>
        <v>43507</v>
      </c>
      <c r="E56" s="26">
        <f>D56+6</f>
        <v>43513</v>
      </c>
      <c r="F56" s="26">
        <f>E56</f>
        <v>43513</v>
      </c>
      <c r="G56" s="26">
        <f>F56+2</f>
        <v>43515</v>
      </c>
      <c r="H56" s="26">
        <f>G56</f>
        <v>43515</v>
      </c>
    </row>
    <row r="57" spans="1:8" ht="15" hidden="1">
      <c r="A57" s="90" t="s">
        <v>228</v>
      </c>
      <c r="B57" s="13" t="s">
        <v>680</v>
      </c>
      <c r="C57" s="26"/>
      <c r="D57" s="26"/>
      <c r="E57" s="26"/>
      <c r="F57" s="26"/>
      <c r="G57" s="26"/>
      <c r="H57" s="26"/>
    </row>
    <row r="58" spans="1:8" ht="15" hidden="1">
      <c r="A58" s="56" t="s">
        <v>379</v>
      </c>
      <c r="B58" s="13" t="s">
        <v>681</v>
      </c>
      <c r="C58" s="26">
        <v>43519</v>
      </c>
      <c r="D58" s="26">
        <f t="shared" si="14"/>
        <v>43521</v>
      </c>
      <c r="E58" s="26">
        <f aca="true" t="shared" si="15" ref="E58:E63">D58+6</f>
        <v>43527</v>
      </c>
      <c r="F58" s="26">
        <f aca="true" t="shared" si="16" ref="F58:F63">E58</f>
        <v>43527</v>
      </c>
      <c r="G58" s="26">
        <f>F58+2</f>
        <v>43529</v>
      </c>
      <c r="H58" s="26">
        <f aca="true" t="shared" si="17" ref="H58:H63">G58</f>
        <v>43529</v>
      </c>
    </row>
    <row r="59" spans="1:8" ht="15" hidden="1">
      <c r="A59" s="122" t="s">
        <v>902</v>
      </c>
      <c r="B59" s="165" t="s">
        <v>922</v>
      </c>
      <c r="C59" s="26">
        <v>43526</v>
      </c>
      <c r="D59" s="26">
        <f aca="true" t="shared" si="18" ref="D59:D67">C59+2</f>
        <v>43528</v>
      </c>
      <c r="E59" s="85">
        <v>43539</v>
      </c>
      <c r="F59" s="85">
        <f t="shared" si="16"/>
        <v>43539</v>
      </c>
      <c r="G59" s="85" t="s">
        <v>923</v>
      </c>
      <c r="H59" s="85" t="str">
        <f t="shared" si="17"/>
        <v>13/Mar SKU</v>
      </c>
    </row>
    <row r="60" spans="1:8" ht="15" hidden="1">
      <c r="A60" s="56" t="s">
        <v>379</v>
      </c>
      <c r="B60" s="13" t="s">
        <v>794</v>
      </c>
      <c r="C60" s="26">
        <v>43533</v>
      </c>
      <c r="D60" s="26">
        <f t="shared" si="18"/>
        <v>43535</v>
      </c>
      <c r="E60" s="26">
        <f t="shared" si="15"/>
        <v>43541</v>
      </c>
      <c r="F60" s="26">
        <f t="shared" si="16"/>
        <v>43541</v>
      </c>
      <c r="G60" s="26">
        <f>F60+2</f>
        <v>43543</v>
      </c>
      <c r="H60" s="26">
        <f t="shared" si="17"/>
        <v>43543</v>
      </c>
    </row>
    <row r="61" spans="1:8" ht="15" hidden="1">
      <c r="A61" s="88" t="s">
        <v>544</v>
      </c>
      <c r="B61" s="13" t="s">
        <v>924</v>
      </c>
      <c r="C61" s="26">
        <v>43540</v>
      </c>
      <c r="D61" s="26">
        <f t="shared" si="18"/>
        <v>43542</v>
      </c>
      <c r="E61" s="26">
        <f t="shared" si="15"/>
        <v>43548</v>
      </c>
      <c r="F61" s="26">
        <f t="shared" si="16"/>
        <v>43548</v>
      </c>
      <c r="G61" s="26">
        <f>F61+2</f>
        <v>43550</v>
      </c>
      <c r="H61" s="26">
        <f t="shared" si="17"/>
        <v>43550</v>
      </c>
    </row>
    <row r="62" spans="1:8" ht="15" hidden="1">
      <c r="A62" s="56" t="s">
        <v>379</v>
      </c>
      <c r="B62" s="13" t="s">
        <v>795</v>
      </c>
      <c r="C62" s="26">
        <v>43547</v>
      </c>
      <c r="D62" s="26">
        <f t="shared" si="18"/>
        <v>43549</v>
      </c>
      <c r="E62" s="26">
        <f t="shared" si="15"/>
        <v>43555</v>
      </c>
      <c r="F62" s="26">
        <f t="shared" si="16"/>
        <v>43555</v>
      </c>
      <c r="G62" s="26">
        <f>F62+2</f>
        <v>43557</v>
      </c>
      <c r="H62" s="26">
        <f t="shared" si="17"/>
        <v>43557</v>
      </c>
    </row>
    <row r="63" spans="1:8" ht="15" hidden="1">
      <c r="A63" s="56" t="s">
        <v>544</v>
      </c>
      <c r="B63" s="13" t="s">
        <v>925</v>
      </c>
      <c r="C63" s="26">
        <v>43554</v>
      </c>
      <c r="D63" s="26">
        <f t="shared" si="18"/>
        <v>43556</v>
      </c>
      <c r="E63" s="26">
        <f t="shared" si="15"/>
        <v>43562</v>
      </c>
      <c r="F63" s="26">
        <f t="shared" si="16"/>
        <v>43562</v>
      </c>
      <c r="G63" s="85" t="s">
        <v>1029</v>
      </c>
      <c r="H63" s="85" t="str">
        <f t="shared" si="17"/>
        <v>4/Apr SKU</v>
      </c>
    </row>
    <row r="64" spans="1:8" ht="15" hidden="1">
      <c r="A64" s="56" t="s">
        <v>379</v>
      </c>
      <c r="B64" s="13" t="s">
        <v>926</v>
      </c>
      <c r="C64" s="26">
        <v>43561</v>
      </c>
      <c r="D64" s="26">
        <f t="shared" si="18"/>
        <v>43563</v>
      </c>
      <c r="E64" s="26">
        <f aca="true" t="shared" si="19" ref="E64:E71">D64+6</f>
        <v>43569</v>
      </c>
      <c r="F64" s="26">
        <f aca="true" t="shared" si="20" ref="F64:F71">E64</f>
        <v>43569</v>
      </c>
      <c r="G64" s="26">
        <f aca="true" t="shared" si="21" ref="G64:G71">F64+2</f>
        <v>43571</v>
      </c>
      <c r="H64" s="26">
        <f aca="true" t="shared" si="22" ref="H64:H71">G64</f>
        <v>43571</v>
      </c>
    </row>
    <row r="65" spans="1:8" ht="15">
      <c r="A65" s="178" t="s">
        <v>1091</v>
      </c>
      <c r="B65" s="179" t="s">
        <v>1092</v>
      </c>
      <c r="C65" s="26">
        <v>43571</v>
      </c>
      <c r="D65" s="26">
        <v>43571</v>
      </c>
      <c r="E65" s="26">
        <v>43576</v>
      </c>
      <c r="F65" s="26">
        <f t="shared" si="20"/>
        <v>43576</v>
      </c>
      <c r="G65" s="26">
        <f t="shared" si="21"/>
        <v>43578</v>
      </c>
      <c r="H65" s="26">
        <f t="shared" si="22"/>
        <v>43578</v>
      </c>
    </row>
    <row r="66" spans="1:8" ht="15">
      <c r="A66" s="56" t="s">
        <v>379</v>
      </c>
      <c r="B66" s="13" t="s">
        <v>927</v>
      </c>
      <c r="C66" s="26">
        <v>43575</v>
      </c>
      <c r="D66" s="26">
        <f t="shared" si="18"/>
        <v>43577</v>
      </c>
      <c r="E66" s="26">
        <f t="shared" si="19"/>
        <v>43583</v>
      </c>
      <c r="F66" s="26">
        <f t="shared" si="20"/>
        <v>43583</v>
      </c>
      <c r="G66" s="26">
        <f t="shared" si="21"/>
        <v>43585</v>
      </c>
      <c r="H66" s="26">
        <f t="shared" si="22"/>
        <v>43585</v>
      </c>
    </row>
    <row r="67" spans="1:8" ht="15">
      <c r="A67" s="99" t="s">
        <v>1093</v>
      </c>
      <c r="B67" s="180" t="s">
        <v>1094</v>
      </c>
      <c r="C67" s="26">
        <v>43582</v>
      </c>
      <c r="D67" s="26">
        <f t="shared" si="18"/>
        <v>43584</v>
      </c>
      <c r="E67" s="26">
        <f t="shared" si="19"/>
        <v>43590</v>
      </c>
      <c r="F67" s="26">
        <f t="shared" si="20"/>
        <v>43590</v>
      </c>
      <c r="G67" s="26">
        <f t="shared" si="21"/>
        <v>43592</v>
      </c>
      <c r="H67" s="26">
        <f t="shared" si="22"/>
        <v>43592</v>
      </c>
    </row>
    <row r="68" spans="1:8" ht="15">
      <c r="A68" s="56" t="s">
        <v>379</v>
      </c>
      <c r="B68" s="13" t="s">
        <v>1010</v>
      </c>
      <c r="C68" s="26">
        <v>43589</v>
      </c>
      <c r="D68" s="26">
        <f aca="true" t="shared" si="23" ref="D68:D73">C68+2</f>
        <v>43591</v>
      </c>
      <c r="E68" s="26">
        <f t="shared" si="19"/>
        <v>43597</v>
      </c>
      <c r="F68" s="26">
        <f t="shared" si="20"/>
        <v>43597</v>
      </c>
      <c r="G68" s="26">
        <f t="shared" si="21"/>
        <v>43599</v>
      </c>
      <c r="H68" s="26">
        <f t="shared" si="22"/>
        <v>43599</v>
      </c>
    </row>
    <row r="69" spans="1:8" ht="15">
      <c r="A69" s="56" t="s">
        <v>1093</v>
      </c>
      <c r="B69" s="13" t="s">
        <v>1095</v>
      </c>
      <c r="C69" s="26">
        <v>43596</v>
      </c>
      <c r="D69" s="26">
        <f t="shared" si="23"/>
        <v>43598</v>
      </c>
      <c r="E69" s="26">
        <f t="shared" si="19"/>
        <v>43604</v>
      </c>
      <c r="F69" s="26">
        <f t="shared" si="20"/>
        <v>43604</v>
      </c>
      <c r="G69" s="26">
        <f t="shared" si="21"/>
        <v>43606</v>
      </c>
      <c r="H69" s="26">
        <f t="shared" si="22"/>
        <v>43606</v>
      </c>
    </row>
    <row r="70" spans="1:8" ht="15">
      <c r="A70" s="56" t="s">
        <v>379</v>
      </c>
      <c r="B70" s="13" t="s">
        <v>1011</v>
      </c>
      <c r="C70" s="26">
        <v>43603</v>
      </c>
      <c r="D70" s="26">
        <f t="shared" si="23"/>
        <v>43605</v>
      </c>
      <c r="E70" s="26">
        <f t="shared" si="19"/>
        <v>43611</v>
      </c>
      <c r="F70" s="26">
        <f t="shared" si="20"/>
        <v>43611</v>
      </c>
      <c r="G70" s="26">
        <f t="shared" si="21"/>
        <v>43613</v>
      </c>
      <c r="H70" s="26">
        <f t="shared" si="22"/>
        <v>43613</v>
      </c>
    </row>
    <row r="71" spans="1:8" ht="15">
      <c r="A71" s="56" t="s">
        <v>1093</v>
      </c>
      <c r="B71" s="13" t="s">
        <v>1096</v>
      </c>
      <c r="C71" s="26">
        <v>43610</v>
      </c>
      <c r="D71" s="26">
        <f t="shared" si="23"/>
        <v>43612</v>
      </c>
      <c r="E71" s="26">
        <f t="shared" si="19"/>
        <v>43618</v>
      </c>
      <c r="F71" s="26">
        <f t="shared" si="20"/>
        <v>43618</v>
      </c>
      <c r="G71" s="26">
        <f t="shared" si="21"/>
        <v>43620</v>
      </c>
      <c r="H71" s="26">
        <f t="shared" si="22"/>
        <v>43620</v>
      </c>
    </row>
    <row r="72" spans="1:9" ht="15">
      <c r="A72" s="56" t="s">
        <v>379</v>
      </c>
      <c r="B72" s="13" t="s">
        <v>1073</v>
      </c>
      <c r="C72" s="26">
        <v>43617</v>
      </c>
      <c r="D72" s="26" t="s">
        <v>1269</v>
      </c>
      <c r="E72" s="476" t="s">
        <v>1270</v>
      </c>
      <c r="F72" s="477"/>
      <c r="G72" s="477"/>
      <c r="H72" s="478"/>
      <c r="I72" s="181" t="s">
        <v>1117</v>
      </c>
    </row>
    <row r="73" spans="1:9" ht="15">
      <c r="A73" s="56" t="s">
        <v>1093</v>
      </c>
      <c r="B73" s="13" t="s">
        <v>1097</v>
      </c>
      <c r="C73" s="26">
        <v>43624</v>
      </c>
      <c r="D73" s="26">
        <f t="shared" si="23"/>
        <v>43626</v>
      </c>
      <c r="E73" s="26">
        <f>D73+6</f>
        <v>43632</v>
      </c>
      <c r="F73" s="26">
        <f>E73</f>
        <v>43632</v>
      </c>
      <c r="G73" s="476" t="s">
        <v>1271</v>
      </c>
      <c r="H73" s="478"/>
      <c r="I73" s="181" t="s">
        <v>1117</v>
      </c>
    </row>
    <row r="74" spans="1:6" ht="15">
      <c r="A74" s="48"/>
      <c r="B74" s="1"/>
      <c r="C74" s="1"/>
      <c r="D74" s="1"/>
      <c r="E74" s="1"/>
      <c r="F74" s="1"/>
    </row>
    <row r="75" spans="1:6" ht="15.75" customHeight="1">
      <c r="A75" s="49" t="s">
        <v>25</v>
      </c>
      <c r="B75" s="319" t="s">
        <v>257</v>
      </c>
      <c r="C75" s="319"/>
      <c r="D75" s="319"/>
      <c r="E75" s="319"/>
      <c r="F75" s="319"/>
    </row>
    <row r="76" spans="1:6" ht="15.75" customHeight="1">
      <c r="A76" s="123" t="s">
        <v>169</v>
      </c>
      <c r="B76" s="473" t="s">
        <v>306</v>
      </c>
      <c r="C76" s="474"/>
      <c r="D76" s="474"/>
      <c r="E76" s="474"/>
      <c r="F76" s="475"/>
    </row>
    <row r="77" spans="1:21" ht="15.75" customHeight="1">
      <c r="A77" s="46" t="s">
        <v>39</v>
      </c>
      <c r="B77" s="420" t="s">
        <v>42</v>
      </c>
      <c r="C77" s="420"/>
      <c r="D77" s="420"/>
      <c r="E77" s="420"/>
      <c r="F77" s="420"/>
      <c r="G77" s="78"/>
      <c r="H77" s="78"/>
      <c r="I77" s="7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6" ht="15.75" customHeight="1">
      <c r="A78" s="47" t="s">
        <v>173</v>
      </c>
      <c r="B78" s="320" t="s">
        <v>172</v>
      </c>
      <c r="C78" s="320"/>
      <c r="D78" s="320"/>
      <c r="E78" s="320"/>
      <c r="F78" s="320"/>
    </row>
  </sheetData>
  <sheetProtection/>
  <mergeCells count="25">
    <mergeCell ref="B78:F78"/>
    <mergeCell ref="C6:D6"/>
    <mergeCell ref="E6:F6"/>
    <mergeCell ref="C7:D7"/>
    <mergeCell ref="E7:F7"/>
    <mergeCell ref="C11:D11"/>
    <mergeCell ref="G12:H12"/>
    <mergeCell ref="G13:H13"/>
    <mergeCell ref="B77:F77"/>
    <mergeCell ref="C5:D5"/>
    <mergeCell ref="E5:F5"/>
    <mergeCell ref="C12:D12"/>
    <mergeCell ref="E12:F12"/>
    <mergeCell ref="E72:H72"/>
    <mergeCell ref="G73:H73"/>
    <mergeCell ref="B1:H1"/>
    <mergeCell ref="B2:H2"/>
    <mergeCell ref="A10:H10"/>
    <mergeCell ref="G11:H11"/>
    <mergeCell ref="B75:F75"/>
    <mergeCell ref="B76:F76"/>
    <mergeCell ref="A4:F4"/>
    <mergeCell ref="E11:F11"/>
    <mergeCell ref="C13:D13"/>
    <mergeCell ref="E13:F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24">
      <selection activeCell="A83" sqref="A83:IV83"/>
    </sheetView>
  </sheetViews>
  <sheetFormatPr defaultColWidth="9.00390625" defaultRowHeight="14.25"/>
  <cols>
    <col min="1" max="1" width="19.50390625" style="0" customWidth="1"/>
    <col min="2" max="15" width="9.50390625" style="0" customWidth="1"/>
    <col min="16" max="21" width="6.75390625" style="0" customWidth="1"/>
  </cols>
  <sheetData>
    <row r="1" spans="2:21" ht="46.5" customHeight="1">
      <c r="B1" s="296" t="s">
        <v>64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51"/>
      <c r="Q1" s="51"/>
      <c r="R1" s="51"/>
      <c r="S1" s="51"/>
      <c r="T1" s="51"/>
      <c r="U1" s="51"/>
    </row>
    <row r="2" spans="2:21" ht="16.5" customHeight="1">
      <c r="B2" s="297" t="s">
        <v>65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53"/>
      <c r="Q2" s="53"/>
      <c r="R2" s="53"/>
      <c r="S2" s="53"/>
      <c r="T2" s="53"/>
      <c r="U2" s="53"/>
    </row>
    <row r="3" spans="1:17" ht="15" hidden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83"/>
      <c r="Q3" s="83"/>
    </row>
    <row r="4" spans="1:15" ht="15" hidden="1">
      <c r="A4" s="44" t="s">
        <v>33</v>
      </c>
      <c r="B4" s="44" t="s">
        <v>34</v>
      </c>
      <c r="C4" s="422" t="s">
        <v>35</v>
      </c>
      <c r="D4" s="479"/>
      <c r="E4" s="313" t="s">
        <v>301</v>
      </c>
      <c r="F4" s="312"/>
      <c r="G4" s="44" t="s">
        <v>34</v>
      </c>
      <c r="H4" s="304" t="s">
        <v>45</v>
      </c>
      <c r="I4" s="433"/>
      <c r="J4" s="430" t="s">
        <v>46</v>
      </c>
      <c r="K4" s="432"/>
      <c r="L4" s="430" t="s">
        <v>47</v>
      </c>
      <c r="M4" s="432"/>
      <c r="N4" s="312" t="s">
        <v>35</v>
      </c>
      <c r="O4" s="312"/>
    </row>
    <row r="5" spans="1:15" ht="15" hidden="1">
      <c r="A5" s="20" t="s">
        <v>3</v>
      </c>
      <c r="B5" s="20" t="s">
        <v>4</v>
      </c>
      <c r="C5" s="306" t="s">
        <v>9</v>
      </c>
      <c r="D5" s="336"/>
      <c r="E5" s="302" t="s">
        <v>8</v>
      </c>
      <c r="F5" s="302"/>
      <c r="G5" s="20" t="s">
        <v>4</v>
      </c>
      <c r="H5" s="306" t="s">
        <v>49</v>
      </c>
      <c r="I5" s="307"/>
      <c r="J5" s="306" t="s">
        <v>50</v>
      </c>
      <c r="K5" s="307"/>
      <c r="L5" s="306" t="s">
        <v>51</v>
      </c>
      <c r="M5" s="307"/>
      <c r="N5" s="302" t="s">
        <v>9</v>
      </c>
      <c r="O5" s="302"/>
    </row>
    <row r="6" spans="1:15" ht="15" hidden="1">
      <c r="A6" s="20" t="s">
        <v>52</v>
      </c>
      <c r="B6" s="22"/>
      <c r="C6" s="306" t="s">
        <v>54</v>
      </c>
      <c r="D6" s="336"/>
      <c r="E6" s="306" t="s">
        <v>644</v>
      </c>
      <c r="F6" s="336"/>
      <c r="G6" s="22"/>
      <c r="H6" s="306" t="s">
        <v>53</v>
      </c>
      <c r="I6" s="307"/>
      <c r="J6" s="306" t="s">
        <v>55</v>
      </c>
      <c r="K6" s="307"/>
      <c r="L6" s="306" t="s">
        <v>644</v>
      </c>
      <c r="M6" s="336"/>
      <c r="N6" s="325" t="s">
        <v>54</v>
      </c>
      <c r="O6" s="325"/>
    </row>
    <row r="7" spans="1:15" ht="15" hidden="1">
      <c r="A7" s="106" t="s">
        <v>433</v>
      </c>
      <c r="B7" s="91" t="s">
        <v>467</v>
      </c>
      <c r="C7" s="27">
        <v>43407</v>
      </c>
      <c r="D7" s="27">
        <f aca="true" t="shared" si="0" ref="D7:D13">C7</f>
        <v>43407</v>
      </c>
      <c r="E7" s="27">
        <f aca="true" t="shared" si="1" ref="E7:E13">D7+1</f>
        <v>43408</v>
      </c>
      <c r="F7" s="26">
        <f aca="true" t="shared" si="2" ref="F7:F13">E7+1</f>
        <v>43409</v>
      </c>
      <c r="G7" s="91" t="s">
        <v>468</v>
      </c>
      <c r="H7" s="96">
        <v>43417</v>
      </c>
      <c r="I7" s="96">
        <f aca="true" t="shared" si="3" ref="I7:K9">H7+1</f>
        <v>43418</v>
      </c>
      <c r="J7" s="98" t="s">
        <v>466</v>
      </c>
      <c r="K7" s="26"/>
      <c r="L7" s="26"/>
      <c r="M7" s="26"/>
      <c r="N7" s="26"/>
      <c r="O7" s="26"/>
    </row>
    <row r="8" spans="1:15" ht="15" hidden="1">
      <c r="A8" s="114" t="s">
        <v>190</v>
      </c>
      <c r="B8" s="25"/>
      <c r="C8" s="27"/>
      <c r="D8" s="27"/>
      <c r="E8" s="27"/>
      <c r="F8" s="109" t="s">
        <v>469</v>
      </c>
      <c r="G8" s="115" t="s">
        <v>374</v>
      </c>
      <c r="H8" s="108">
        <v>43419</v>
      </c>
      <c r="I8" s="108">
        <f>H8+1</f>
        <v>43420</v>
      </c>
      <c r="J8" s="108">
        <f>I8+1</f>
        <v>43421</v>
      </c>
      <c r="K8" s="108">
        <f>J8+1</f>
        <v>43422</v>
      </c>
      <c r="L8" s="108">
        <f aca="true" t="shared" si="4" ref="L8:L15">K8+7</f>
        <v>43429</v>
      </c>
      <c r="M8" s="108">
        <f aca="true" t="shared" si="5" ref="M8:M15">L8+1</f>
        <v>43430</v>
      </c>
      <c r="N8" s="108">
        <f aca="true" t="shared" si="6" ref="N8:N15">M8+5</f>
        <v>43435</v>
      </c>
      <c r="O8" s="108">
        <f aca="true" t="shared" si="7" ref="O8:O16">N8</f>
        <v>43435</v>
      </c>
    </row>
    <row r="9" spans="1:15" ht="15" hidden="1">
      <c r="A9" s="89" t="s">
        <v>378</v>
      </c>
      <c r="B9" s="25" t="s">
        <v>375</v>
      </c>
      <c r="C9" s="27">
        <v>43414</v>
      </c>
      <c r="D9" s="27">
        <f t="shared" si="0"/>
        <v>43414</v>
      </c>
      <c r="E9" s="27">
        <f t="shared" si="1"/>
        <v>43415</v>
      </c>
      <c r="F9" s="26">
        <f t="shared" si="2"/>
        <v>43416</v>
      </c>
      <c r="G9" s="25" t="s">
        <v>376</v>
      </c>
      <c r="H9" s="26">
        <f aca="true" t="shared" si="8" ref="H9:H16">F9+10</f>
        <v>43426</v>
      </c>
      <c r="I9" s="59">
        <f t="shared" si="3"/>
        <v>43427</v>
      </c>
      <c r="J9" s="26">
        <f t="shared" si="3"/>
        <v>43428</v>
      </c>
      <c r="K9" s="26">
        <f t="shared" si="3"/>
        <v>43429</v>
      </c>
      <c r="L9" s="26">
        <f t="shared" si="4"/>
        <v>43436</v>
      </c>
      <c r="M9" s="26">
        <f t="shared" si="5"/>
        <v>43437</v>
      </c>
      <c r="N9" s="26">
        <f t="shared" si="6"/>
        <v>43442</v>
      </c>
      <c r="O9" s="26">
        <f t="shared" si="7"/>
        <v>43442</v>
      </c>
    </row>
    <row r="10" spans="1:15" ht="15" hidden="1">
      <c r="A10" s="99" t="s">
        <v>158</v>
      </c>
      <c r="B10" s="105" t="s">
        <v>453</v>
      </c>
      <c r="C10" s="27">
        <v>43421</v>
      </c>
      <c r="D10" s="27">
        <f t="shared" si="0"/>
        <v>43421</v>
      </c>
      <c r="E10" s="27">
        <f t="shared" si="1"/>
        <v>43422</v>
      </c>
      <c r="F10" s="26">
        <f t="shared" si="2"/>
        <v>43423</v>
      </c>
      <c r="G10" s="25" t="s">
        <v>412</v>
      </c>
      <c r="H10" s="26">
        <f t="shared" si="8"/>
        <v>43433</v>
      </c>
      <c r="I10" s="59">
        <f aca="true" t="shared" si="9" ref="I10:K14">H10+1</f>
        <v>43434</v>
      </c>
      <c r="J10" s="26">
        <f t="shared" si="9"/>
        <v>43435</v>
      </c>
      <c r="K10" s="26">
        <f t="shared" si="9"/>
        <v>43436</v>
      </c>
      <c r="L10" s="26">
        <f t="shared" si="4"/>
        <v>43443</v>
      </c>
      <c r="M10" s="26">
        <f t="shared" si="5"/>
        <v>43444</v>
      </c>
      <c r="N10" s="26">
        <f t="shared" si="6"/>
        <v>43449</v>
      </c>
      <c r="O10" s="26">
        <f t="shared" si="7"/>
        <v>43449</v>
      </c>
    </row>
    <row r="11" spans="1:15" ht="15" hidden="1">
      <c r="A11" s="107" t="s">
        <v>255</v>
      </c>
      <c r="B11" s="25" t="s">
        <v>413</v>
      </c>
      <c r="C11" s="27">
        <v>43428</v>
      </c>
      <c r="D11" s="27">
        <f t="shared" si="0"/>
        <v>43428</v>
      </c>
      <c r="E11" s="27">
        <f t="shared" si="1"/>
        <v>43429</v>
      </c>
      <c r="F11" s="26">
        <f t="shared" si="2"/>
        <v>43430</v>
      </c>
      <c r="G11" s="25" t="s">
        <v>414</v>
      </c>
      <c r="H11" s="26">
        <f t="shared" si="8"/>
        <v>43440</v>
      </c>
      <c r="I11" s="59">
        <f t="shared" si="9"/>
        <v>43441</v>
      </c>
      <c r="J11" s="26">
        <f t="shared" si="9"/>
        <v>43442</v>
      </c>
      <c r="K11" s="26">
        <f t="shared" si="9"/>
        <v>43443</v>
      </c>
      <c r="L11" s="26">
        <f t="shared" si="4"/>
        <v>43450</v>
      </c>
      <c r="M11" s="26">
        <f t="shared" si="5"/>
        <v>43451</v>
      </c>
      <c r="N11" s="26">
        <f t="shared" si="6"/>
        <v>43456</v>
      </c>
      <c r="O11" s="26">
        <f t="shared" si="7"/>
        <v>43456</v>
      </c>
    </row>
    <row r="12" spans="1:15" ht="15" hidden="1">
      <c r="A12" s="114" t="s">
        <v>190</v>
      </c>
      <c r="B12" s="25" t="s">
        <v>415</v>
      </c>
      <c r="C12" s="27">
        <v>43435</v>
      </c>
      <c r="D12" s="27">
        <f t="shared" si="0"/>
        <v>43435</v>
      </c>
      <c r="E12" s="27">
        <f t="shared" si="1"/>
        <v>43436</v>
      </c>
      <c r="F12" s="26">
        <f t="shared" si="2"/>
        <v>43437</v>
      </c>
      <c r="G12" s="25" t="s">
        <v>416</v>
      </c>
      <c r="H12" s="26">
        <f t="shared" si="8"/>
        <v>43447</v>
      </c>
      <c r="I12" s="59">
        <f t="shared" si="9"/>
        <v>43448</v>
      </c>
      <c r="J12" s="26">
        <f t="shared" si="9"/>
        <v>43449</v>
      </c>
      <c r="K12" s="26">
        <f t="shared" si="9"/>
        <v>43450</v>
      </c>
      <c r="L12" s="26">
        <f t="shared" si="4"/>
        <v>43457</v>
      </c>
      <c r="M12" s="26">
        <f t="shared" si="5"/>
        <v>43458</v>
      </c>
      <c r="N12" s="26">
        <f t="shared" si="6"/>
        <v>43463</v>
      </c>
      <c r="O12" s="26">
        <f t="shared" si="7"/>
        <v>43463</v>
      </c>
    </row>
    <row r="13" spans="1:15" ht="15" hidden="1">
      <c r="A13" s="89" t="s">
        <v>378</v>
      </c>
      <c r="B13" s="25" t="s">
        <v>417</v>
      </c>
      <c r="C13" s="27">
        <v>43442</v>
      </c>
      <c r="D13" s="27">
        <f t="shared" si="0"/>
        <v>43442</v>
      </c>
      <c r="E13" s="27">
        <f t="shared" si="1"/>
        <v>43443</v>
      </c>
      <c r="F13" s="26">
        <f t="shared" si="2"/>
        <v>43444</v>
      </c>
      <c r="G13" s="25" t="s">
        <v>418</v>
      </c>
      <c r="H13" s="26">
        <f t="shared" si="8"/>
        <v>43454</v>
      </c>
      <c r="I13" s="59">
        <f t="shared" si="9"/>
        <v>43455</v>
      </c>
      <c r="J13" s="26">
        <f t="shared" si="9"/>
        <v>43456</v>
      </c>
      <c r="K13" s="26">
        <f t="shared" si="9"/>
        <v>43457</v>
      </c>
      <c r="L13" s="94" t="s">
        <v>96</v>
      </c>
      <c r="M13" s="94" t="s">
        <v>96</v>
      </c>
      <c r="N13" s="84">
        <v>43110</v>
      </c>
      <c r="O13" s="84">
        <f t="shared" si="7"/>
        <v>43110</v>
      </c>
    </row>
    <row r="14" spans="1:15" ht="15" hidden="1">
      <c r="A14" s="56" t="s">
        <v>158</v>
      </c>
      <c r="B14" s="25" t="s">
        <v>470</v>
      </c>
      <c r="C14" s="27">
        <v>43449</v>
      </c>
      <c r="D14" s="27">
        <f aca="true" t="shared" si="10" ref="D14:D20">C14</f>
        <v>43449</v>
      </c>
      <c r="E14" s="27">
        <f aca="true" t="shared" si="11" ref="E14:F16">D14+1</f>
        <v>43450</v>
      </c>
      <c r="F14" s="26">
        <f t="shared" si="11"/>
        <v>43451</v>
      </c>
      <c r="G14" s="25" t="s">
        <v>471</v>
      </c>
      <c r="H14" s="26">
        <f t="shared" si="8"/>
        <v>43461</v>
      </c>
      <c r="I14" s="59">
        <f t="shared" si="9"/>
        <v>43462</v>
      </c>
      <c r="J14" s="26">
        <f t="shared" si="9"/>
        <v>43463</v>
      </c>
      <c r="K14" s="26">
        <f t="shared" si="9"/>
        <v>43464</v>
      </c>
      <c r="L14" s="94" t="s">
        <v>96</v>
      </c>
      <c r="M14" s="94" t="s">
        <v>96</v>
      </c>
      <c r="N14" s="26">
        <v>43112</v>
      </c>
      <c r="O14" s="26">
        <f t="shared" si="7"/>
        <v>43112</v>
      </c>
    </row>
    <row r="15" spans="1:15" ht="15" hidden="1">
      <c r="A15" s="107" t="s">
        <v>255</v>
      </c>
      <c r="B15" s="25" t="s">
        <v>552</v>
      </c>
      <c r="C15" s="27">
        <v>43456</v>
      </c>
      <c r="D15" s="27">
        <f t="shared" si="10"/>
        <v>43456</v>
      </c>
      <c r="E15" s="27">
        <f t="shared" si="11"/>
        <v>43457</v>
      </c>
      <c r="F15" s="26">
        <f t="shared" si="11"/>
        <v>43458</v>
      </c>
      <c r="G15" s="25" t="s">
        <v>472</v>
      </c>
      <c r="H15" s="26">
        <f t="shared" si="8"/>
        <v>43468</v>
      </c>
      <c r="I15" s="59">
        <f aca="true" t="shared" si="12" ref="I15:K17">H15+1</f>
        <v>43469</v>
      </c>
      <c r="J15" s="26">
        <f t="shared" si="12"/>
        <v>43470</v>
      </c>
      <c r="K15" s="26">
        <f t="shared" si="12"/>
        <v>43471</v>
      </c>
      <c r="L15" s="26">
        <f t="shared" si="4"/>
        <v>43478</v>
      </c>
      <c r="M15" s="26">
        <f t="shared" si="5"/>
        <v>43479</v>
      </c>
      <c r="N15" s="26">
        <f t="shared" si="6"/>
        <v>43484</v>
      </c>
      <c r="O15" s="26">
        <f t="shared" si="7"/>
        <v>43484</v>
      </c>
    </row>
    <row r="16" spans="1:15" ht="15" hidden="1">
      <c r="A16" s="114" t="s">
        <v>190</v>
      </c>
      <c r="B16" s="25" t="s">
        <v>473</v>
      </c>
      <c r="C16" s="27">
        <v>43463</v>
      </c>
      <c r="D16" s="27">
        <f t="shared" si="10"/>
        <v>43463</v>
      </c>
      <c r="E16" s="27">
        <f t="shared" si="11"/>
        <v>43464</v>
      </c>
      <c r="F16" s="26">
        <f t="shared" si="11"/>
        <v>43465</v>
      </c>
      <c r="G16" s="25" t="s">
        <v>474</v>
      </c>
      <c r="H16" s="26">
        <f t="shared" si="8"/>
        <v>43475</v>
      </c>
      <c r="I16" s="59">
        <f t="shared" si="12"/>
        <v>43476</v>
      </c>
      <c r="J16" s="26">
        <f t="shared" si="12"/>
        <v>43477</v>
      </c>
      <c r="K16" s="26">
        <f t="shared" si="12"/>
        <v>43478</v>
      </c>
      <c r="L16" s="94" t="s">
        <v>96</v>
      </c>
      <c r="M16" s="94" t="s">
        <v>96</v>
      </c>
      <c r="N16" s="26">
        <v>43491</v>
      </c>
      <c r="O16" s="26">
        <f t="shared" si="7"/>
        <v>43491</v>
      </c>
    </row>
    <row r="17" spans="1:15" ht="15" hidden="1">
      <c r="A17" s="132" t="s">
        <v>686</v>
      </c>
      <c r="B17" s="25" t="s">
        <v>475</v>
      </c>
      <c r="C17" s="142" t="s">
        <v>777</v>
      </c>
      <c r="D17" s="100">
        <v>43475</v>
      </c>
      <c r="E17" s="94" t="s">
        <v>96</v>
      </c>
      <c r="F17" s="94" t="s">
        <v>96</v>
      </c>
      <c r="G17" s="25" t="s">
        <v>645</v>
      </c>
      <c r="H17" s="26">
        <v>43118</v>
      </c>
      <c r="I17" s="59">
        <f t="shared" si="12"/>
        <v>43119</v>
      </c>
      <c r="J17" s="26">
        <f t="shared" si="12"/>
        <v>43120</v>
      </c>
      <c r="K17" s="26">
        <f t="shared" si="12"/>
        <v>43121</v>
      </c>
      <c r="L17" s="94" t="s">
        <v>96</v>
      </c>
      <c r="M17" s="94" t="s">
        <v>96</v>
      </c>
      <c r="N17" s="476" t="s">
        <v>778</v>
      </c>
      <c r="O17" s="478"/>
    </row>
    <row r="18" spans="1:15" ht="15" hidden="1">
      <c r="A18" s="56" t="s">
        <v>158</v>
      </c>
      <c r="B18" s="25" t="s">
        <v>646</v>
      </c>
      <c r="C18" s="27">
        <v>43477</v>
      </c>
      <c r="D18" s="27">
        <f t="shared" si="10"/>
        <v>43477</v>
      </c>
      <c r="E18" s="27">
        <f aca="true" t="shared" si="13" ref="E18:F22">D18+1</f>
        <v>43478</v>
      </c>
      <c r="F18" s="26">
        <f t="shared" si="13"/>
        <v>43479</v>
      </c>
      <c r="G18" s="25" t="s">
        <v>647</v>
      </c>
      <c r="H18" s="26">
        <f aca="true" t="shared" si="14" ref="H18:H28">F18+10</f>
        <v>43489</v>
      </c>
      <c r="I18" s="59">
        <f aca="true" t="shared" si="15" ref="I18:K22">H18+1</f>
        <v>43490</v>
      </c>
      <c r="J18" s="26">
        <f t="shared" si="15"/>
        <v>43491</v>
      </c>
      <c r="K18" s="26">
        <f t="shared" si="15"/>
        <v>43492</v>
      </c>
      <c r="L18" s="26">
        <f>K18+7</f>
        <v>43499</v>
      </c>
      <c r="M18" s="26">
        <f>L18+1</f>
        <v>43500</v>
      </c>
      <c r="N18" s="131">
        <v>43519</v>
      </c>
      <c r="O18" s="131">
        <f>N18</f>
        <v>43519</v>
      </c>
    </row>
    <row r="19" spans="1:15" ht="15" hidden="1">
      <c r="A19" s="56" t="s">
        <v>255</v>
      </c>
      <c r="B19" s="25" t="s">
        <v>648</v>
      </c>
      <c r="C19" s="27">
        <v>43484</v>
      </c>
      <c r="D19" s="27">
        <f t="shared" si="10"/>
        <v>43484</v>
      </c>
      <c r="E19" s="27">
        <f t="shared" si="13"/>
        <v>43485</v>
      </c>
      <c r="F19" s="26">
        <f t="shared" si="13"/>
        <v>43486</v>
      </c>
      <c r="G19" s="25" t="s">
        <v>649</v>
      </c>
      <c r="H19" s="26">
        <f t="shared" si="14"/>
        <v>43496</v>
      </c>
      <c r="I19" s="59">
        <f t="shared" si="15"/>
        <v>43497</v>
      </c>
      <c r="J19" s="26">
        <f t="shared" si="15"/>
        <v>43498</v>
      </c>
      <c r="K19" s="26">
        <f t="shared" si="15"/>
        <v>43499</v>
      </c>
      <c r="L19" s="84">
        <f>K19+7</f>
        <v>43506</v>
      </c>
      <c r="M19" s="84">
        <f>L19+1</f>
        <v>43507</v>
      </c>
      <c r="N19" s="476" t="s">
        <v>734</v>
      </c>
      <c r="O19" s="478"/>
    </row>
    <row r="20" spans="1:15" ht="15" hidden="1">
      <c r="A20" s="45" t="s">
        <v>190</v>
      </c>
      <c r="B20" s="25" t="s">
        <v>650</v>
      </c>
      <c r="C20" s="27">
        <v>43491</v>
      </c>
      <c r="D20" s="27">
        <f t="shared" si="10"/>
        <v>43491</v>
      </c>
      <c r="E20" s="27">
        <f t="shared" si="13"/>
        <v>43492</v>
      </c>
      <c r="F20" s="26">
        <f t="shared" si="13"/>
        <v>43493</v>
      </c>
      <c r="G20" s="25" t="s">
        <v>651</v>
      </c>
      <c r="H20" s="26">
        <f t="shared" si="14"/>
        <v>43503</v>
      </c>
      <c r="I20" s="59">
        <f t="shared" si="15"/>
        <v>43504</v>
      </c>
      <c r="J20" s="26">
        <f t="shared" si="15"/>
        <v>43505</v>
      </c>
      <c r="K20" s="26">
        <f t="shared" si="15"/>
        <v>43506</v>
      </c>
      <c r="L20" s="138">
        <f>K20+7</f>
        <v>43513</v>
      </c>
      <c r="M20" s="138">
        <f>L20+1</f>
        <v>43514</v>
      </c>
      <c r="N20" s="481" t="s">
        <v>735</v>
      </c>
      <c r="O20" s="482"/>
    </row>
    <row r="21" spans="1:15" ht="15" hidden="1">
      <c r="A21" s="90" t="s">
        <v>724</v>
      </c>
      <c r="B21" s="25"/>
      <c r="C21" s="27"/>
      <c r="D21" s="27"/>
      <c r="E21" s="27"/>
      <c r="F21" s="26"/>
      <c r="G21" s="25"/>
      <c r="H21" s="26"/>
      <c r="I21" s="59"/>
      <c r="J21" s="26"/>
      <c r="K21" s="26"/>
      <c r="L21" s="26"/>
      <c r="M21" s="26"/>
      <c r="N21" s="26"/>
      <c r="O21" s="26"/>
    </row>
    <row r="22" spans="1:15" ht="15" hidden="1">
      <c r="A22" s="139" t="s">
        <v>733</v>
      </c>
      <c r="B22" s="25" t="s">
        <v>656</v>
      </c>
      <c r="C22" s="142" t="s">
        <v>779</v>
      </c>
      <c r="D22" s="100">
        <v>43505</v>
      </c>
      <c r="E22" s="27">
        <f t="shared" si="13"/>
        <v>43506</v>
      </c>
      <c r="F22" s="26">
        <f t="shared" si="13"/>
        <v>43507</v>
      </c>
      <c r="G22" s="25" t="s">
        <v>657</v>
      </c>
      <c r="H22" s="26">
        <f t="shared" si="14"/>
        <v>43517</v>
      </c>
      <c r="I22" s="59">
        <f t="shared" si="15"/>
        <v>43518</v>
      </c>
      <c r="J22" s="26">
        <f t="shared" si="15"/>
        <v>43519</v>
      </c>
      <c r="K22" s="26">
        <f t="shared" si="15"/>
        <v>43520</v>
      </c>
      <c r="L22" s="94" t="s">
        <v>96</v>
      </c>
      <c r="M22" s="94" t="s">
        <v>96</v>
      </c>
      <c r="N22" s="26">
        <v>43533</v>
      </c>
      <c r="O22" s="26">
        <f>N22</f>
        <v>43533</v>
      </c>
    </row>
    <row r="23" spans="1:15" ht="15" hidden="1">
      <c r="A23" s="90" t="s">
        <v>582</v>
      </c>
      <c r="B23" s="25"/>
      <c r="C23" s="27"/>
      <c r="D23" s="27"/>
      <c r="E23" s="27"/>
      <c r="F23" s="26"/>
      <c r="G23" s="25"/>
      <c r="H23" s="26"/>
      <c r="I23" s="26"/>
      <c r="J23" s="26"/>
      <c r="K23" s="26"/>
      <c r="L23" s="26"/>
      <c r="M23" s="26"/>
      <c r="N23" s="26"/>
      <c r="O23" s="26"/>
    </row>
    <row r="24" spans="1:17" ht="15">
      <c r="A24" s="60" t="s">
        <v>43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3"/>
      <c r="Q24" s="83"/>
    </row>
    <row r="25" spans="1:15" ht="15">
      <c r="A25" s="44" t="s">
        <v>33</v>
      </c>
      <c r="B25" s="44" t="s">
        <v>34</v>
      </c>
      <c r="C25" s="422" t="s">
        <v>35</v>
      </c>
      <c r="D25" s="479"/>
      <c r="E25" s="313" t="s">
        <v>301</v>
      </c>
      <c r="F25" s="312"/>
      <c r="G25" s="44" t="s">
        <v>34</v>
      </c>
      <c r="H25" s="304" t="s">
        <v>45</v>
      </c>
      <c r="I25" s="433"/>
      <c r="J25" s="430" t="s">
        <v>46</v>
      </c>
      <c r="K25" s="432"/>
      <c r="L25" s="480" t="s">
        <v>896</v>
      </c>
      <c r="M25" s="432"/>
      <c r="N25" s="312" t="s">
        <v>35</v>
      </c>
      <c r="O25" s="312"/>
    </row>
    <row r="26" spans="1:15" ht="15">
      <c r="A26" s="20" t="s">
        <v>3</v>
      </c>
      <c r="B26" s="20" t="s">
        <v>4</v>
      </c>
      <c r="C26" s="306" t="s">
        <v>9</v>
      </c>
      <c r="D26" s="336"/>
      <c r="E26" s="302" t="s">
        <v>8</v>
      </c>
      <c r="F26" s="302"/>
      <c r="G26" s="20" t="s">
        <v>4</v>
      </c>
      <c r="H26" s="306" t="s">
        <v>49</v>
      </c>
      <c r="I26" s="307"/>
      <c r="J26" s="306" t="s">
        <v>50</v>
      </c>
      <c r="K26" s="307"/>
      <c r="L26" s="306" t="s">
        <v>51</v>
      </c>
      <c r="M26" s="307"/>
      <c r="N26" s="302" t="s">
        <v>9</v>
      </c>
      <c r="O26" s="302"/>
    </row>
    <row r="27" spans="1:15" ht="15">
      <c r="A27" s="20" t="s">
        <v>52</v>
      </c>
      <c r="B27" s="22"/>
      <c r="C27" s="306" t="s">
        <v>54</v>
      </c>
      <c r="D27" s="336"/>
      <c r="E27" s="306" t="s">
        <v>161</v>
      </c>
      <c r="F27" s="336"/>
      <c r="G27" s="22"/>
      <c r="H27" s="306" t="s">
        <v>53</v>
      </c>
      <c r="I27" s="307"/>
      <c r="J27" s="306" t="s">
        <v>55</v>
      </c>
      <c r="K27" s="307"/>
      <c r="L27" s="306" t="s">
        <v>899</v>
      </c>
      <c r="M27" s="336"/>
      <c r="N27" s="325" t="s">
        <v>54</v>
      </c>
      <c r="O27" s="325"/>
    </row>
    <row r="28" spans="1:15" ht="15" hidden="1">
      <c r="A28" s="137" t="s">
        <v>158</v>
      </c>
      <c r="B28" s="25" t="s">
        <v>658</v>
      </c>
      <c r="C28" s="27">
        <v>43519</v>
      </c>
      <c r="D28" s="27">
        <v>43519</v>
      </c>
      <c r="E28" s="27">
        <f aca="true" t="shared" si="16" ref="E28:F31">D28+1</f>
        <v>43520</v>
      </c>
      <c r="F28" s="26">
        <f t="shared" si="16"/>
        <v>43521</v>
      </c>
      <c r="G28" s="25" t="s">
        <v>659</v>
      </c>
      <c r="H28" s="26">
        <f t="shared" si="14"/>
        <v>43531</v>
      </c>
      <c r="I28" s="59">
        <f>H28+1</f>
        <v>43532</v>
      </c>
      <c r="J28" s="26">
        <f>I28+1</f>
        <v>43533</v>
      </c>
      <c r="K28" s="26">
        <f>J28+1</f>
        <v>43534</v>
      </c>
      <c r="L28" s="26">
        <f aca="true" t="shared" si="17" ref="L28:L33">K28+5</f>
        <v>43539</v>
      </c>
      <c r="M28" s="26">
        <f aca="true" t="shared" si="18" ref="M28:M33">L28+1</f>
        <v>43540</v>
      </c>
      <c r="N28" s="26">
        <f aca="true" t="shared" si="19" ref="N28:N33">M28+7</f>
        <v>43547</v>
      </c>
      <c r="O28" s="26">
        <f aca="true" t="shared" si="20" ref="O28:O33">N28</f>
        <v>43547</v>
      </c>
    </row>
    <row r="29" spans="1:15" ht="15" hidden="1">
      <c r="A29" s="160" t="s">
        <v>425</v>
      </c>
      <c r="B29" s="25" t="s">
        <v>736</v>
      </c>
      <c r="C29" s="27">
        <v>43526</v>
      </c>
      <c r="D29" s="27">
        <f aca="true" t="shared" si="21" ref="D29:D37">C29</f>
        <v>43526</v>
      </c>
      <c r="E29" s="27">
        <f t="shared" si="16"/>
        <v>43527</v>
      </c>
      <c r="F29" s="26">
        <f t="shared" si="16"/>
        <v>43528</v>
      </c>
      <c r="G29" s="25" t="s">
        <v>737</v>
      </c>
      <c r="H29" s="26">
        <f aca="true" t="shared" si="22" ref="H29:H37">F29+10</f>
        <v>43538</v>
      </c>
      <c r="I29" s="59">
        <f aca="true" t="shared" si="23" ref="I29:K31">H29+1</f>
        <v>43539</v>
      </c>
      <c r="J29" s="26">
        <f t="shared" si="23"/>
        <v>43540</v>
      </c>
      <c r="K29" s="26">
        <f t="shared" si="23"/>
        <v>43541</v>
      </c>
      <c r="L29" s="26">
        <f t="shared" si="17"/>
        <v>43546</v>
      </c>
      <c r="M29" s="26">
        <f t="shared" si="18"/>
        <v>43547</v>
      </c>
      <c r="N29" s="26">
        <f t="shared" si="19"/>
        <v>43554</v>
      </c>
      <c r="O29" s="26">
        <f t="shared" si="20"/>
        <v>43554</v>
      </c>
    </row>
    <row r="30" spans="1:15" ht="15" hidden="1">
      <c r="A30" s="152" t="s">
        <v>476</v>
      </c>
      <c r="B30" s="25" t="s">
        <v>738</v>
      </c>
      <c r="C30" s="27">
        <v>43533</v>
      </c>
      <c r="D30" s="27">
        <f t="shared" si="21"/>
        <v>43533</v>
      </c>
      <c r="E30" s="27">
        <f t="shared" si="16"/>
        <v>43534</v>
      </c>
      <c r="F30" s="26">
        <f t="shared" si="16"/>
        <v>43535</v>
      </c>
      <c r="G30" s="25" t="s">
        <v>739</v>
      </c>
      <c r="H30" s="26">
        <f t="shared" si="22"/>
        <v>43545</v>
      </c>
      <c r="I30" s="59">
        <f t="shared" si="23"/>
        <v>43546</v>
      </c>
      <c r="J30" s="26">
        <f t="shared" si="23"/>
        <v>43547</v>
      </c>
      <c r="K30" s="26">
        <f t="shared" si="23"/>
        <v>43548</v>
      </c>
      <c r="L30" s="26">
        <f t="shared" si="17"/>
        <v>43553</v>
      </c>
      <c r="M30" s="26">
        <f t="shared" si="18"/>
        <v>43554</v>
      </c>
      <c r="N30" s="26">
        <f>M30+7</f>
        <v>43561</v>
      </c>
      <c r="O30" s="26">
        <f>N30</f>
        <v>43561</v>
      </c>
    </row>
    <row r="31" spans="1:15" ht="15" hidden="1">
      <c r="A31" s="151" t="s">
        <v>936</v>
      </c>
      <c r="B31" s="25" t="s">
        <v>740</v>
      </c>
      <c r="C31" s="27">
        <v>43540</v>
      </c>
      <c r="D31" s="27">
        <f t="shared" si="21"/>
        <v>43540</v>
      </c>
      <c r="E31" s="27">
        <f t="shared" si="16"/>
        <v>43541</v>
      </c>
      <c r="F31" s="26">
        <f t="shared" si="16"/>
        <v>43542</v>
      </c>
      <c r="G31" s="25" t="s">
        <v>741</v>
      </c>
      <c r="H31" s="26">
        <f t="shared" si="22"/>
        <v>43552</v>
      </c>
      <c r="I31" s="59">
        <f t="shared" si="23"/>
        <v>43553</v>
      </c>
      <c r="J31" s="26">
        <f t="shared" si="23"/>
        <v>43554</v>
      </c>
      <c r="K31" s="26">
        <f t="shared" si="23"/>
        <v>43555</v>
      </c>
      <c r="L31" s="26">
        <f t="shared" si="17"/>
        <v>43560</v>
      </c>
      <c r="M31" s="26">
        <f t="shared" si="18"/>
        <v>43561</v>
      </c>
      <c r="N31" s="26">
        <f t="shared" si="19"/>
        <v>43568</v>
      </c>
      <c r="O31" s="26">
        <f t="shared" si="20"/>
        <v>43568</v>
      </c>
    </row>
    <row r="32" spans="1:15" ht="15" hidden="1">
      <c r="A32" s="56" t="s">
        <v>158</v>
      </c>
      <c r="B32" s="25" t="s">
        <v>826</v>
      </c>
      <c r="C32" s="27">
        <v>43547</v>
      </c>
      <c r="D32" s="27">
        <f t="shared" si="21"/>
        <v>43547</v>
      </c>
      <c r="E32" s="27">
        <f aca="true" t="shared" si="24" ref="E32:F37">D32+1</f>
        <v>43548</v>
      </c>
      <c r="F32" s="26">
        <f t="shared" si="24"/>
        <v>43549</v>
      </c>
      <c r="G32" s="25" t="s">
        <v>827</v>
      </c>
      <c r="H32" s="26">
        <f t="shared" si="22"/>
        <v>43559</v>
      </c>
      <c r="I32" s="59">
        <f aca="true" t="shared" si="25" ref="I32:K35">H32+1</f>
        <v>43560</v>
      </c>
      <c r="J32" s="26">
        <f t="shared" si="25"/>
        <v>43561</v>
      </c>
      <c r="K32" s="26">
        <f t="shared" si="25"/>
        <v>43562</v>
      </c>
      <c r="L32" s="26">
        <f t="shared" si="17"/>
        <v>43567</v>
      </c>
      <c r="M32" s="26">
        <f t="shared" si="18"/>
        <v>43568</v>
      </c>
      <c r="N32" s="26">
        <f t="shared" si="19"/>
        <v>43575</v>
      </c>
      <c r="O32" s="26">
        <f t="shared" si="20"/>
        <v>43575</v>
      </c>
    </row>
    <row r="33" spans="1:15" ht="15" hidden="1">
      <c r="A33" s="152" t="s">
        <v>905</v>
      </c>
      <c r="B33" s="25" t="s">
        <v>828</v>
      </c>
      <c r="C33" s="27">
        <v>43554</v>
      </c>
      <c r="D33" s="27">
        <f t="shared" si="21"/>
        <v>43554</v>
      </c>
      <c r="E33" s="27">
        <f t="shared" si="24"/>
        <v>43555</v>
      </c>
      <c r="F33" s="26">
        <f t="shared" si="24"/>
        <v>43556</v>
      </c>
      <c r="G33" s="25" t="s">
        <v>829</v>
      </c>
      <c r="H33" s="26">
        <f t="shared" si="22"/>
        <v>43566</v>
      </c>
      <c r="I33" s="59">
        <f t="shared" si="25"/>
        <v>43567</v>
      </c>
      <c r="J33" s="26">
        <f t="shared" si="25"/>
        <v>43568</v>
      </c>
      <c r="K33" s="26">
        <f t="shared" si="25"/>
        <v>43569</v>
      </c>
      <c r="L33" s="26">
        <f t="shared" si="17"/>
        <v>43574</v>
      </c>
      <c r="M33" s="26">
        <f t="shared" si="18"/>
        <v>43575</v>
      </c>
      <c r="N33" s="26">
        <f t="shared" si="19"/>
        <v>43582</v>
      </c>
      <c r="O33" s="26">
        <f t="shared" si="20"/>
        <v>43582</v>
      </c>
    </row>
    <row r="34" spans="1:15" ht="15" hidden="1">
      <c r="A34" s="152" t="s">
        <v>476</v>
      </c>
      <c r="B34" s="25" t="s">
        <v>937</v>
      </c>
      <c r="C34" s="27">
        <v>43561</v>
      </c>
      <c r="D34" s="27">
        <f t="shared" si="21"/>
        <v>43561</v>
      </c>
      <c r="E34" s="27">
        <f t="shared" si="24"/>
        <v>43562</v>
      </c>
      <c r="F34" s="26">
        <f t="shared" si="24"/>
        <v>43563</v>
      </c>
      <c r="G34" s="25" t="s">
        <v>938</v>
      </c>
      <c r="H34" s="26">
        <f t="shared" si="22"/>
        <v>43573</v>
      </c>
      <c r="I34" s="59">
        <f t="shared" si="25"/>
        <v>43574</v>
      </c>
      <c r="J34" s="26">
        <f t="shared" si="25"/>
        <v>43575</v>
      </c>
      <c r="K34" s="26">
        <f t="shared" si="25"/>
        <v>43576</v>
      </c>
      <c r="L34" s="26">
        <f>K34+5</f>
        <v>43581</v>
      </c>
      <c r="M34" s="26">
        <f>L34+1</f>
        <v>43582</v>
      </c>
      <c r="N34" s="26">
        <f>M34+7</f>
        <v>43589</v>
      </c>
      <c r="O34" s="26">
        <f>N34</f>
        <v>43589</v>
      </c>
    </row>
    <row r="35" spans="1:15" ht="15" hidden="1">
      <c r="A35" s="152" t="s">
        <v>936</v>
      </c>
      <c r="B35" s="25" t="s">
        <v>939</v>
      </c>
      <c r="C35" s="27">
        <v>43568</v>
      </c>
      <c r="D35" s="27">
        <f t="shared" si="21"/>
        <v>43568</v>
      </c>
      <c r="E35" s="27">
        <f t="shared" si="24"/>
        <v>43569</v>
      </c>
      <c r="F35" s="26">
        <f t="shared" si="24"/>
        <v>43570</v>
      </c>
      <c r="G35" s="25" t="s">
        <v>940</v>
      </c>
      <c r="H35" s="26">
        <f t="shared" si="22"/>
        <v>43580</v>
      </c>
      <c r="I35" s="59">
        <f t="shared" si="25"/>
        <v>43581</v>
      </c>
      <c r="J35" s="26">
        <f t="shared" si="25"/>
        <v>43582</v>
      </c>
      <c r="K35" s="26">
        <f t="shared" si="25"/>
        <v>43583</v>
      </c>
      <c r="L35" s="26">
        <f>K35+5</f>
        <v>43588</v>
      </c>
      <c r="M35" s="26">
        <f>L35+1</f>
        <v>43589</v>
      </c>
      <c r="N35" s="476" t="s">
        <v>1159</v>
      </c>
      <c r="O35" s="478"/>
    </row>
    <row r="36" spans="1:15" ht="15" hidden="1">
      <c r="A36" s="56" t="s">
        <v>158</v>
      </c>
      <c r="B36" s="25" t="s">
        <v>941</v>
      </c>
      <c r="C36" s="27">
        <v>43575</v>
      </c>
      <c r="D36" s="27">
        <f t="shared" si="21"/>
        <v>43575</v>
      </c>
      <c r="E36" s="27">
        <f t="shared" si="24"/>
        <v>43576</v>
      </c>
      <c r="F36" s="26">
        <f t="shared" si="24"/>
        <v>43577</v>
      </c>
      <c r="G36" s="25" t="s">
        <v>942</v>
      </c>
      <c r="H36" s="26">
        <f t="shared" si="22"/>
        <v>43587</v>
      </c>
      <c r="I36" s="59">
        <f aca="true" t="shared" si="26" ref="I36:K40">H36+1</f>
        <v>43588</v>
      </c>
      <c r="J36" s="26">
        <f t="shared" si="26"/>
        <v>43589</v>
      </c>
      <c r="K36" s="26">
        <f t="shared" si="26"/>
        <v>43590</v>
      </c>
      <c r="L36" s="26">
        <f>K36+5</f>
        <v>43595</v>
      </c>
      <c r="M36" s="26">
        <f>L36+1</f>
        <v>43596</v>
      </c>
      <c r="N36" s="135" t="s">
        <v>1242</v>
      </c>
      <c r="O36" s="142" t="s">
        <v>1243</v>
      </c>
    </row>
    <row r="37" spans="1:15" ht="15" hidden="1">
      <c r="A37" s="152" t="s">
        <v>425</v>
      </c>
      <c r="B37" s="25" t="s">
        <v>943</v>
      </c>
      <c r="C37" s="27">
        <v>43582</v>
      </c>
      <c r="D37" s="27">
        <f t="shared" si="21"/>
        <v>43582</v>
      </c>
      <c r="E37" s="27">
        <f t="shared" si="24"/>
        <v>43583</v>
      </c>
      <c r="F37" s="26">
        <f t="shared" si="24"/>
        <v>43584</v>
      </c>
      <c r="G37" s="25" t="s">
        <v>944</v>
      </c>
      <c r="H37" s="26">
        <f t="shared" si="22"/>
        <v>43594</v>
      </c>
      <c r="I37" s="59">
        <f t="shared" si="26"/>
        <v>43595</v>
      </c>
      <c r="J37" s="26">
        <f t="shared" si="26"/>
        <v>43596</v>
      </c>
      <c r="K37" s="26">
        <f t="shared" si="26"/>
        <v>43597</v>
      </c>
      <c r="L37" s="26">
        <f>K37+5</f>
        <v>43602</v>
      </c>
      <c r="M37" s="26">
        <f>L37+1</f>
        <v>43603</v>
      </c>
      <c r="N37" s="191" t="s">
        <v>1276</v>
      </c>
      <c r="O37" s="191" t="s">
        <v>1277</v>
      </c>
    </row>
    <row r="38" spans="1:15" ht="15" hidden="1">
      <c r="A38" s="152" t="s">
        <v>476</v>
      </c>
      <c r="B38" s="25" t="s">
        <v>1104</v>
      </c>
      <c r="C38" s="27">
        <v>43589</v>
      </c>
      <c r="D38" s="27">
        <f aca="true" t="shared" si="27" ref="D38:D45">C38</f>
        <v>43589</v>
      </c>
      <c r="E38" s="27">
        <f aca="true" t="shared" si="28" ref="E38:E45">D38+1</f>
        <v>43590</v>
      </c>
      <c r="F38" s="26">
        <f aca="true" t="shared" si="29" ref="F38:F45">E38+1</f>
        <v>43591</v>
      </c>
      <c r="G38" s="25" t="s">
        <v>1105</v>
      </c>
      <c r="H38" s="26">
        <f aca="true" t="shared" si="30" ref="H38:H45">F38+10</f>
        <v>43601</v>
      </c>
      <c r="I38" s="59">
        <f t="shared" si="26"/>
        <v>43602</v>
      </c>
      <c r="J38" s="26">
        <f t="shared" si="26"/>
        <v>43603</v>
      </c>
      <c r="K38" s="26">
        <f t="shared" si="26"/>
        <v>43604</v>
      </c>
      <c r="L38" s="26">
        <f aca="true" t="shared" si="31" ref="L38:L45">K38+5</f>
        <v>43609</v>
      </c>
      <c r="M38" s="26">
        <f aca="true" t="shared" si="32" ref="M38:M45">L38+1</f>
        <v>43610</v>
      </c>
      <c r="N38" s="26">
        <f aca="true" t="shared" si="33" ref="N38:N45">M38+7</f>
        <v>43617</v>
      </c>
      <c r="O38" s="26">
        <f aca="true" t="shared" si="34" ref="O38:O45">N38</f>
        <v>43617</v>
      </c>
    </row>
    <row r="39" spans="1:15" ht="15" hidden="1">
      <c r="A39" s="99" t="s">
        <v>154</v>
      </c>
      <c r="B39" s="25" t="s">
        <v>1106</v>
      </c>
      <c r="C39" s="27">
        <v>43596</v>
      </c>
      <c r="D39" s="27">
        <f t="shared" si="27"/>
        <v>43596</v>
      </c>
      <c r="E39" s="27">
        <f t="shared" si="28"/>
        <v>43597</v>
      </c>
      <c r="F39" s="26">
        <f t="shared" si="29"/>
        <v>43598</v>
      </c>
      <c r="G39" s="25" t="s">
        <v>1107</v>
      </c>
      <c r="H39" s="26">
        <f t="shared" si="30"/>
        <v>43608</v>
      </c>
      <c r="I39" s="59">
        <f t="shared" si="26"/>
        <v>43609</v>
      </c>
      <c r="J39" s="26">
        <f t="shared" si="26"/>
        <v>43610</v>
      </c>
      <c r="K39" s="26">
        <f t="shared" si="26"/>
        <v>43611</v>
      </c>
      <c r="L39" s="26">
        <f t="shared" si="31"/>
        <v>43616</v>
      </c>
      <c r="M39" s="26">
        <f t="shared" si="32"/>
        <v>43617</v>
      </c>
      <c r="N39" s="26">
        <f t="shared" si="33"/>
        <v>43624</v>
      </c>
      <c r="O39" s="26">
        <f t="shared" si="34"/>
        <v>43624</v>
      </c>
    </row>
    <row r="40" spans="1:15" ht="15" hidden="1">
      <c r="A40" s="56" t="s">
        <v>158</v>
      </c>
      <c r="B40" s="25" t="s">
        <v>1108</v>
      </c>
      <c r="C40" s="135" t="s">
        <v>1242</v>
      </c>
      <c r="D40" s="142" t="s">
        <v>1243</v>
      </c>
      <c r="E40" s="27">
        <v>43606</v>
      </c>
      <c r="F40" s="26">
        <v>43606</v>
      </c>
      <c r="G40" s="25" t="s">
        <v>1109</v>
      </c>
      <c r="H40" s="26">
        <v>43615</v>
      </c>
      <c r="I40" s="59">
        <f t="shared" si="26"/>
        <v>43616</v>
      </c>
      <c r="J40" s="26">
        <f t="shared" si="26"/>
        <v>43617</v>
      </c>
      <c r="K40" s="26">
        <f t="shared" si="26"/>
        <v>43618</v>
      </c>
      <c r="L40" s="26">
        <f t="shared" si="31"/>
        <v>43623</v>
      </c>
      <c r="M40" s="26">
        <f t="shared" si="32"/>
        <v>43624</v>
      </c>
      <c r="N40" s="26">
        <f t="shared" si="33"/>
        <v>43631</v>
      </c>
      <c r="O40" s="26">
        <f t="shared" si="34"/>
        <v>43631</v>
      </c>
    </row>
    <row r="41" spans="1:15" ht="15" hidden="1">
      <c r="A41" s="183" t="s">
        <v>1248</v>
      </c>
      <c r="B41" s="25" t="s">
        <v>1110</v>
      </c>
      <c r="C41" s="27">
        <v>43610</v>
      </c>
      <c r="D41" s="27">
        <f t="shared" si="27"/>
        <v>43610</v>
      </c>
      <c r="E41" s="27">
        <f t="shared" si="28"/>
        <v>43611</v>
      </c>
      <c r="F41" s="26">
        <f t="shared" si="29"/>
        <v>43612</v>
      </c>
      <c r="G41" s="25" t="s">
        <v>1111</v>
      </c>
      <c r="H41" s="26">
        <f>F41+10</f>
        <v>43622</v>
      </c>
      <c r="I41" s="26">
        <f>H41+1</f>
        <v>43623</v>
      </c>
      <c r="J41" s="84">
        <f>I41+1</f>
        <v>43624</v>
      </c>
      <c r="K41" s="84">
        <f>J41+1</f>
        <v>43625</v>
      </c>
      <c r="L41" s="476" t="s">
        <v>1278</v>
      </c>
      <c r="M41" s="477"/>
      <c r="N41" s="477"/>
      <c r="O41" s="478"/>
    </row>
    <row r="42" spans="1:15" ht="15" hidden="1">
      <c r="A42" s="152" t="s">
        <v>476</v>
      </c>
      <c r="B42" s="25" t="s">
        <v>1112</v>
      </c>
      <c r="C42" s="27">
        <v>43617</v>
      </c>
      <c r="D42" s="27">
        <f t="shared" si="27"/>
        <v>43617</v>
      </c>
      <c r="E42" s="27">
        <f t="shared" si="28"/>
        <v>43618</v>
      </c>
      <c r="F42" s="26">
        <f t="shared" si="29"/>
        <v>43619</v>
      </c>
      <c r="G42" s="25" t="s">
        <v>1113</v>
      </c>
      <c r="H42" s="26">
        <f t="shared" si="30"/>
        <v>43629</v>
      </c>
      <c r="I42" s="59">
        <f aca="true" t="shared" si="35" ref="I42:K45">H42+1</f>
        <v>43630</v>
      </c>
      <c r="J42" s="26">
        <f t="shared" si="35"/>
        <v>43631</v>
      </c>
      <c r="K42" s="26">
        <f t="shared" si="35"/>
        <v>43632</v>
      </c>
      <c r="L42" s="26">
        <f t="shared" si="31"/>
        <v>43637</v>
      </c>
      <c r="M42" s="26">
        <f t="shared" si="32"/>
        <v>43638</v>
      </c>
      <c r="N42" s="26">
        <f t="shared" si="33"/>
        <v>43645</v>
      </c>
      <c r="O42" s="26">
        <f t="shared" si="34"/>
        <v>43645</v>
      </c>
    </row>
    <row r="43" spans="1:15" ht="15" hidden="1">
      <c r="A43" s="56" t="s">
        <v>154</v>
      </c>
      <c r="B43" s="25" t="s">
        <v>1114</v>
      </c>
      <c r="C43" s="27">
        <v>43624</v>
      </c>
      <c r="D43" s="27">
        <f t="shared" si="27"/>
        <v>43624</v>
      </c>
      <c r="E43" s="27">
        <f t="shared" si="28"/>
        <v>43625</v>
      </c>
      <c r="F43" s="26">
        <f t="shared" si="29"/>
        <v>43626</v>
      </c>
      <c r="G43" s="25" t="s">
        <v>1115</v>
      </c>
      <c r="H43" s="26">
        <f t="shared" si="30"/>
        <v>43636</v>
      </c>
      <c r="I43" s="59">
        <f t="shared" si="35"/>
        <v>43637</v>
      </c>
      <c r="J43" s="26">
        <f t="shared" si="35"/>
        <v>43638</v>
      </c>
      <c r="K43" s="26">
        <f t="shared" si="35"/>
        <v>43639</v>
      </c>
      <c r="L43" s="26">
        <f t="shared" si="31"/>
        <v>43644</v>
      </c>
      <c r="M43" s="26">
        <f t="shared" si="32"/>
        <v>43645</v>
      </c>
      <c r="N43" s="26">
        <f t="shared" si="33"/>
        <v>43652</v>
      </c>
      <c r="O43" s="26">
        <f t="shared" si="34"/>
        <v>43652</v>
      </c>
    </row>
    <row r="44" spans="1:15" ht="15" hidden="1">
      <c r="A44" s="56" t="s">
        <v>158</v>
      </c>
      <c r="B44" s="25" t="s">
        <v>1116</v>
      </c>
      <c r="C44" s="27">
        <v>43631</v>
      </c>
      <c r="D44" s="27">
        <f t="shared" si="27"/>
        <v>43631</v>
      </c>
      <c r="E44" s="27">
        <f t="shared" si="28"/>
        <v>43632</v>
      </c>
      <c r="F44" s="26">
        <f t="shared" si="29"/>
        <v>43633</v>
      </c>
      <c r="G44" s="25" t="s">
        <v>1225</v>
      </c>
      <c r="H44" s="26">
        <f t="shared" si="30"/>
        <v>43643</v>
      </c>
      <c r="I44" s="59">
        <f t="shared" si="35"/>
        <v>43644</v>
      </c>
      <c r="J44" s="26">
        <f t="shared" si="35"/>
        <v>43645</v>
      </c>
      <c r="K44" s="26">
        <f t="shared" si="35"/>
        <v>43646</v>
      </c>
      <c r="L44" s="26">
        <f t="shared" si="31"/>
        <v>43651</v>
      </c>
      <c r="M44" s="26">
        <f t="shared" si="32"/>
        <v>43652</v>
      </c>
      <c r="N44" s="96">
        <f t="shared" si="33"/>
        <v>43659</v>
      </c>
      <c r="O44" s="96" t="s">
        <v>1434</v>
      </c>
    </row>
    <row r="45" spans="1:15" ht="15" hidden="1">
      <c r="A45" s="183" t="s">
        <v>1301</v>
      </c>
      <c r="B45" s="25" t="s">
        <v>1226</v>
      </c>
      <c r="C45" s="27">
        <v>43638</v>
      </c>
      <c r="D45" s="27">
        <f t="shared" si="27"/>
        <v>43638</v>
      </c>
      <c r="E45" s="27">
        <f t="shared" si="28"/>
        <v>43639</v>
      </c>
      <c r="F45" s="26">
        <f t="shared" si="29"/>
        <v>43640</v>
      </c>
      <c r="G45" s="25" t="s">
        <v>1227</v>
      </c>
      <c r="H45" s="26">
        <f t="shared" si="30"/>
        <v>43650</v>
      </c>
      <c r="I45" s="59">
        <f t="shared" si="35"/>
        <v>43651</v>
      </c>
      <c r="J45" s="26">
        <f t="shared" si="35"/>
        <v>43652</v>
      </c>
      <c r="K45" s="26">
        <f t="shared" si="35"/>
        <v>43653</v>
      </c>
      <c r="L45" s="26">
        <f t="shared" si="31"/>
        <v>43658</v>
      </c>
      <c r="M45" s="26">
        <f t="shared" si="32"/>
        <v>43659</v>
      </c>
      <c r="N45" s="26">
        <f t="shared" si="33"/>
        <v>43666</v>
      </c>
      <c r="O45" s="26">
        <f t="shared" si="34"/>
        <v>43666</v>
      </c>
    </row>
    <row r="46" spans="1:15" ht="15" hidden="1">
      <c r="A46" s="152" t="s">
        <v>476</v>
      </c>
      <c r="B46" s="25" t="s">
        <v>1228</v>
      </c>
      <c r="C46" s="27">
        <v>43645</v>
      </c>
      <c r="D46" s="27">
        <f aca="true" t="shared" si="36" ref="D46:D53">C46</f>
        <v>43645</v>
      </c>
      <c r="E46" s="27">
        <f aca="true" t="shared" si="37" ref="E46:F49">D46+1</f>
        <v>43646</v>
      </c>
      <c r="F46" s="26">
        <f t="shared" si="37"/>
        <v>43647</v>
      </c>
      <c r="G46" s="25" t="s">
        <v>1229</v>
      </c>
      <c r="H46" s="26">
        <f aca="true" t="shared" si="38" ref="H46:H53">F46+10</f>
        <v>43657</v>
      </c>
      <c r="I46" s="59">
        <f aca="true" t="shared" si="39" ref="I46:K49">H46+1</f>
        <v>43658</v>
      </c>
      <c r="J46" s="26">
        <f t="shared" si="39"/>
        <v>43659</v>
      </c>
      <c r="K46" s="26">
        <f t="shared" si="39"/>
        <v>43660</v>
      </c>
      <c r="L46" s="84">
        <f aca="true" t="shared" si="40" ref="L46:L53">K46+5</f>
        <v>43665</v>
      </c>
      <c r="M46" s="84">
        <f aca="true" t="shared" si="41" ref="M46:M53">L46+1</f>
        <v>43666</v>
      </c>
      <c r="N46" s="476" t="s">
        <v>1425</v>
      </c>
      <c r="O46" s="478"/>
    </row>
    <row r="47" spans="1:15" ht="15" hidden="1">
      <c r="A47" s="56" t="s">
        <v>154</v>
      </c>
      <c r="B47" s="25" t="s">
        <v>1230</v>
      </c>
      <c r="C47" s="27">
        <v>43652</v>
      </c>
      <c r="D47" s="27">
        <f t="shared" si="36"/>
        <v>43652</v>
      </c>
      <c r="E47" s="27">
        <f t="shared" si="37"/>
        <v>43653</v>
      </c>
      <c r="F47" s="26">
        <f t="shared" si="37"/>
        <v>43654</v>
      </c>
      <c r="G47" s="25" t="s">
        <v>1231</v>
      </c>
      <c r="H47" s="26">
        <f t="shared" si="38"/>
        <v>43664</v>
      </c>
      <c r="I47" s="59">
        <f t="shared" si="39"/>
        <v>43665</v>
      </c>
      <c r="J47" s="26">
        <f t="shared" si="39"/>
        <v>43666</v>
      </c>
      <c r="K47" s="26">
        <f t="shared" si="39"/>
        <v>43667</v>
      </c>
      <c r="L47" s="26">
        <f t="shared" si="40"/>
        <v>43672</v>
      </c>
      <c r="M47" s="26">
        <f t="shared" si="41"/>
        <v>43673</v>
      </c>
      <c r="N47" s="26">
        <f aca="true" t="shared" si="42" ref="N47:N53">M47+7</f>
        <v>43680</v>
      </c>
      <c r="O47" s="26">
        <f aca="true" t="shared" si="43" ref="O47:O53">N47</f>
        <v>43680</v>
      </c>
    </row>
    <row r="48" spans="1:15" ht="15" hidden="1">
      <c r="A48" s="209" t="s">
        <v>1435</v>
      </c>
      <c r="B48" s="25" t="s">
        <v>1232</v>
      </c>
      <c r="C48" s="27">
        <v>43659</v>
      </c>
      <c r="D48" s="27">
        <f t="shared" si="36"/>
        <v>43659</v>
      </c>
      <c r="E48" s="27">
        <f t="shared" si="37"/>
        <v>43660</v>
      </c>
      <c r="F48" s="26">
        <f t="shared" si="37"/>
        <v>43661</v>
      </c>
      <c r="G48" s="25" t="s">
        <v>1233</v>
      </c>
      <c r="H48" s="26">
        <f t="shared" si="38"/>
        <v>43671</v>
      </c>
      <c r="I48" s="59">
        <f t="shared" si="39"/>
        <v>43672</v>
      </c>
      <c r="J48" s="26">
        <f t="shared" si="39"/>
        <v>43673</v>
      </c>
      <c r="K48" s="26">
        <f t="shared" si="39"/>
        <v>43674</v>
      </c>
      <c r="L48" s="84">
        <f t="shared" si="40"/>
        <v>43679</v>
      </c>
      <c r="M48" s="84">
        <f t="shared" si="41"/>
        <v>43680</v>
      </c>
      <c r="N48" s="476" t="s">
        <v>1416</v>
      </c>
      <c r="O48" s="478"/>
    </row>
    <row r="49" spans="1:15" ht="15" hidden="1">
      <c r="A49" s="56" t="s">
        <v>191</v>
      </c>
      <c r="B49" s="25" t="s">
        <v>1234</v>
      </c>
      <c r="C49" s="27">
        <v>43666</v>
      </c>
      <c r="D49" s="27">
        <f t="shared" si="36"/>
        <v>43666</v>
      </c>
      <c r="E49" s="27">
        <f t="shared" si="37"/>
        <v>43667</v>
      </c>
      <c r="F49" s="26">
        <f t="shared" si="37"/>
        <v>43668</v>
      </c>
      <c r="G49" s="25" t="s">
        <v>1235</v>
      </c>
      <c r="H49" s="26">
        <f t="shared" si="38"/>
        <v>43678</v>
      </c>
      <c r="I49" s="59">
        <f t="shared" si="39"/>
        <v>43679</v>
      </c>
      <c r="J49" s="26">
        <f t="shared" si="39"/>
        <v>43680</v>
      </c>
      <c r="K49" s="26">
        <f t="shared" si="39"/>
        <v>43681</v>
      </c>
      <c r="L49" s="26">
        <f t="shared" si="40"/>
        <v>43686</v>
      </c>
      <c r="M49" s="26">
        <f t="shared" si="41"/>
        <v>43687</v>
      </c>
      <c r="N49" s="26">
        <f t="shared" si="42"/>
        <v>43694</v>
      </c>
      <c r="O49" s="26">
        <f t="shared" si="43"/>
        <v>43694</v>
      </c>
    </row>
    <row r="50" spans="1:15" ht="15" hidden="1">
      <c r="A50" s="183" t="s">
        <v>1426</v>
      </c>
      <c r="B50" s="25" t="s">
        <v>1360</v>
      </c>
      <c r="C50" s="27">
        <v>43673</v>
      </c>
      <c r="D50" s="27">
        <f t="shared" si="36"/>
        <v>43673</v>
      </c>
      <c r="E50" s="27">
        <f aca="true" t="shared" si="44" ref="E50:F53">D50+1</f>
        <v>43674</v>
      </c>
      <c r="F50" s="26">
        <f t="shared" si="44"/>
        <v>43675</v>
      </c>
      <c r="G50" s="25" t="s">
        <v>1361</v>
      </c>
      <c r="H50" s="26">
        <f t="shared" si="38"/>
        <v>43685</v>
      </c>
      <c r="I50" s="59">
        <f aca="true" t="shared" si="45" ref="I50:K53">H50+1</f>
        <v>43686</v>
      </c>
      <c r="J50" s="26">
        <f t="shared" si="45"/>
        <v>43687</v>
      </c>
      <c r="K50" s="26">
        <f t="shared" si="45"/>
        <v>43688</v>
      </c>
      <c r="L50" s="26">
        <f t="shared" si="40"/>
        <v>43693</v>
      </c>
      <c r="M50" s="26">
        <f t="shared" si="41"/>
        <v>43694</v>
      </c>
      <c r="N50" s="26">
        <f t="shared" si="42"/>
        <v>43701</v>
      </c>
      <c r="O50" s="26">
        <f t="shared" si="43"/>
        <v>43701</v>
      </c>
    </row>
    <row r="51" spans="1:15" ht="15" hidden="1">
      <c r="A51" s="56" t="s">
        <v>1574</v>
      </c>
      <c r="B51" s="25" t="s">
        <v>1362</v>
      </c>
      <c r="C51" s="27">
        <v>43680</v>
      </c>
      <c r="D51" s="27">
        <f t="shared" si="36"/>
        <v>43680</v>
      </c>
      <c r="E51" s="27">
        <f t="shared" si="44"/>
        <v>43681</v>
      </c>
      <c r="F51" s="26">
        <f t="shared" si="44"/>
        <v>43682</v>
      </c>
      <c r="G51" s="25" t="s">
        <v>1363</v>
      </c>
      <c r="H51" s="26">
        <f t="shared" si="38"/>
        <v>43692</v>
      </c>
      <c r="I51" s="59">
        <f t="shared" si="45"/>
        <v>43693</v>
      </c>
      <c r="J51" s="26">
        <f t="shared" si="45"/>
        <v>43694</v>
      </c>
      <c r="K51" s="26">
        <f t="shared" si="45"/>
        <v>43695</v>
      </c>
      <c r="L51" s="84">
        <f t="shared" si="40"/>
        <v>43700</v>
      </c>
      <c r="M51" s="84">
        <f t="shared" si="41"/>
        <v>43701</v>
      </c>
      <c r="N51" s="476" t="s">
        <v>1416</v>
      </c>
      <c r="O51" s="478"/>
    </row>
    <row r="52" spans="1:15" ht="15" hidden="1">
      <c r="A52" s="207" t="s">
        <v>1566</v>
      </c>
      <c r="B52" s="25" t="s">
        <v>1364</v>
      </c>
      <c r="C52" s="27">
        <v>43687</v>
      </c>
      <c r="D52" s="27">
        <f t="shared" si="36"/>
        <v>43687</v>
      </c>
      <c r="E52" s="27">
        <f t="shared" si="44"/>
        <v>43688</v>
      </c>
      <c r="F52" s="26">
        <f t="shared" si="44"/>
        <v>43689</v>
      </c>
      <c r="G52" s="25" t="s">
        <v>1365</v>
      </c>
      <c r="H52" s="26">
        <f t="shared" si="38"/>
        <v>43699</v>
      </c>
      <c r="I52" s="59">
        <f t="shared" si="45"/>
        <v>43700</v>
      </c>
      <c r="J52" s="26">
        <f t="shared" si="45"/>
        <v>43701</v>
      </c>
      <c r="K52" s="26">
        <f t="shared" si="45"/>
        <v>43702</v>
      </c>
      <c r="L52" s="26">
        <f t="shared" si="40"/>
        <v>43707</v>
      </c>
      <c r="M52" s="26">
        <f t="shared" si="41"/>
        <v>43708</v>
      </c>
      <c r="N52" s="26">
        <f t="shared" si="42"/>
        <v>43715</v>
      </c>
      <c r="O52" s="26">
        <f t="shared" si="43"/>
        <v>43715</v>
      </c>
    </row>
    <row r="53" spans="1:15" ht="15" hidden="1">
      <c r="A53" s="56" t="s">
        <v>191</v>
      </c>
      <c r="B53" s="25" t="s">
        <v>1366</v>
      </c>
      <c r="C53" s="27">
        <v>43694</v>
      </c>
      <c r="D53" s="27">
        <f t="shared" si="36"/>
        <v>43694</v>
      </c>
      <c r="E53" s="27">
        <f t="shared" si="44"/>
        <v>43695</v>
      </c>
      <c r="F53" s="26">
        <f t="shared" si="44"/>
        <v>43696</v>
      </c>
      <c r="G53" s="25" t="s">
        <v>1367</v>
      </c>
      <c r="H53" s="26">
        <f t="shared" si="38"/>
        <v>43706</v>
      </c>
      <c r="I53" s="59">
        <f t="shared" si="45"/>
        <v>43707</v>
      </c>
      <c r="J53" s="26">
        <f t="shared" si="45"/>
        <v>43708</v>
      </c>
      <c r="K53" s="26">
        <f t="shared" si="45"/>
        <v>43709</v>
      </c>
      <c r="L53" s="26">
        <f t="shared" si="40"/>
        <v>43714</v>
      </c>
      <c r="M53" s="26">
        <f t="shared" si="41"/>
        <v>43715</v>
      </c>
      <c r="N53" s="26">
        <f t="shared" si="42"/>
        <v>43722</v>
      </c>
      <c r="O53" s="26">
        <f t="shared" si="43"/>
        <v>43722</v>
      </c>
    </row>
    <row r="54" spans="1:15" ht="15" hidden="1">
      <c r="A54" s="152" t="s">
        <v>425</v>
      </c>
      <c r="B54" s="25" t="s">
        <v>1481</v>
      </c>
      <c r="C54" s="27">
        <v>43701</v>
      </c>
      <c r="D54" s="27">
        <f aca="true" t="shared" si="46" ref="D54:D62">C54</f>
        <v>43701</v>
      </c>
      <c r="E54" s="27">
        <f aca="true" t="shared" si="47" ref="E54:F57">D54+1</f>
        <v>43702</v>
      </c>
      <c r="F54" s="26">
        <f t="shared" si="47"/>
        <v>43703</v>
      </c>
      <c r="G54" s="25" t="s">
        <v>1482</v>
      </c>
      <c r="H54" s="26">
        <f aca="true" t="shared" si="48" ref="H54:H62">F54+10</f>
        <v>43713</v>
      </c>
      <c r="I54" s="59">
        <f aca="true" t="shared" si="49" ref="I54:K57">H54+1</f>
        <v>43714</v>
      </c>
      <c r="J54" s="26">
        <f t="shared" si="49"/>
        <v>43715</v>
      </c>
      <c r="K54" s="26">
        <f t="shared" si="49"/>
        <v>43716</v>
      </c>
      <c r="L54" s="26">
        <f aca="true" t="shared" si="50" ref="L54:L62">K54+5</f>
        <v>43721</v>
      </c>
      <c r="M54" s="26">
        <f aca="true" t="shared" si="51" ref="M54:M62">L54+1</f>
        <v>43722</v>
      </c>
      <c r="N54" s="26">
        <f aca="true" t="shared" si="52" ref="N54:N62">M54+7</f>
        <v>43729</v>
      </c>
      <c r="O54" s="26">
        <f aca="true" t="shared" si="53" ref="O54:O61">N54</f>
        <v>43729</v>
      </c>
    </row>
    <row r="55" spans="1:15" ht="15" hidden="1">
      <c r="A55" s="137" t="s">
        <v>1575</v>
      </c>
      <c r="B55" s="25" t="s">
        <v>1483</v>
      </c>
      <c r="C55" s="27">
        <v>43708</v>
      </c>
      <c r="D55" s="27">
        <f t="shared" si="46"/>
        <v>43708</v>
      </c>
      <c r="E55" s="27">
        <f t="shared" si="47"/>
        <v>43709</v>
      </c>
      <c r="F55" s="26">
        <f t="shared" si="47"/>
        <v>43710</v>
      </c>
      <c r="G55" s="25" t="s">
        <v>1484</v>
      </c>
      <c r="H55" s="26">
        <f t="shared" si="48"/>
        <v>43720</v>
      </c>
      <c r="I55" s="59">
        <f t="shared" si="49"/>
        <v>43721</v>
      </c>
      <c r="J55" s="26">
        <f t="shared" si="49"/>
        <v>43722</v>
      </c>
      <c r="K55" s="26">
        <f t="shared" si="49"/>
        <v>43723</v>
      </c>
      <c r="L55" s="26">
        <f t="shared" si="50"/>
        <v>43728</v>
      </c>
      <c r="M55" s="26">
        <f t="shared" si="51"/>
        <v>43729</v>
      </c>
      <c r="N55" s="26">
        <f t="shared" si="52"/>
        <v>43736</v>
      </c>
      <c r="O55" s="94" t="s">
        <v>1723</v>
      </c>
    </row>
    <row r="56" spans="1:15" ht="15" hidden="1">
      <c r="A56" s="56" t="s">
        <v>1567</v>
      </c>
      <c r="B56" s="25" t="s">
        <v>1485</v>
      </c>
      <c r="C56" s="27">
        <v>43715</v>
      </c>
      <c r="D56" s="27">
        <f t="shared" si="46"/>
        <v>43715</v>
      </c>
      <c r="E56" s="27">
        <f t="shared" si="47"/>
        <v>43716</v>
      </c>
      <c r="F56" s="26">
        <f t="shared" si="47"/>
        <v>43717</v>
      </c>
      <c r="G56" s="25" t="s">
        <v>1486</v>
      </c>
      <c r="H56" s="26">
        <f t="shared" si="48"/>
        <v>43727</v>
      </c>
      <c r="I56" s="59">
        <f t="shared" si="49"/>
        <v>43728</v>
      </c>
      <c r="J56" s="26">
        <f t="shared" si="49"/>
        <v>43729</v>
      </c>
      <c r="K56" s="26">
        <f t="shared" si="49"/>
        <v>43730</v>
      </c>
      <c r="L56" s="26">
        <f t="shared" si="50"/>
        <v>43735</v>
      </c>
      <c r="M56" s="94" t="s">
        <v>1723</v>
      </c>
      <c r="N56" s="26"/>
      <c r="O56" s="26"/>
    </row>
    <row r="57" spans="1:15" ht="15" hidden="1">
      <c r="A57" s="56" t="s">
        <v>191</v>
      </c>
      <c r="B57" s="25" t="s">
        <v>1487</v>
      </c>
      <c r="C57" s="27">
        <v>43722</v>
      </c>
      <c r="D57" s="27">
        <f t="shared" si="46"/>
        <v>43722</v>
      </c>
      <c r="E57" s="27">
        <f t="shared" si="47"/>
        <v>43723</v>
      </c>
      <c r="F57" s="26">
        <f t="shared" si="47"/>
        <v>43724</v>
      </c>
      <c r="G57" s="25" t="s">
        <v>1488</v>
      </c>
      <c r="H57" s="26">
        <f t="shared" si="48"/>
        <v>43734</v>
      </c>
      <c r="I57" s="59">
        <f t="shared" si="49"/>
        <v>43735</v>
      </c>
      <c r="J57" s="26">
        <f t="shared" si="49"/>
        <v>43736</v>
      </c>
      <c r="K57" s="26">
        <f t="shared" si="49"/>
        <v>43737</v>
      </c>
      <c r="L57" s="26">
        <f t="shared" si="50"/>
        <v>43742</v>
      </c>
      <c r="M57" s="26">
        <f t="shared" si="51"/>
        <v>43743</v>
      </c>
      <c r="N57" s="26">
        <f t="shared" si="52"/>
        <v>43750</v>
      </c>
      <c r="O57" s="26">
        <f t="shared" si="53"/>
        <v>43750</v>
      </c>
    </row>
    <row r="58" spans="1:15" ht="15" hidden="1">
      <c r="A58" s="152" t="s">
        <v>425</v>
      </c>
      <c r="B58" s="25" t="s">
        <v>1659</v>
      </c>
      <c r="C58" s="27">
        <v>43729</v>
      </c>
      <c r="D58" s="27">
        <f t="shared" si="46"/>
        <v>43729</v>
      </c>
      <c r="E58" s="27">
        <f aca="true" t="shared" si="54" ref="E58:F62">D58+1</f>
        <v>43730</v>
      </c>
      <c r="F58" s="26">
        <f t="shared" si="54"/>
        <v>43731</v>
      </c>
      <c r="G58" s="25" t="s">
        <v>1660</v>
      </c>
      <c r="H58" s="26">
        <f t="shared" si="48"/>
        <v>43741</v>
      </c>
      <c r="I58" s="59">
        <f aca="true" t="shared" si="55" ref="I58:K62">H58+1</f>
        <v>43742</v>
      </c>
      <c r="J58" s="26">
        <f t="shared" si="55"/>
        <v>43743</v>
      </c>
      <c r="K58" s="26">
        <f t="shared" si="55"/>
        <v>43744</v>
      </c>
      <c r="L58" s="26">
        <f t="shared" si="50"/>
        <v>43749</v>
      </c>
      <c r="M58" s="26">
        <f t="shared" si="51"/>
        <v>43750</v>
      </c>
      <c r="N58" s="26">
        <f t="shared" si="52"/>
        <v>43757</v>
      </c>
      <c r="O58" s="26">
        <f t="shared" si="53"/>
        <v>43757</v>
      </c>
    </row>
    <row r="59" spans="1:15" ht="15" hidden="1">
      <c r="A59" s="88" t="s">
        <v>1762</v>
      </c>
      <c r="B59" s="25" t="s">
        <v>1661</v>
      </c>
      <c r="C59" s="27">
        <v>43736</v>
      </c>
      <c r="D59" s="27">
        <f t="shared" si="46"/>
        <v>43736</v>
      </c>
      <c r="E59" s="27">
        <f t="shared" si="54"/>
        <v>43737</v>
      </c>
      <c r="F59" s="26">
        <f t="shared" si="54"/>
        <v>43738</v>
      </c>
      <c r="G59" s="476" t="s">
        <v>1771</v>
      </c>
      <c r="H59" s="477"/>
      <c r="I59" s="477"/>
      <c r="J59" s="477"/>
      <c r="K59" s="477"/>
      <c r="L59" s="477"/>
      <c r="M59" s="477"/>
      <c r="N59" s="477"/>
      <c r="O59" s="478"/>
    </row>
    <row r="60" spans="1:15" ht="15" hidden="1">
      <c r="A60" s="122" t="s">
        <v>1770</v>
      </c>
      <c r="B60" s="239" t="s">
        <v>1763</v>
      </c>
      <c r="C60" s="27"/>
      <c r="D60" s="27"/>
      <c r="E60" s="483" t="s">
        <v>1772</v>
      </c>
      <c r="F60" s="484"/>
      <c r="G60" s="119" t="s">
        <v>1764</v>
      </c>
      <c r="H60" s="84">
        <v>43748</v>
      </c>
      <c r="I60" s="84">
        <v>43749</v>
      </c>
      <c r="J60" s="84">
        <v>43750</v>
      </c>
      <c r="K60" s="84">
        <v>43751</v>
      </c>
      <c r="L60" s="476" t="s">
        <v>1773</v>
      </c>
      <c r="M60" s="477"/>
      <c r="N60" s="477"/>
      <c r="O60" s="478"/>
    </row>
    <row r="61" spans="1:15" ht="15">
      <c r="A61" s="88" t="s">
        <v>1766</v>
      </c>
      <c r="B61" s="25" t="s">
        <v>1662</v>
      </c>
      <c r="C61" s="27">
        <v>43744</v>
      </c>
      <c r="D61" s="27">
        <v>43745</v>
      </c>
      <c r="E61" s="27">
        <f t="shared" si="54"/>
        <v>43746</v>
      </c>
      <c r="F61" s="26">
        <v>43746</v>
      </c>
      <c r="G61" s="25" t="s">
        <v>1663</v>
      </c>
      <c r="H61" s="26">
        <v>43755</v>
      </c>
      <c r="I61" s="59">
        <f t="shared" si="55"/>
        <v>43756</v>
      </c>
      <c r="J61" s="26">
        <f t="shared" si="55"/>
        <v>43757</v>
      </c>
      <c r="K61" s="26">
        <f t="shared" si="55"/>
        <v>43758</v>
      </c>
      <c r="L61" s="26">
        <f t="shared" si="50"/>
        <v>43763</v>
      </c>
      <c r="M61" s="26">
        <f t="shared" si="51"/>
        <v>43764</v>
      </c>
      <c r="N61" s="26">
        <f t="shared" si="52"/>
        <v>43771</v>
      </c>
      <c r="O61" s="26">
        <f t="shared" si="53"/>
        <v>43771</v>
      </c>
    </row>
    <row r="62" spans="1:15" ht="15">
      <c r="A62" s="56" t="s">
        <v>191</v>
      </c>
      <c r="B62" s="25" t="s">
        <v>1664</v>
      </c>
      <c r="C62" s="27">
        <v>43750</v>
      </c>
      <c r="D62" s="27">
        <f t="shared" si="46"/>
        <v>43750</v>
      </c>
      <c r="E62" s="27">
        <f t="shared" si="54"/>
        <v>43751</v>
      </c>
      <c r="F62" s="26">
        <f t="shared" si="54"/>
        <v>43752</v>
      </c>
      <c r="G62" s="25" t="s">
        <v>1665</v>
      </c>
      <c r="H62" s="26">
        <f t="shared" si="48"/>
        <v>43762</v>
      </c>
      <c r="I62" s="59">
        <f t="shared" si="55"/>
        <v>43763</v>
      </c>
      <c r="J62" s="26">
        <f t="shared" si="55"/>
        <v>43764</v>
      </c>
      <c r="K62" s="26">
        <f t="shared" si="55"/>
        <v>43765</v>
      </c>
      <c r="L62" s="26">
        <f t="shared" si="50"/>
        <v>43770</v>
      </c>
      <c r="M62" s="26">
        <f t="shared" si="51"/>
        <v>43771</v>
      </c>
      <c r="N62" s="26">
        <f t="shared" si="52"/>
        <v>43778</v>
      </c>
      <c r="O62" s="98" t="s">
        <v>280</v>
      </c>
    </row>
    <row r="63" spans="1:15" ht="15">
      <c r="A63" s="152" t="s">
        <v>425</v>
      </c>
      <c r="B63" s="25" t="s">
        <v>1715</v>
      </c>
      <c r="C63" s="27">
        <v>43757</v>
      </c>
      <c r="D63" s="27">
        <f aca="true" t="shared" si="56" ref="D63:D70">C63</f>
        <v>43757</v>
      </c>
      <c r="E63" s="27">
        <f aca="true" t="shared" si="57" ref="E63:F66">D63+1</f>
        <v>43758</v>
      </c>
      <c r="F63" s="26">
        <f t="shared" si="57"/>
        <v>43759</v>
      </c>
      <c r="G63" s="25" t="s">
        <v>1716</v>
      </c>
      <c r="H63" s="26">
        <f aca="true" t="shared" si="58" ref="H63:H70">F63+10</f>
        <v>43769</v>
      </c>
      <c r="I63" s="59">
        <f aca="true" t="shared" si="59" ref="I63:K66">H63+1</f>
        <v>43770</v>
      </c>
      <c r="J63" s="26">
        <f t="shared" si="59"/>
        <v>43771</v>
      </c>
      <c r="K63" s="26">
        <f t="shared" si="59"/>
        <v>43772</v>
      </c>
      <c r="L63" s="26">
        <f aca="true" t="shared" si="60" ref="L63:L70">K63+5</f>
        <v>43777</v>
      </c>
      <c r="M63" s="26">
        <f aca="true" t="shared" si="61" ref="M63:M70">L63+1</f>
        <v>43778</v>
      </c>
      <c r="N63" s="26">
        <f aca="true" t="shared" si="62" ref="N63:N70">M63+7</f>
        <v>43785</v>
      </c>
      <c r="O63" s="26">
        <f>N63</f>
        <v>43785</v>
      </c>
    </row>
    <row r="64" spans="1:15" ht="15">
      <c r="A64" s="99" t="s">
        <v>1774</v>
      </c>
      <c r="B64" s="25" t="s">
        <v>1717</v>
      </c>
      <c r="C64" s="27">
        <v>43764</v>
      </c>
      <c r="D64" s="27">
        <f t="shared" si="56"/>
        <v>43764</v>
      </c>
      <c r="E64" s="27">
        <f t="shared" si="57"/>
        <v>43765</v>
      </c>
      <c r="F64" s="26">
        <f t="shared" si="57"/>
        <v>43766</v>
      </c>
      <c r="G64" s="25" t="s">
        <v>1718</v>
      </c>
      <c r="H64" s="26">
        <f t="shared" si="58"/>
        <v>43776</v>
      </c>
      <c r="I64" s="59">
        <f t="shared" si="59"/>
        <v>43777</v>
      </c>
      <c r="J64" s="26">
        <f t="shared" si="59"/>
        <v>43778</v>
      </c>
      <c r="K64" s="26">
        <f t="shared" si="59"/>
        <v>43779</v>
      </c>
      <c r="L64" s="26">
        <f t="shared" si="60"/>
        <v>43784</v>
      </c>
      <c r="M64" s="26">
        <f t="shared" si="61"/>
        <v>43785</v>
      </c>
      <c r="N64" s="26">
        <f t="shared" si="62"/>
        <v>43792</v>
      </c>
      <c r="O64" s="94" t="s">
        <v>280</v>
      </c>
    </row>
    <row r="65" spans="1:15" ht="15">
      <c r="A65" s="56" t="s">
        <v>1766</v>
      </c>
      <c r="B65" s="25" t="s">
        <v>1719</v>
      </c>
      <c r="C65" s="27">
        <v>43771</v>
      </c>
      <c r="D65" s="27">
        <f t="shared" si="56"/>
        <v>43771</v>
      </c>
      <c r="E65" s="27">
        <f t="shared" si="57"/>
        <v>43772</v>
      </c>
      <c r="F65" s="26">
        <f t="shared" si="57"/>
        <v>43773</v>
      </c>
      <c r="G65" s="25" t="s">
        <v>1720</v>
      </c>
      <c r="H65" s="26">
        <f t="shared" si="58"/>
        <v>43783</v>
      </c>
      <c r="I65" s="59">
        <f t="shared" si="59"/>
        <v>43784</v>
      </c>
      <c r="J65" s="26">
        <f t="shared" si="59"/>
        <v>43785</v>
      </c>
      <c r="K65" s="26">
        <f t="shared" si="59"/>
        <v>43786</v>
      </c>
      <c r="L65" s="26">
        <f t="shared" si="60"/>
        <v>43791</v>
      </c>
      <c r="M65" s="26">
        <f t="shared" si="61"/>
        <v>43792</v>
      </c>
      <c r="N65" s="26">
        <f t="shared" si="62"/>
        <v>43799</v>
      </c>
      <c r="O65" s="26">
        <f aca="true" t="shared" si="63" ref="O65:O70">N65</f>
        <v>43799</v>
      </c>
    </row>
    <row r="66" spans="1:15" ht="15">
      <c r="A66" s="207" t="s">
        <v>1891</v>
      </c>
      <c r="B66" s="25" t="s">
        <v>1721</v>
      </c>
      <c r="C66" s="27">
        <v>43778</v>
      </c>
      <c r="D66" s="27">
        <f t="shared" si="56"/>
        <v>43778</v>
      </c>
      <c r="E66" s="27">
        <f t="shared" si="57"/>
        <v>43779</v>
      </c>
      <c r="F66" s="26">
        <f t="shared" si="57"/>
        <v>43780</v>
      </c>
      <c r="G66" s="25" t="s">
        <v>1722</v>
      </c>
      <c r="H66" s="26">
        <f t="shared" si="58"/>
        <v>43790</v>
      </c>
      <c r="I66" s="59">
        <f t="shared" si="59"/>
        <v>43791</v>
      </c>
      <c r="J66" s="26">
        <f t="shared" si="59"/>
        <v>43792</v>
      </c>
      <c r="K66" s="26">
        <f t="shared" si="59"/>
        <v>43793</v>
      </c>
      <c r="L66" s="26">
        <f t="shared" si="60"/>
        <v>43798</v>
      </c>
      <c r="M66" s="26">
        <f t="shared" si="61"/>
        <v>43799</v>
      </c>
      <c r="N66" s="26">
        <f t="shared" si="62"/>
        <v>43806</v>
      </c>
      <c r="O66" s="26">
        <f t="shared" si="63"/>
        <v>43806</v>
      </c>
    </row>
    <row r="67" spans="1:15" ht="15">
      <c r="A67" s="152" t="s">
        <v>425</v>
      </c>
      <c r="B67" s="25" t="s">
        <v>1775</v>
      </c>
      <c r="C67" s="27">
        <v>43785</v>
      </c>
      <c r="D67" s="27">
        <f t="shared" si="56"/>
        <v>43785</v>
      </c>
      <c r="E67" s="27">
        <f aca="true" t="shared" si="64" ref="E67:F70">D67+1</f>
        <v>43786</v>
      </c>
      <c r="F67" s="26">
        <f t="shared" si="64"/>
        <v>43787</v>
      </c>
      <c r="G67" s="25" t="s">
        <v>1776</v>
      </c>
      <c r="H67" s="26">
        <f t="shared" si="58"/>
        <v>43797</v>
      </c>
      <c r="I67" s="59">
        <f aca="true" t="shared" si="65" ref="I67:K70">H67+1</f>
        <v>43798</v>
      </c>
      <c r="J67" s="26">
        <f t="shared" si="65"/>
        <v>43799</v>
      </c>
      <c r="K67" s="26">
        <f t="shared" si="65"/>
        <v>43800</v>
      </c>
      <c r="L67" s="26">
        <f t="shared" si="60"/>
        <v>43805</v>
      </c>
      <c r="M67" s="26">
        <f t="shared" si="61"/>
        <v>43806</v>
      </c>
      <c r="N67" s="26">
        <f t="shared" si="62"/>
        <v>43813</v>
      </c>
      <c r="O67" s="161" t="s">
        <v>280</v>
      </c>
    </row>
    <row r="68" spans="1:15" ht="15">
      <c r="A68" s="208" t="s">
        <v>2016</v>
      </c>
      <c r="B68" s="25" t="s">
        <v>1777</v>
      </c>
      <c r="C68" s="27">
        <v>43792</v>
      </c>
      <c r="D68" s="27">
        <f t="shared" si="56"/>
        <v>43792</v>
      </c>
      <c r="E68" s="27">
        <f t="shared" si="64"/>
        <v>43793</v>
      </c>
      <c r="F68" s="26">
        <f t="shared" si="64"/>
        <v>43794</v>
      </c>
      <c r="G68" s="25" t="s">
        <v>1778</v>
      </c>
      <c r="H68" s="26">
        <f t="shared" si="58"/>
        <v>43804</v>
      </c>
      <c r="I68" s="59">
        <f t="shared" si="65"/>
        <v>43805</v>
      </c>
      <c r="J68" s="26">
        <f t="shared" si="65"/>
        <v>43806</v>
      </c>
      <c r="K68" s="26">
        <f t="shared" si="65"/>
        <v>43807</v>
      </c>
      <c r="L68" s="26">
        <f t="shared" si="60"/>
        <v>43812</v>
      </c>
      <c r="M68" s="26">
        <f t="shared" si="61"/>
        <v>43813</v>
      </c>
      <c r="N68" s="26">
        <f t="shared" si="62"/>
        <v>43820</v>
      </c>
      <c r="O68" s="26">
        <f t="shared" si="63"/>
        <v>43820</v>
      </c>
    </row>
    <row r="69" spans="1:15" ht="15">
      <c r="A69" s="56" t="s">
        <v>1766</v>
      </c>
      <c r="B69" s="25" t="s">
        <v>1779</v>
      </c>
      <c r="C69" s="27">
        <v>43799</v>
      </c>
      <c r="D69" s="27">
        <f t="shared" si="56"/>
        <v>43799</v>
      </c>
      <c r="E69" s="27">
        <f t="shared" si="64"/>
        <v>43800</v>
      </c>
      <c r="F69" s="26">
        <f t="shared" si="64"/>
        <v>43801</v>
      </c>
      <c r="G69" s="25" t="s">
        <v>1780</v>
      </c>
      <c r="H69" s="26">
        <f t="shared" si="58"/>
        <v>43811</v>
      </c>
      <c r="I69" s="59">
        <f t="shared" si="65"/>
        <v>43812</v>
      </c>
      <c r="J69" s="26">
        <f t="shared" si="65"/>
        <v>43813</v>
      </c>
      <c r="K69" s="26">
        <f t="shared" si="65"/>
        <v>43814</v>
      </c>
      <c r="L69" s="26">
        <f t="shared" si="60"/>
        <v>43819</v>
      </c>
      <c r="M69" s="26">
        <f t="shared" si="61"/>
        <v>43820</v>
      </c>
      <c r="N69" s="26">
        <f t="shared" si="62"/>
        <v>43827</v>
      </c>
      <c r="O69" s="26">
        <f t="shared" si="63"/>
        <v>43827</v>
      </c>
    </row>
    <row r="70" spans="1:15" ht="15">
      <c r="A70" s="56" t="s">
        <v>1891</v>
      </c>
      <c r="B70" s="25" t="s">
        <v>1781</v>
      </c>
      <c r="C70" s="27">
        <v>43806</v>
      </c>
      <c r="D70" s="27">
        <f t="shared" si="56"/>
        <v>43806</v>
      </c>
      <c r="E70" s="27">
        <f t="shared" si="64"/>
        <v>43807</v>
      </c>
      <c r="F70" s="26">
        <f t="shared" si="64"/>
        <v>43808</v>
      </c>
      <c r="G70" s="25" t="s">
        <v>1782</v>
      </c>
      <c r="H70" s="26">
        <f t="shared" si="58"/>
        <v>43818</v>
      </c>
      <c r="I70" s="59">
        <f t="shared" si="65"/>
        <v>43819</v>
      </c>
      <c r="J70" s="26">
        <f t="shared" si="65"/>
        <v>43820</v>
      </c>
      <c r="K70" s="26">
        <f t="shared" si="65"/>
        <v>43821</v>
      </c>
      <c r="L70" s="26">
        <f t="shared" si="60"/>
        <v>43826</v>
      </c>
      <c r="M70" s="26">
        <f t="shared" si="61"/>
        <v>43827</v>
      </c>
      <c r="N70" s="26">
        <f t="shared" si="62"/>
        <v>43834</v>
      </c>
      <c r="O70" s="26">
        <f t="shared" si="63"/>
        <v>43834</v>
      </c>
    </row>
    <row r="71" spans="1:15" ht="15">
      <c r="A71" s="137" t="s">
        <v>1893</v>
      </c>
      <c r="B71" s="25" t="s">
        <v>1894</v>
      </c>
      <c r="C71" s="27">
        <v>43813</v>
      </c>
      <c r="D71" s="27">
        <f aca="true" t="shared" si="66" ref="D71:D78">C71</f>
        <v>43813</v>
      </c>
      <c r="E71" s="27">
        <f aca="true" t="shared" si="67" ref="E71:F74">D71+1</f>
        <v>43814</v>
      </c>
      <c r="F71" s="26">
        <f t="shared" si="67"/>
        <v>43815</v>
      </c>
      <c r="G71" s="25" t="s">
        <v>1895</v>
      </c>
      <c r="H71" s="26">
        <f aca="true" t="shared" si="68" ref="H71:H78">F71+10</f>
        <v>43825</v>
      </c>
      <c r="I71" s="59">
        <f aca="true" t="shared" si="69" ref="I71:K74">H71+1</f>
        <v>43826</v>
      </c>
      <c r="J71" s="26">
        <f t="shared" si="69"/>
        <v>43827</v>
      </c>
      <c r="K71" s="26">
        <f t="shared" si="69"/>
        <v>43828</v>
      </c>
      <c r="L71" s="26">
        <f aca="true" t="shared" si="70" ref="L71:L78">K71+5</f>
        <v>43833</v>
      </c>
      <c r="M71" s="26">
        <f aca="true" t="shared" si="71" ref="M71:M78">L71+1</f>
        <v>43834</v>
      </c>
      <c r="N71" s="26">
        <f aca="true" t="shared" si="72" ref="N71:N78">M71+7</f>
        <v>43841</v>
      </c>
      <c r="O71" s="26">
        <f aca="true" t="shared" si="73" ref="O71:O78">N71</f>
        <v>43841</v>
      </c>
    </row>
    <row r="72" spans="1:15" ht="15">
      <c r="A72" s="79" t="s">
        <v>1892</v>
      </c>
      <c r="B72" s="25" t="s">
        <v>1901</v>
      </c>
      <c r="C72" s="27">
        <v>43820</v>
      </c>
      <c r="D72" s="27">
        <f t="shared" si="66"/>
        <v>43820</v>
      </c>
      <c r="E72" s="27">
        <f t="shared" si="67"/>
        <v>43821</v>
      </c>
      <c r="F72" s="26">
        <f t="shared" si="67"/>
        <v>43822</v>
      </c>
      <c r="G72" s="25" t="s">
        <v>1896</v>
      </c>
      <c r="H72" s="26">
        <f t="shared" si="68"/>
        <v>43832</v>
      </c>
      <c r="I72" s="59">
        <f t="shared" si="69"/>
        <v>43833</v>
      </c>
      <c r="J72" s="26">
        <f t="shared" si="69"/>
        <v>43834</v>
      </c>
      <c r="K72" s="26">
        <f t="shared" si="69"/>
        <v>43835</v>
      </c>
      <c r="L72" s="26">
        <f t="shared" si="70"/>
        <v>43840</v>
      </c>
      <c r="M72" s="26">
        <f t="shared" si="71"/>
        <v>43841</v>
      </c>
      <c r="N72" s="26">
        <f t="shared" si="72"/>
        <v>43848</v>
      </c>
      <c r="O72" s="26">
        <f t="shared" si="73"/>
        <v>43848</v>
      </c>
    </row>
    <row r="73" spans="1:15" ht="15">
      <c r="A73" s="56" t="s">
        <v>1766</v>
      </c>
      <c r="B73" s="25" t="s">
        <v>1899</v>
      </c>
      <c r="C73" s="27">
        <v>43827</v>
      </c>
      <c r="D73" s="27">
        <f t="shared" si="66"/>
        <v>43827</v>
      </c>
      <c r="E73" s="27">
        <f t="shared" si="67"/>
        <v>43828</v>
      </c>
      <c r="F73" s="26">
        <f t="shared" si="67"/>
        <v>43829</v>
      </c>
      <c r="G73" s="25" t="s">
        <v>1897</v>
      </c>
      <c r="H73" s="26">
        <f t="shared" si="68"/>
        <v>43839</v>
      </c>
      <c r="I73" s="59">
        <f t="shared" si="69"/>
        <v>43840</v>
      </c>
      <c r="J73" s="26">
        <f t="shared" si="69"/>
        <v>43841</v>
      </c>
      <c r="K73" s="26">
        <f t="shared" si="69"/>
        <v>43842</v>
      </c>
      <c r="L73" s="26">
        <f t="shared" si="70"/>
        <v>43847</v>
      </c>
      <c r="M73" s="26">
        <f t="shared" si="71"/>
        <v>43848</v>
      </c>
      <c r="N73" s="26">
        <f t="shared" si="72"/>
        <v>43855</v>
      </c>
      <c r="O73" s="26">
        <f t="shared" si="73"/>
        <v>43855</v>
      </c>
    </row>
    <row r="74" spans="1:15" ht="15">
      <c r="A74" s="56" t="s">
        <v>1891</v>
      </c>
      <c r="B74" s="25" t="s">
        <v>1900</v>
      </c>
      <c r="C74" s="27">
        <v>43834</v>
      </c>
      <c r="D74" s="27">
        <f t="shared" si="66"/>
        <v>43834</v>
      </c>
      <c r="E74" s="27">
        <f t="shared" si="67"/>
        <v>43835</v>
      </c>
      <c r="F74" s="26">
        <f t="shared" si="67"/>
        <v>43836</v>
      </c>
      <c r="G74" s="25" t="s">
        <v>1898</v>
      </c>
      <c r="H74" s="26">
        <f t="shared" si="68"/>
        <v>43846</v>
      </c>
      <c r="I74" s="59">
        <f t="shared" si="69"/>
        <v>43847</v>
      </c>
      <c r="J74" s="26">
        <f t="shared" si="69"/>
        <v>43848</v>
      </c>
      <c r="K74" s="26">
        <f t="shared" si="69"/>
        <v>43849</v>
      </c>
      <c r="L74" s="26">
        <f t="shared" si="70"/>
        <v>43854</v>
      </c>
      <c r="M74" s="26">
        <f t="shared" si="71"/>
        <v>43855</v>
      </c>
      <c r="N74" s="26">
        <f t="shared" si="72"/>
        <v>43862</v>
      </c>
      <c r="O74" s="26">
        <f t="shared" si="73"/>
        <v>43862</v>
      </c>
    </row>
    <row r="75" spans="1:15" ht="15">
      <c r="A75" s="56" t="s">
        <v>1893</v>
      </c>
      <c r="B75" s="25" t="s">
        <v>2021</v>
      </c>
      <c r="C75" s="27">
        <v>43841</v>
      </c>
      <c r="D75" s="27">
        <f t="shared" si="66"/>
        <v>43841</v>
      </c>
      <c r="E75" s="27">
        <f aca="true" t="shared" si="74" ref="E75:F78">D75+1</f>
        <v>43842</v>
      </c>
      <c r="F75" s="26">
        <f t="shared" si="74"/>
        <v>43843</v>
      </c>
      <c r="G75" s="25" t="s">
        <v>2022</v>
      </c>
      <c r="H75" s="26">
        <f t="shared" si="68"/>
        <v>43853</v>
      </c>
      <c r="I75" s="59">
        <f aca="true" t="shared" si="75" ref="I75:K78">H75+1</f>
        <v>43854</v>
      </c>
      <c r="J75" s="26">
        <f t="shared" si="75"/>
        <v>43855</v>
      </c>
      <c r="K75" s="26">
        <f t="shared" si="75"/>
        <v>43856</v>
      </c>
      <c r="L75" s="26">
        <f t="shared" si="70"/>
        <v>43861</v>
      </c>
      <c r="M75" s="26">
        <f t="shared" si="71"/>
        <v>43862</v>
      </c>
      <c r="N75" s="26">
        <f t="shared" si="72"/>
        <v>43869</v>
      </c>
      <c r="O75" s="26">
        <f t="shared" si="73"/>
        <v>43869</v>
      </c>
    </row>
    <row r="76" spans="1:15" ht="15">
      <c r="A76" s="79" t="s">
        <v>1892</v>
      </c>
      <c r="B76" s="25" t="s">
        <v>2023</v>
      </c>
      <c r="C76" s="27">
        <v>43848</v>
      </c>
      <c r="D76" s="27">
        <f t="shared" si="66"/>
        <v>43848</v>
      </c>
      <c r="E76" s="27">
        <f t="shared" si="74"/>
        <v>43849</v>
      </c>
      <c r="F76" s="26">
        <f t="shared" si="74"/>
        <v>43850</v>
      </c>
      <c r="G76" s="25" t="s">
        <v>2024</v>
      </c>
      <c r="H76" s="26">
        <f t="shared" si="68"/>
        <v>43860</v>
      </c>
      <c r="I76" s="59">
        <f t="shared" si="75"/>
        <v>43861</v>
      </c>
      <c r="J76" s="26">
        <f t="shared" si="75"/>
        <v>43862</v>
      </c>
      <c r="K76" s="26">
        <f t="shared" si="75"/>
        <v>43863</v>
      </c>
      <c r="L76" s="26">
        <f t="shared" si="70"/>
        <v>43868</v>
      </c>
      <c r="M76" s="26">
        <f t="shared" si="71"/>
        <v>43869</v>
      </c>
      <c r="N76" s="26">
        <f t="shared" si="72"/>
        <v>43876</v>
      </c>
      <c r="O76" s="26">
        <f t="shared" si="73"/>
        <v>43876</v>
      </c>
    </row>
    <row r="77" spans="1:15" ht="15">
      <c r="A77" s="56" t="s">
        <v>1766</v>
      </c>
      <c r="B77" s="25" t="s">
        <v>2025</v>
      </c>
      <c r="C77" s="27">
        <v>43855</v>
      </c>
      <c r="D77" s="27">
        <f t="shared" si="66"/>
        <v>43855</v>
      </c>
      <c r="E77" s="27">
        <f t="shared" si="74"/>
        <v>43856</v>
      </c>
      <c r="F77" s="26">
        <f t="shared" si="74"/>
        <v>43857</v>
      </c>
      <c r="G77" s="25" t="s">
        <v>2026</v>
      </c>
      <c r="H77" s="26">
        <f t="shared" si="68"/>
        <v>43867</v>
      </c>
      <c r="I77" s="59">
        <f t="shared" si="75"/>
        <v>43868</v>
      </c>
      <c r="J77" s="26">
        <f t="shared" si="75"/>
        <v>43869</v>
      </c>
      <c r="K77" s="26">
        <f t="shared" si="75"/>
        <v>43870</v>
      </c>
      <c r="L77" s="26">
        <f t="shared" si="70"/>
        <v>43875</v>
      </c>
      <c r="M77" s="26">
        <f t="shared" si="71"/>
        <v>43876</v>
      </c>
      <c r="N77" s="26">
        <f t="shared" si="72"/>
        <v>43883</v>
      </c>
      <c r="O77" s="26">
        <f t="shared" si="73"/>
        <v>43883</v>
      </c>
    </row>
    <row r="78" spans="1:15" ht="15">
      <c r="A78" s="56" t="s">
        <v>1891</v>
      </c>
      <c r="B78" s="25" t="s">
        <v>2027</v>
      </c>
      <c r="C78" s="27">
        <v>43862</v>
      </c>
      <c r="D78" s="27">
        <f t="shared" si="66"/>
        <v>43862</v>
      </c>
      <c r="E78" s="27">
        <f t="shared" si="74"/>
        <v>43863</v>
      </c>
      <c r="F78" s="26">
        <f t="shared" si="74"/>
        <v>43864</v>
      </c>
      <c r="G78" s="25" t="s">
        <v>2028</v>
      </c>
      <c r="H78" s="26">
        <f t="shared" si="68"/>
        <v>43874</v>
      </c>
      <c r="I78" s="59">
        <f t="shared" si="75"/>
        <v>43875</v>
      </c>
      <c r="J78" s="26">
        <f t="shared" si="75"/>
        <v>43876</v>
      </c>
      <c r="K78" s="26">
        <f t="shared" si="75"/>
        <v>43877</v>
      </c>
      <c r="L78" s="26">
        <f t="shared" si="70"/>
        <v>43882</v>
      </c>
      <c r="M78" s="26">
        <f t="shared" si="71"/>
        <v>43883</v>
      </c>
      <c r="N78" s="26">
        <f t="shared" si="72"/>
        <v>43890</v>
      </c>
      <c r="O78" s="26">
        <f t="shared" si="73"/>
        <v>43890</v>
      </c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42" t="s">
        <v>25</v>
      </c>
      <c r="B80" s="319" t="s">
        <v>57</v>
      </c>
      <c r="C80" s="453"/>
      <c r="D80" s="453"/>
      <c r="E80" s="453"/>
      <c r="F80" s="453"/>
      <c r="G80" s="453"/>
      <c r="H80" s="453"/>
      <c r="I80" s="45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hidden="1">
      <c r="A81" s="50" t="s">
        <v>27</v>
      </c>
      <c r="B81" s="455" t="s">
        <v>101</v>
      </c>
      <c r="C81" s="383"/>
      <c r="D81" s="383"/>
      <c r="E81" s="383"/>
      <c r="F81" s="383"/>
      <c r="G81" s="383"/>
      <c r="H81" s="383"/>
      <c r="I81" s="38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46" t="s">
        <v>900</v>
      </c>
      <c r="B82" s="310" t="s">
        <v>102</v>
      </c>
      <c r="C82" s="454"/>
      <c r="D82" s="454"/>
      <c r="E82" s="454"/>
      <c r="F82" s="454"/>
      <c r="G82" s="454"/>
      <c r="H82" s="454"/>
      <c r="I82" s="45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62" t="s">
        <v>30</v>
      </c>
      <c r="B83" s="486" t="s">
        <v>98</v>
      </c>
      <c r="C83" s="487"/>
      <c r="D83" s="487"/>
      <c r="E83" s="487"/>
      <c r="F83" s="487"/>
      <c r="G83" s="487"/>
      <c r="H83" s="487"/>
      <c r="I83" s="48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46" t="s">
        <v>39</v>
      </c>
      <c r="B84" s="310" t="s">
        <v>42</v>
      </c>
      <c r="C84" s="454"/>
      <c r="D84" s="454"/>
      <c r="E84" s="454"/>
      <c r="F84" s="454"/>
      <c r="G84" s="454"/>
      <c r="H84" s="454"/>
      <c r="I84" s="45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>
      <c r="A85" s="46" t="s">
        <v>31</v>
      </c>
      <c r="B85" s="310" t="s">
        <v>170</v>
      </c>
      <c r="C85" s="454"/>
      <c r="D85" s="454"/>
      <c r="E85" s="454"/>
      <c r="F85" s="454"/>
      <c r="G85" s="454"/>
      <c r="H85" s="454"/>
      <c r="I85" s="45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>
      <c r="A86" s="46" t="s">
        <v>192</v>
      </c>
      <c r="B86" s="308" t="s">
        <v>300</v>
      </c>
      <c r="C86" s="309"/>
      <c r="D86" s="309"/>
      <c r="E86" s="309"/>
      <c r="F86" s="309"/>
      <c r="G86" s="309"/>
      <c r="H86" s="309"/>
      <c r="I86" s="31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>
      <c r="A87" s="47" t="s">
        <v>58</v>
      </c>
      <c r="B87" s="310" t="s">
        <v>59</v>
      </c>
      <c r="C87" s="454"/>
      <c r="D87" s="454"/>
      <c r="E87" s="454"/>
      <c r="F87" s="454"/>
      <c r="G87" s="454"/>
      <c r="H87" s="454"/>
      <c r="I87" s="45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>
      <c r="A88" s="47" t="s">
        <v>60</v>
      </c>
      <c r="B88" s="310" t="s">
        <v>61</v>
      </c>
      <c r="C88" s="454"/>
      <c r="D88" s="454"/>
      <c r="E88" s="454"/>
      <c r="F88" s="454"/>
      <c r="G88" s="454"/>
      <c r="H88" s="454"/>
      <c r="I88" s="45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>
      <c r="A89" s="47" t="s">
        <v>897</v>
      </c>
      <c r="B89" s="308" t="s">
        <v>898</v>
      </c>
      <c r="C89" s="309"/>
      <c r="D89" s="309"/>
      <c r="E89" s="309"/>
      <c r="F89" s="309"/>
      <c r="G89" s="309"/>
      <c r="H89" s="309"/>
      <c r="I89" s="31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>
      <c r="A90" s="46" t="s">
        <v>62</v>
      </c>
      <c r="B90" s="310" t="s">
        <v>171</v>
      </c>
      <c r="C90" s="454"/>
      <c r="D90" s="454"/>
      <c r="E90" s="454"/>
      <c r="F90" s="454"/>
      <c r="G90" s="454"/>
      <c r="H90" s="454"/>
      <c r="I90" s="45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hidden="1">
      <c r="A91" s="46" t="s">
        <v>63</v>
      </c>
      <c r="B91" s="485" t="s">
        <v>168</v>
      </c>
      <c r="C91" s="485"/>
      <c r="D91" s="485"/>
      <c r="E91" s="485"/>
      <c r="F91" s="485"/>
      <c r="G91" s="485"/>
      <c r="H91" s="485"/>
      <c r="I91" s="48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</sheetData>
  <sheetProtection/>
  <mergeCells count="61">
    <mergeCell ref="E60:F60"/>
    <mergeCell ref="L60:O60"/>
    <mergeCell ref="B91:I91"/>
    <mergeCell ref="B83:I83"/>
    <mergeCell ref="B84:I84"/>
    <mergeCell ref="B85:I85"/>
    <mergeCell ref="B87:I87"/>
    <mergeCell ref="B86:I86"/>
    <mergeCell ref="B88:I88"/>
    <mergeCell ref="B89:I89"/>
    <mergeCell ref="C4:D4"/>
    <mergeCell ref="J4:K4"/>
    <mergeCell ref="L4:M4"/>
    <mergeCell ref="H6:I6"/>
    <mergeCell ref="J6:K6"/>
    <mergeCell ref="H5:I5"/>
    <mergeCell ref="E6:F6"/>
    <mergeCell ref="N19:O19"/>
    <mergeCell ref="N20:O20"/>
    <mergeCell ref="B90:I90"/>
    <mergeCell ref="C6:D6"/>
    <mergeCell ref="B1:O1"/>
    <mergeCell ref="B2:O2"/>
    <mergeCell ref="N6:O6"/>
    <mergeCell ref="C5:D5"/>
    <mergeCell ref="E5:F5"/>
    <mergeCell ref="C26:D26"/>
    <mergeCell ref="N4:O4"/>
    <mergeCell ref="L5:M5"/>
    <mergeCell ref="E4:F4"/>
    <mergeCell ref="L6:M6"/>
    <mergeCell ref="N17:O17"/>
    <mergeCell ref="J5:K5"/>
    <mergeCell ref="N5:O5"/>
    <mergeCell ref="H4:I4"/>
    <mergeCell ref="C25:D25"/>
    <mergeCell ref="E25:F25"/>
    <mergeCell ref="H25:I25"/>
    <mergeCell ref="J25:K25"/>
    <mergeCell ref="L25:M25"/>
    <mergeCell ref="N25:O25"/>
    <mergeCell ref="B82:I82"/>
    <mergeCell ref="N27:O27"/>
    <mergeCell ref="C27:D27"/>
    <mergeCell ref="E27:F27"/>
    <mergeCell ref="H27:I27"/>
    <mergeCell ref="N35:O35"/>
    <mergeCell ref="J27:K27"/>
    <mergeCell ref="L27:M27"/>
    <mergeCell ref="L41:O41"/>
    <mergeCell ref="N46:O46"/>
    <mergeCell ref="J26:K26"/>
    <mergeCell ref="L26:M26"/>
    <mergeCell ref="N26:O26"/>
    <mergeCell ref="B80:I80"/>
    <mergeCell ref="B81:I81"/>
    <mergeCell ref="E26:F26"/>
    <mergeCell ref="H26:I26"/>
    <mergeCell ref="N48:O48"/>
    <mergeCell ref="N51:O51"/>
    <mergeCell ref="G59:O59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89"/>
  <sheetViews>
    <sheetView zoomScalePageLayoutView="0" workbookViewId="0" topLeftCell="A51">
      <selection activeCell="O83" sqref="O83"/>
    </sheetView>
  </sheetViews>
  <sheetFormatPr defaultColWidth="9.00390625" defaultRowHeight="14.25"/>
  <cols>
    <col min="1" max="1" width="19.00390625" style="0" customWidth="1"/>
    <col min="2" max="21" width="6.75390625" style="0" customWidth="1"/>
  </cols>
  <sheetData>
    <row r="1" spans="2:21" ht="45" customHeight="1">
      <c r="B1" s="296" t="s">
        <v>66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2:21" ht="16.5" customHeight="1">
      <c r="B2" s="297" t="s">
        <v>67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</row>
    <row r="3" spans="1:255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1" ht="15" hidden="1">
      <c r="A4" s="317" t="s">
        <v>68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1:21" ht="15" hidden="1">
      <c r="A5" s="44" t="s">
        <v>33</v>
      </c>
      <c r="B5" s="44" t="s">
        <v>34</v>
      </c>
      <c r="C5" s="304" t="s">
        <v>70</v>
      </c>
      <c r="D5" s="433"/>
      <c r="E5" s="304" t="s">
        <v>71</v>
      </c>
      <c r="F5" s="433"/>
      <c r="G5" s="304" t="s">
        <v>71</v>
      </c>
      <c r="H5" s="433"/>
      <c r="I5" s="304" t="s">
        <v>72</v>
      </c>
      <c r="J5" s="433"/>
      <c r="K5" s="311" t="s">
        <v>73</v>
      </c>
      <c r="L5" s="312"/>
      <c r="M5" s="44" t="s">
        <v>34</v>
      </c>
      <c r="N5" s="311" t="s">
        <v>74</v>
      </c>
      <c r="O5" s="312"/>
      <c r="P5" s="311" t="s">
        <v>75</v>
      </c>
      <c r="Q5" s="312"/>
      <c r="R5" s="311" t="s">
        <v>73</v>
      </c>
      <c r="S5" s="312"/>
      <c r="T5" s="304" t="s">
        <v>70</v>
      </c>
      <c r="U5" s="318"/>
    </row>
    <row r="6" spans="1:21" ht="15" hidden="1">
      <c r="A6" s="20" t="s">
        <v>3</v>
      </c>
      <c r="B6" s="20" t="s">
        <v>4</v>
      </c>
      <c r="C6" s="306" t="s">
        <v>77</v>
      </c>
      <c r="D6" s="307"/>
      <c r="E6" s="306" t="s">
        <v>78</v>
      </c>
      <c r="F6" s="307"/>
      <c r="G6" s="306" t="s">
        <v>78</v>
      </c>
      <c r="H6" s="307"/>
      <c r="I6" s="306" t="s">
        <v>79</v>
      </c>
      <c r="J6" s="307"/>
      <c r="K6" s="302" t="s">
        <v>80</v>
      </c>
      <c r="L6" s="302"/>
      <c r="M6" s="20" t="s">
        <v>4</v>
      </c>
      <c r="N6" s="302" t="s">
        <v>81</v>
      </c>
      <c r="O6" s="302"/>
      <c r="P6" s="302" t="s">
        <v>82</v>
      </c>
      <c r="Q6" s="302"/>
      <c r="R6" s="302" t="s">
        <v>80</v>
      </c>
      <c r="S6" s="302"/>
      <c r="T6" s="306" t="s">
        <v>77</v>
      </c>
      <c r="U6" s="307"/>
    </row>
    <row r="7" spans="1:21" ht="15" hidden="1">
      <c r="A7" s="20"/>
      <c r="B7" s="20"/>
      <c r="C7" s="306" t="s">
        <v>271</v>
      </c>
      <c r="D7" s="307"/>
      <c r="E7" s="306" t="s">
        <v>272</v>
      </c>
      <c r="F7" s="307"/>
      <c r="G7" s="306" t="s">
        <v>273</v>
      </c>
      <c r="H7" s="307"/>
      <c r="I7" s="306" t="s">
        <v>274</v>
      </c>
      <c r="J7" s="307"/>
      <c r="K7" s="20" t="s">
        <v>275</v>
      </c>
      <c r="L7" s="20" t="s">
        <v>276</v>
      </c>
      <c r="M7" s="20"/>
      <c r="N7" s="306" t="s">
        <v>277</v>
      </c>
      <c r="O7" s="307"/>
      <c r="P7" s="306" t="s">
        <v>278</v>
      </c>
      <c r="Q7" s="307"/>
      <c r="R7" s="306" t="s">
        <v>279</v>
      </c>
      <c r="S7" s="307"/>
      <c r="T7" s="306" t="s">
        <v>278</v>
      </c>
      <c r="U7" s="307"/>
    </row>
    <row r="8" spans="1:21" ht="15" hidden="1">
      <c r="A8" s="45" t="s">
        <v>308</v>
      </c>
      <c r="B8" s="25" t="s">
        <v>388</v>
      </c>
      <c r="C8" s="27">
        <v>43422</v>
      </c>
      <c r="D8" s="26">
        <f>C8+1</f>
        <v>43423</v>
      </c>
      <c r="E8" s="27">
        <f>SUM(D8,1)</f>
        <v>43424</v>
      </c>
      <c r="F8" s="26">
        <f aca="true" t="shared" si="0" ref="F8:F14">E8+1</f>
        <v>43425</v>
      </c>
      <c r="G8" s="26">
        <f aca="true" t="shared" si="1" ref="G8:G14">F8+1</f>
        <v>43426</v>
      </c>
      <c r="H8" s="26">
        <f>G8</f>
        <v>43426</v>
      </c>
      <c r="I8" s="26">
        <f>H8+2</f>
        <v>43428</v>
      </c>
      <c r="J8" s="26">
        <f>I8</f>
        <v>43428</v>
      </c>
      <c r="K8" s="26">
        <f>J8+4</f>
        <v>43432</v>
      </c>
      <c r="L8" s="26">
        <f>K8+1</f>
        <v>43433</v>
      </c>
      <c r="M8" s="25" t="s">
        <v>389</v>
      </c>
      <c r="N8" s="27">
        <f aca="true" t="shared" si="2" ref="N8:N14">L8+1</f>
        <v>43434</v>
      </c>
      <c r="O8" s="26">
        <f aca="true" t="shared" si="3" ref="O8:Q10">N8+1</f>
        <v>43435</v>
      </c>
      <c r="P8" s="27">
        <f t="shared" si="3"/>
        <v>43436</v>
      </c>
      <c r="Q8" s="26">
        <f t="shared" si="3"/>
        <v>43437</v>
      </c>
      <c r="R8" s="492" t="s">
        <v>566</v>
      </c>
      <c r="S8" s="493"/>
      <c r="T8" s="493"/>
      <c r="U8" s="494"/>
    </row>
    <row r="9" spans="1:21" ht="15" hidden="1">
      <c r="A9" s="45" t="s">
        <v>461</v>
      </c>
      <c r="B9" s="25" t="s">
        <v>462</v>
      </c>
      <c r="C9" s="27">
        <v>43429</v>
      </c>
      <c r="D9" s="26">
        <f>C9+1</f>
        <v>43430</v>
      </c>
      <c r="E9" s="27">
        <f>SUM(D9,1)</f>
        <v>43431</v>
      </c>
      <c r="F9" s="26">
        <f t="shared" si="0"/>
        <v>43432</v>
      </c>
      <c r="G9" s="26">
        <f t="shared" si="1"/>
        <v>43433</v>
      </c>
      <c r="H9" s="26">
        <f>G9</f>
        <v>43433</v>
      </c>
      <c r="I9" s="26">
        <f>H9+2</f>
        <v>43435</v>
      </c>
      <c r="J9" s="26">
        <f>I9</f>
        <v>43435</v>
      </c>
      <c r="K9" s="26">
        <f>J9+4</f>
        <v>43439</v>
      </c>
      <c r="L9" s="26">
        <f>K9+1</f>
        <v>43440</v>
      </c>
      <c r="M9" s="25" t="s">
        <v>463</v>
      </c>
      <c r="N9" s="27">
        <f t="shared" si="2"/>
        <v>43441</v>
      </c>
      <c r="O9" s="26">
        <f t="shared" si="3"/>
        <v>43442</v>
      </c>
      <c r="P9" s="27">
        <f t="shared" si="3"/>
        <v>43443</v>
      </c>
      <c r="Q9" s="26">
        <f t="shared" si="3"/>
        <v>43444</v>
      </c>
      <c r="R9" s="27">
        <f aca="true" t="shared" si="4" ref="R9:R14">Q9+3</f>
        <v>43447</v>
      </c>
      <c r="S9" s="26">
        <f aca="true" t="shared" si="5" ref="S9:S14">R9</f>
        <v>43447</v>
      </c>
      <c r="T9" s="27">
        <v>43450</v>
      </c>
      <c r="U9" s="26">
        <f aca="true" t="shared" si="6" ref="U9:U14">T9+1</f>
        <v>43451</v>
      </c>
    </row>
    <row r="10" spans="1:21" ht="15" hidden="1">
      <c r="A10" s="79" t="s">
        <v>454</v>
      </c>
      <c r="B10" s="25" t="s">
        <v>455</v>
      </c>
      <c r="C10" s="27">
        <v>43436</v>
      </c>
      <c r="D10" s="26">
        <f>C10+1</f>
        <v>43437</v>
      </c>
      <c r="E10" s="27">
        <f>SUM(D10,1)</f>
        <v>43438</v>
      </c>
      <c r="F10" s="26">
        <f t="shared" si="0"/>
        <v>43439</v>
      </c>
      <c r="G10" s="26">
        <f t="shared" si="1"/>
        <v>43440</v>
      </c>
      <c r="H10" s="26">
        <f>G10</f>
        <v>43440</v>
      </c>
      <c r="I10" s="26">
        <f>H10+2</f>
        <v>43442</v>
      </c>
      <c r="J10" s="26">
        <f>I10</f>
        <v>43442</v>
      </c>
      <c r="K10" s="26">
        <f>J10+4</f>
        <v>43446</v>
      </c>
      <c r="L10" s="26">
        <f>K10+1</f>
        <v>43447</v>
      </c>
      <c r="M10" s="25" t="s">
        <v>456</v>
      </c>
      <c r="N10" s="27">
        <f t="shared" si="2"/>
        <v>43448</v>
      </c>
      <c r="O10" s="26">
        <f t="shared" si="3"/>
        <v>43449</v>
      </c>
      <c r="P10" s="27">
        <f t="shared" si="3"/>
        <v>43450</v>
      </c>
      <c r="Q10" s="26">
        <f t="shared" si="3"/>
        <v>43451</v>
      </c>
      <c r="R10" s="27">
        <f t="shared" si="4"/>
        <v>43454</v>
      </c>
      <c r="S10" s="26">
        <f t="shared" si="5"/>
        <v>43454</v>
      </c>
      <c r="T10" s="27">
        <v>43822</v>
      </c>
      <c r="U10" s="26">
        <f>T10+1</f>
        <v>43823</v>
      </c>
    </row>
    <row r="11" spans="1:21" ht="15" hidden="1">
      <c r="A11" s="121" t="s">
        <v>567</v>
      </c>
      <c r="B11" s="25" t="s">
        <v>390</v>
      </c>
      <c r="C11" s="27">
        <v>43443</v>
      </c>
      <c r="D11" s="26">
        <f>C11+1</f>
        <v>43444</v>
      </c>
      <c r="E11" s="27">
        <f>SUM(D11,1)</f>
        <v>43445</v>
      </c>
      <c r="F11" s="26">
        <f t="shared" si="0"/>
        <v>43446</v>
      </c>
      <c r="G11" s="26">
        <f t="shared" si="1"/>
        <v>43447</v>
      </c>
      <c r="H11" s="26">
        <f>G11</f>
        <v>43447</v>
      </c>
      <c r="I11" s="26">
        <f>H11+2</f>
        <v>43449</v>
      </c>
      <c r="J11" s="26">
        <f>I11</f>
        <v>43449</v>
      </c>
      <c r="K11" s="26">
        <f>J11+4</f>
        <v>43453</v>
      </c>
      <c r="L11" s="26">
        <f>K11+1</f>
        <v>43454</v>
      </c>
      <c r="M11" s="25" t="s">
        <v>391</v>
      </c>
      <c r="N11" s="27">
        <f t="shared" si="2"/>
        <v>43455</v>
      </c>
      <c r="O11" s="26">
        <f aca="true" t="shared" si="7" ref="O11:Q15">N11+1</f>
        <v>43456</v>
      </c>
      <c r="P11" s="27">
        <f t="shared" si="7"/>
        <v>43457</v>
      </c>
      <c r="Q11" s="26">
        <f t="shared" si="7"/>
        <v>43458</v>
      </c>
      <c r="R11" s="27">
        <f t="shared" si="4"/>
        <v>43461</v>
      </c>
      <c r="S11" s="26">
        <f t="shared" si="5"/>
        <v>43461</v>
      </c>
      <c r="T11" s="27">
        <v>43464</v>
      </c>
      <c r="U11" s="26">
        <f t="shared" si="6"/>
        <v>43465</v>
      </c>
    </row>
    <row r="12" spans="1:21" ht="15" hidden="1">
      <c r="A12" s="45" t="s">
        <v>461</v>
      </c>
      <c r="B12" s="25" t="s">
        <v>464</v>
      </c>
      <c r="C12" s="27">
        <v>43450</v>
      </c>
      <c r="D12" s="26">
        <f>C12+1</f>
        <v>43451</v>
      </c>
      <c r="E12" s="27">
        <f>SUM(D12,1)</f>
        <v>43452</v>
      </c>
      <c r="F12" s="26">
        <f t="shared" si="0"/>
        <v>43453</v>
      </c>
      <c r="G12" s="26">
        <f t="shared" si="1"/>
        <v>43454</v>
      </c>
      <c r="H12" s="26">
        <f>G12</f>
        <v>43454</v>
      </c>
      <c r="I12" s="26">
        <f>H12+2</f>
        <v>43456</v>
      </c>
      <c r="J12" s="26">
        <f>I12</f>
        <v>43456</v>
      </c>
      <c r="K12" s="26">
        <f>J12+4</f>
        <v>43460</v>
      </c>
      <c r="L12" s="26">
        <f>K12+1</f>
        <v>43461</v>
      </c>
      <c r="M12" s="25" t="s">
        <v>465</v>
      </c>
      <c r="N12" s="27">
        <f t="shared" si="2"/>
        <v>43462</v>
      </c>
      <c r="O12" s="26">
        <f t="shared" si="7"/>
        <v>43463</v>
      </c>
      <c r="P12" s="27">
        <f t="shared" si="7"/>
        <v>43464</v>
      </c>
      <c r="Q12" s="26">
        <f t="shared" si="7"/>
        <v>43465</v>
      </c>
      <c r="R12" s="27">
        <f t="shared" si="4"/>
        <v>43468</v>
      </c>
      <c r="S12" s="26">
        <f t="shared" si="5"/>
        <v>43468</v>
      </c>
      <c r="T12" s="27">
        <v>43471</v>
      </c>
      <c r="U12" s="26">
        <f t="shared" si="6"/>
        <v>43472</v>
      </c>
    </row>
    <row r="13" spans="1:21" ht="15" hidden="1">
      <c r="A13" s="90" t="s">
        <v>682</v>
      </c>
      <c r="B13" s="25"/>
      <c r="C13" s="448" t="s">
        <v>683</v>
      </c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50"/>
    </row>
    <row r="14" spans="1:21" ht="15" hidden="1">
      <c r="A14" s="45" t="s">
        <v>568</v>
      </c>
      <c r="B14" s="25" t="s">
        <v>392</v>
      </c>
      <c r="C14" s="27">
        <v>43464</v>
      </c>
      <c r="D14" s="26">
        <f>C14+1</f>
        <v>43465</v>
      </c>
      <c r="E14" s="27">
        <f>SUM(D14,1)</f>
        <v>43466</v>
      </c>
      <c r="F14" s="26">
        <f t="shared" si="0"/>
        <v>43467</v>
      </c>
      <c r="G14" s="26">
        <f t="shared" si="1"/>
        <v>43468</v>
      </c>
      <c r="H14" s="26">
        <f>G14</f>
        <v>43468</v>
      </c>
      <c r="I14" s="26">
        <f>H14+2</f>
        <v>43470</v>
      </c>
      <c r="J14" s="26">
        <f>I14</f>
        <v>43470</v>
      </c>
      <c r="K14" s="26">
        <f>J14+4</f>
        <v>43474</v>
      </c>
      <c r="L14" s="26">
        <f>K14+1</f>
        <v>43475</v>
      </c>
      <c r="M14" s="25" t="s">
        <v>393</v>
      </c>
      <c r="N14" s="27">
        <f t="shared" si="2"/>
        <v>43476</v>
      </c>
      <c r="O14" s="26">
        <f t="shared" si="7"/>
        <v>43477</v>
      </c>
      <c r="P14" s="27">
        <f t="shared" si="7"/>
        <v>43478</v>
      </c>
      <c r="Q14" s="26">
        <f t="shared" si="7"/>
        <v>43479</v>
      </c>
      <c r="R14" s="27">
        <f t="shared" si="4"/>
        <v>43482</v>
      </c>
      <c r="S14" s="26">
        <f t="shared" si="5"/>
        <v>43482</v>
      </c>
      <c r="T14" s="27">
        <v>43485</v>
      </c>
      <c r="U14" s="26">
        <f t="shared" si="6"/>
        <v>43486</v>
      </c>
    </row>
    <row r="15" spans="1:21" ht="15" hidden="1">
      <c r="A15" s="79" t="s">
        <v>454</v>
      </c>
      <c r="B15" s="25" t="s">
        <v>457</v>
      </c>
      <c r="C15" s="27">
        <v>43471</v>
      </c>
      <c r="D15" s="26">
        <f>C15+1</f>
        <v>43472</v>
      </c>
      <c r="E15" s="27">
        <f>SUM(D15,1)</f>
        <v>43473</v>
      </c>
      <c r="F15" s="26">
        <f aca="true" t="shared" si="8" ref="F15:G18">E15+1</f>
        <v>43474</v>
      </c>
      <c r="G15" s="26">
        <f t="shared" si="8"/>
        <v>43475</v>
      </c>
      <c r="H15" s="26">
        <f>G15</f>
        <v>43475</v>
      </c>
      <c r="I15" s="26">
        <f>H15+2</f>
        <v>43477</v>
      </c>
      <c r="J15" s="26">
        <f>I15</f>
        <v>43477</v>
      </c>
      <c r="K15" s="26">
        <f>J15+4</f>
        <v>43481</v>
      </c>
      <c r="L15" s="26">
        <f>K15+1</f>
        <v>43482</v>
      </c>
      <c r="M15" s="25" t="s">
        <v>458</v>
      </c>
      <c r="N15" s="27">
        <f>L15+1</f>
        <v>43483</v>
      </c>
      <c r="O15" s="26">
        <f t="shared" si="7"/>
        <v>43484</v>
      </c>
      <c r="P15" s="27">
        <f t="shared" si="7"/>
        <v>43485</v>
      </c>
      <c r="Q15" s="26">
        <f t="shared" si="7"/>
        <v>43486</v>
      </c>
      <c r="R15" s="27">
        <f>Q15+3</f>
        <v>43489</v>
      </c>
      <c r="S15" s="26">
        <f>R15</f>
        <v>43489</v>
      </c>
      <c r="T15" s="27">
        <v>43492</v>
      </c>
      <c r="U15" s="26">
        <f>T15+1</f>
        <v>43493</v>
      </c>
    </row>
    <row r="16" spans="1:21" ht="15" hidden="1">
      <c r="A16" s="134" t="s">
        <v>691</v>
      </c>
      <c r="B16" s="25" t="s">
        <v>692</v>
      </c>
      <c r="C16" s="27">
        <v>43478</v>
      </c>
      <c r="D16" s="26">
        <f>C16+1</f>
        <v>43479</v>
      </c>
      <c r="E16" s="27">
        <f>SUM(D16,1)</f>
        <v>43480</v>
      </c>
      <c r="F16" s="26">
        <f t="shared" si="8"/>
        <v>43481</v>
      </c>
      <c r="G16" s="26">
        <f t="shared" si="8"/>
        <v>43482</v>
      </c>
      <c r="H16" s="26">
        <f>G16</f>
        <v>43482</v>
      </c>
      <c r="I16" s="26">
        <f>H16+2</f>
        <v>43484</v>
      </c>
      <c r="J16" s="26">
        <f>I16</f>
        <v>43484</v>
      </c>
      <c r="K16" s="26">
        <f>J16+4</f>
        <v>43488</v>
      </c>
      <c r="L16" s="26">
        <f>K16+1</f>
        <v>43489</v>
      </c>
      <c r="M16" s="25" t="s">
        <v>693</v>
      </c>
      <c r="N16" s="27">
        <f>L16+1</f>
        <v>43490</v>
      </c>
      <c r="O16" s="26">
        <f aca="true" t="shared" si="9" ref="O16:Q18">N16+1</f>
        <v>43491</v>
      </c>
      <c r="P16" s="27">
        <f t="shared" si="9"/>
        <v>43492</v>
      </c>
      <c r="Q16" s="26">
        <f t="shared" si="9"/>
        <v>43493</v>
      </c>
      <c r="R16" s="27">
        <f>Q16+3</f>
        <v>43496</v>
      </c>
      <c r="S16" s="26">
        <f>R16</f>
        <v>43496</v>
      </c>
      <c r="T16" s="27">
        <v>43513</v>
      </c>
      <c r="U16" s="26">
        <f>T16+1</f>
        <v>43514</v>
      </c>
    </row>
    <row r="17" spans="1:21" ht="15" hidden="1">
      <c r="A17" s="45" t="s">
        <v>567</v>
      </c>
      <c r="B17" s="25" t="s">
        <v>653</v>
      </c>
      <c r="C17" s="27">
        <v>43485</v>
      </c>
      <c r="D17" s="26">
        <f>C17+1</f>
        <v>43486</v>
      </c>
      <c r="E17" s="27">
        <f>SUM(D17,1)</f>
        <v>43487</v>
      </c>
      <c r="F17" s="26">
        <f t="shared" si="8"/>
        <v>43488</v>
      </c>
      <c r="G17" s="26">
        <f t="shared" si="8"/>
        <v>43489</v>
      </c>
      <c r="H17" s="26">
        <f>G17</f>
        <v>43489</v>
      </c>
      <c r="I17" s="26">
        <f>H17+2</f>
        <v>43491</v>
      </c>
      <c r="J17" s="26">
        <f>I17</f>
        <v>43491</v>
      </c>
      <c r="K17" s="26">
        <f>J17+4</f>
        <v>43495</v>
      </c>
      <c r="L17" s="26">
        <f>K17+1</f>
        <v>43496</v>
      </c>
      <c r="M17" s="25" t="s">
        <v>654</v>
      </c>
      <c r="N17" s="142" t="s">
        <v>854</v>
      </c>
      <c r="O17" s="94" t="s">
        <v>854</v>
      </c>
      <c r="P17" s="27">
        <v>43499</v>
      </c>
      <c r="Q17" s="26">
        <f t="shared" si="9"/>
        <v>43500</v>
      </c>
      <c r="R17" s="142" t="s">
        <v>96</v>
      </c>
      <c r="S17" s="94" t="s">
        <v>96</v>
      </c>
      <c r="T17" s="27">
        <v>43520</v>
      </c>
      <c r="U17" s="26">
        <f>T17+1</f>
        <v>43521</v>
      </c>
    </row>
    <row r="18" spans="1:21" ht="15" hidden="1">
      <c r="A18" s="79" t="s">
        <v>454</v>
      </c>
      <c r="B18" s="25" t="s">
        <v>652</v>
      </c>
      <c r="C18" s="27">
        <v>43492</v>
      </c>
      <c r="D18" s="26">
        <f>C18+1</f>
        <v>43493</v>
      </c>
      <c r="E18" s="27">
        <f>SUM(D18,1)</f>
        <v>43494</v>
      </c>
      <c r="F18" s="26">
        <f t="shared" si="8"/>
        <v>43495</v>
      </c>
      <c r="G18" s="26">
        <f t="shared" si="8"/>
        <v>43496</v>
      </c>
      <c r="H18" s="26">
        <f>G18</f>
        <v>43496</v>
      </c>
      <c r="I18" s="26">
        <f>H18+2</f>
        <v>43498</v>
      </c>
      <c r="J18" s="26">
        <f>I18</f>
        <v>43498</v>
      </c>
      <c r="K18" s="26">
        <f>J18+4</f>
        <v>43502</v>
      </c>
      <c r="L18" s="26">
        <f>K18+1</f>
        <v>43503</v>
      </c>
      <c r="M18" s="25" t="s">
        <v>655</v>
      </c>
      <c r="N18" s="27">
        <f>L18+1</f>
        <v>43504</v>
      </c>
      <c r="O18" s="26">
        <f t="shared" si="9"/>
        <v>43505</v>
      </c>
      <c r="P18" s="27">
        <f t="shared" si="9"/>
        <v>43506</v>
      </c>
      <c r="Q18" s="26">
        <f t="shared" si="9"/>
        <v>43507</v>
      </c>
      <c r="R18" s="27">
        <f>Q18+3</f>
        <v>43510</v>
      </c>
      <c r="S18" s="26">
        <f>R18</f>
        <v>43510</v>
      </c>
      <c r="T18" s="100">
        <v>43527</v>
      </c>
      <c r="U18" s="84" t="s">
        <v>904</v>
      </c>
    </row>
    <row r="19" spans="1:21" ht="15" hidden="1">
      <c r="A19" s="90" t="s">
        <v>682</v>
      </c>
      <c r="B19" s="25"/>
      <c r="C19" s="448" t="s">
        <v>683</v>
      </c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50"/>
    </row>
    <row r="20" spans="1:21" ht="15" hidden="1">
      <c r="A20" s="90" t="s">
        <v>682</v>
      </c>
      <c r="B20" s="25"/>
      <c r="C20" s="448" t="s">
        <v>683</v>
      </c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50"/>
    </row>
    <row r="21" spans="1:21" ht="15" hidden="1">
      <c r="A21" s="79" t="s">
        <v>691</v>
      </c>
      <c r="B21" s="25" t="s">
        <v>462</v>
      </c>
      <c r="C21" s="27">
        <v>43513</v>
      </c>
      <c r="D21" s="26">
        <f aca="true" t="shared" si="10" ref="D21:D27">C21+1</f>
        <v>43514</v>
      </c>
      <c r="E21" s="27">
        <f aca="true" t="shared" si="11" ref="E21:E27">SUM(D21,1)</f>
        <v>43515</v>
      </c>
      <c r="F21" s="26">
        <f aca="true" t="shared" si="12" ref="F21:G23">E21+1</f>
        <v>43516</v>
      </c>
      <c r="G21" s="26">
        <f t="shared" si="12"/>
        <v>43517</v>
      </c>
      <c r="H21" s="26">
        <f aca="true" t="shared" si="13" ref="H21:H27">G21</f>
        <v>43517</v>
      </c>
      <c r="I21" s="26">
        <f aca="true" t="shared" si="14" ref="I21:I27">H21+2</f>
        <v>43519</v>
      </c>
      <c r="J21" s="26">
        <f aca="true" t="shared" si="15" ref="J21:J27">I21</f>
        <v>43519</v>
      </c>
      <c r="K21" s="26">
        <f aca="true" t="shared" si="16" ref="K21:K27">J21+4</f>
        <v>43523</v>
      </c>
      <c r="L21" s="26">
        <f aca="true" t="shared" si="17" ref="L21:L27">K21+1</f>
        <v>43524</v>
      </c>
      <c r="M21" s="25" t="s">
        <v>891</v>
      </c>
      <c r="N21" s="27">
        <f aca="true" t="shared" si="18" ref="N21:N27">L21+1</f>
        <v>43525</v>
      </c>
      <c r="O21" s="26">
        <f aca="true" t="shared" si="19" ref="O21:Q22">N21+1</f>
        <v>43526</v>
      </c>
      <c r="P21" s="27">
        <f t="shared" si="19"/>
        <v>43527</v>
      </c>
      <c r="Q21" s="26">
        <f t="shared" si="19"/>
        <v>43528</v>
      </c>
      <c r="R21" s="27">
        <f aca="true" t="shared" si="20" ref="R21:R27">Q21+3</f>
        <v>43531</v>
      </c>
      <c r="S21" s="26">
        <f aca="true" t="shared" si="21" ref="S21:S27">R21</f>
        <v>43531</v>
      </c>
      <c r="T21" s="27">
        <v>43534</v>
      </c>
      <c r="U21" s="26">
        <f aca="true" t="shared" si="22" ref="U21:U27">T21+1</f>
        <v>43535</v>
      </c>
    </row>
    <row r="22" spans="1:21" ht="15" hidden="1">
      <c r="A22" s="45" t="s">
        <v>567</v>
      </c>
      <c r="B22" s="25" t="s">
        <v>684</v>
      </c>
      <c r="C22" s="27">
        <v>43520</v>
      </c>
      <c r="D22" s="26">
        <f t="shared" si="10"/>
        <v>43521</v>
      </c>
      <c r="E22" s="27">
        <f t="shared" si="11"/>
        <v>43522</v>
      </c>
      <c r="F22" s="26">
        <f t="shared" si="12"/>
        <v>43523</v>
      </c>
      <c r="G22" s="26">
        <f t="shared" si="12"/>
        <v>43524</v>
      </c>
      <c r="H22" s="26">
        <f t="shared" si="13"/>
        <v>43524</v>
      </c>
      <c r="I22" s="26">
        <f t="shared" si="14"/>
        <v>43526</v>
      </c>
      <c r="J22" s="26">
        <f t="shared" si="15"/>
        <v>43526</v>
      </c>
      <c r="K22" s="26">
        <f t="shared" si="16"/>
        <v>43530</v>
      </c>
      <c r="L22" s="26">
        <f t="shared" si="17"/>
        <v>43531</v>
      </c>
      <c r="M22" s="25" t="s">
        <v>685</v>
      </c>
      <c r="N22" s="27">
        <f t="shared" si="18"/>
        <v>43532</v>
      </c>
      <c r="O22" s="26">
        <f t="shared" si="19"/>
        <v>43533</v>
      </c>
      <c r="P22" s="27">
        <f t="shared" si="19"/>
        <v>43534</v>
      </c>
      <c r="Q22" s="26">
        <f t="shared" si="19"/>
        <v>43535</v>
      </c>
      <c r="R22" s="27">
        <f t="shared" si="20"/>
        <v>43538</v>
      </c>
      <c r="S22" s="26">
        <f t="shared" si="21"/>
        <v>43538</v>
      </c>
      <c r="T22" s="27">
        <v>43541</v>
      </c>
      <c r="U22" s="26">
        <f t="shared" si="22"/>
        <v>43542</v>
      </c>
    </row>
    <row r="23" spans="1:21" ht="15" hidden="1">
      <c r="A23" s="106" t="s">
        <v>903</v>
      </c>
      <c r="B23" s="159" t="s">
        <v>892</v>
      </c>
      <c r="C23" s="27">
        <v>43527</v>
      </c>
      <c r="D23" s="26">
        <f t="shared" si="10"/>
        <v>43528</v>
      </c>
      <c r="E23" s="27">
        <f t="shared" si="11"/>
        <v>43529</v>
      </c>
      <c r="F23" s="26">
        <f t="shared" si="12"/>
        <v>43530</v>
      </c>
      <c r="G23" s="26">
        <f t="shared" si="12"/>
        <v>43531</v>
      </c>
      <c r="H23" s="26">
        <f t="shared" si="13"/>
        <v>43531</v>
      </c>
      <c r="I23" s="26">
        <f t="shared" si="14"/>
        <v>43533</v>
      </c>
      <c r="J23" s="26">
        <f t="shared" si="15"/>
        <v>43533</v>
      </c>
      <c r="K23" s="26">
        <f t="shared" si="16"/>
        <v>43537</v>
      </c>
      <c r="L23" s="26">
        <f t="shared" si="17"/>
        <v>43538</v>
      </c>
      <c r="M23" s="25" t="s">
        <v>893</v>
      </c>
      <c r="N23" s="27">
        <f t="shared" si="18"/>
        <v>43539</v>
      </c>
      <c r="O23" s="26">
        <f aca="true" t="shared" si="23" ref="O23:Q27">N23+1</f>
        <v>43540</v>
      </c>
      <c r="P23" s="27">
        <f t="shared" si="23"/>
        <v>43541</v>
      </c>
      <c r="Q23" s="26">
        <f t="shared" si="23"/>
        <v>43542</v>
      </c>
      <c r="R23" s="27">
        <f t="shared" si="20"/>
        <v>43545</v>
      </c>
      <c r="S23" s="26">
        <f t="shared" si="21"/>
        <v>43545</v>
      </c>
      <c r="T23" s="27">
        <v>43548</v>
      </c>
      <c r="U23" s="26">
        <f t="shared" si="22"/>
        <v>43549</v>
      </c>
    </row>
    <row r="24" spans="1:21" ht="15" hidden="1">
      <c r="A24" s="79" t="s">
        <v>691</v>
      </c>
      <c r="B24" s="25" t="s">
        <v>420</v>
      </c>
      <c r="C24" s="27">
        <v>43534</v>
      </c>
      <c r="D24" s="26">
        <f t="shared" si="10"/>
        <v>43535</v>
      </c>
      <c r="E24" s="27">
        <f t="shared" si="11"/>
        <v>43536</v>
      </c>
      <c r="F24" s="26">
        <f aca="true" t="shared" si="24" ref="F24:G27">E24+1</f>
        <v>43537</v>
      </c>
      <c r="G24" s="26">
        <f t="shared" si="24"/>
        <v>43538</v>
      </c>
      <c r="H24" s="26">
        <f t="shared" si="13"/>
        <v>43538</v>
      </c>
      <c r="I24" s="26">
        <f t="shared" si="14"/>
        <v>43540</v>
      </c>
      <c r="J24" s="26">
        <f t="shared" si="15"/>
        <v>43540</v>
      </c>
      <c r="K24" s="26">
        <f t="shared" si="16"/>
        <v>43544</v>
      </c>
      <c r="L24" s="26">
        <f t="shared" si="17"/>
        <v>43545</v>
      </c>
      <c r="M24" s="25" t="s">
        <v>421</v>
      </c>
      <c r="N24" s="27">
        <f t="shared" si="18"/>
        <v>43546</v>
      </c>
      <c r="O24" s="26">
        <f t="shared" si="23"/>
        <v>43547</v>
      </c>
      <c r="P24" s="27">
        <f t="shared" si="23"/>
        <v>43548</v>
      </c>
      <c r="Q24" s="26">
        <f t="shared" si="23"/>
        <v>43549</v>
      </c>
      <c r="R24" s="27">
        <f t="shared" si="20"/>
        <v>43552</v>
      </c>
      <c r="S24" s="26">
        <f t="shared" si="21"/>
        <v>43552</v>
      </c>
      <c r="T24" s="27">
        <v>43555</v>
      </c>
      <c r="U24" s="26">
        <f t="shared" si="22"/>
        <v>43556</v>
      </c>
    </row>
    <row r="25" spans="1:21" ht="15" hidden="1">
      <c r="A25" s="45" t="s">
        <v>567</v>
      </c>
      <c r="B25" s="25" t="s">
        <v>915</v>
      </c>
      <c r="C25" s="27">
        <v>43541</v>
      </c>
      <c r="D25" s="26">
        <f t="shared" si="10"/>
        <v>43542</v>
      </c>
      <c r="E25" s="27">
        <f t="shared" si="11"/>
        <v>43543</v>
      </c>
      <c r="F25" s="26">
        <f t="shared" si="24"/>
        <v>43544</v>
      </c>
      <c r="G25" s="26">
        <f t="shared" si="24"/>
        <v>43545</v>
      </c>
      <c r="H25" s="26">
        <f t="shared" si="13"/>
        <v>43545</v>
      </c>
      <c r="I25" s="26">
        <f t="shared" si="14"/>
        <v>43547</v>
      </c>
      <c r="J25" s="26">
        <f t="shared" si="15"/>
        <v>43547</v>
      </c>
      <c r="K25" s="26">
        <f t="shared" si="16"/>
        <v>43551</v>
      </c>
      <c r="L25" s="26">
        <f t="shared" si="17"/>
        <v>43552</v>
      </c>
      <c r="M25" s="25" t="s">
        <v>916</v>
      </c>
      <c r="N25" s="27">
        <f t="shared" si="18"/>
        <v>43553</v>
      </c>
      <c r="O25" s="26">
        <f t="shared" si="23"/>
        <v>43554</v>
      </c>
      <c r="P25" s="27">
        <f t="shared" si="23"/>
        <v>43555</v>
      </c>
      <c r="Q25" s="26">
        <f t="shared" si="23"/>
        <v>43556</v>
      </c>
      <c r="R25" s="27">
        <f t="shared" si="20"/>
        <v>43559</v>
      </c>
      <c r="S25" s="26">
        <f t="shared" si="21"/>
        <v>43559</v>
      </c>
      <c r="T25" s="27">
        <v>43562</v>
      </c>
      <c r="U25" s="26">
        <f t="shared" si="22"/>
        <v>43563</v>
      </c>
    </row>
    <row r="26" spans="1:21" ht="15" hidden="1">
      <c r="A26" s="79" t="s">
        <v>903</v>
      </c>
      <c r="B26" s="25" t="s">
        <v>894</v>
      </c>
      <c r="C26" s="27">
        <v>43548</v>
      </c>
      <c r="D26" s="26">
        <f t="shared" si="10"/>
        <v>43549</v>
      </c>
      <c r="E26" s="27">
        <f t="shared" si="11"/>
        <v>43550</v>
      </c>
      <c r="F26" s="26">
        <f t="shared" si="24"/>
        <v>43551</v>
      </c>
      <c r="G26" s="26">
        <f t="shared" si="24"/>
        <v>43552</v>
      </c>
      <c r="H26" s="26">
        <f t="shared" si="13"/>
        <v>43552</v>
      </c>
      <c r="I26" s="26">
        <f t="shared" si="14"/>
        <v>43554</v>
      </c>
      <c r="J26" s="26">
        <f t="shared" si="15"/>
        <v>43554</v>
      </c>
      <c r="K26" s="26">
        <f t="shared" si="16"/>
        <v>43558</v>
      </c>
      <c r="L26" s="26">
        <f t="shared" si="17"/>
        <v>43559</v>
      </c>
      <c r="M26" s="25" t="s">
        <v>895</v>
      </c>
      <c r="N26" s="27">
        <f t="shared" si="18"/>
        <v>43560</v>
      </c>
      <c r="O26" s="26">
        <f t="shared" si="23"/>
        <v>43561</v>
      </c>
      <c r="P26" s="27">
        <f t="shared" si="23"/>
        <v>43562</v>
      </c>
      <c r="Q26" s="26">
        <f t="shared" si="23"/>
        <v>43563</v>
      </c>
      <c r="R26" s="27">
        <f t="shared" si="20"/>
        <v>43566</v>
      </c>
      <c r="S26" s="26">
        <f t="shared" si="21"/>
        <v>43566</v>
      </c>
      <c r="T26" s="27">
        <v>43569</v>
      </c>
      <c r="U26" s="26">
        <f t="shared" si="22"/>
        <v>43570</v>
      </c>
    </row>
    <row r="27" spans="1:21" ht="15" hidden="1">
      <c r="A27" s="79" t="s">
        <v>691</v>
      </c>
      <c r="B27" s="25" t="s">
        <v>522</v>
      </c>
      <c r="C27" s="27">
        <v>43555</v>
      </c>
      <c r="D27" s="26">
        <f t="shared" si="10"/>
        <v>43556</v>
      </c>
      <c r="E27" s="27">
        <f t="shared" si="11"/>
        <v>43557</v>
      </c>
      <c r="F27" s="26">
        <f t="shared" si="24"/>
        <v>43558</v>
      </c>
      <c r="G27" s="26">
        <f t="shared" si="24"/>
        <v>43559</v>
      </c>
      <c r="H27" s="26">
        <f t="shared" si="13"/>
        <v>43559</v>
      </c>
      <c r="I27" s="26">
        <f t="shared" si="14"/>
        <v>43561</v>
      </c>
      <c r="J27" s="26">
        <f t="shared" si="15"/>
        <v>43561</v>
      </c>
      <c r="K27" s="26">
        <f t="shared" si="16"/>
        <v>43565</v>
      </c>
      <c r="L27" s="26">
        <f t="shared" si="17"/>
        <v>43566</v>
      </c>
      <c r="M27" s="25" t="s">
        <v>523</v>
      </c>
      <c r="N27" s="27">
        <f t="shared" si="18"/>
        <v>43567</v>
      </c>
      <c r="O27" s="26">
        <f t="shared" si="23"/>
        <v>43568</v>
      </c>
      <c r="P27" s="27">
        <f t="shared" si="23"/>
        <v>43569</v>
      </c>
      <c r="Q27" s="26">
        <f t="shared" si="23"/>
        <v>43570</v>
      </c>
      <c r="R27" s="27">
        <f t="shared" si="20"/>
        <v>43573</v>
      </c>
      <c r="S27" s="26">
        <f t="shared" si="21"/>
        <v>43573</v>
      </c>
      <c r="T27" s="27">
        <v>43576</v>
      </c>
      <c r="U27" s="26">
        <f t="shared" si="22"/>
        <v>43577</v>
      </c>
    </row>
    <row r="28" spans="1:21" ht="15" hidden="1">
      <c r="A28" s="45" t="s">
        <v>567</v>
      </c>
      <c r="B28" s="25" t="s">
        <v>907</v>
      </c>
      <c r="C28" s="27">
        <v>43562</v>
      </c>
      <c r="D28" s="26">
        <f aca="true" t="shared" si="25" ref="D28:D34">C28+1</f>
        <v>43563</v>
      </c>
      <c r="E28" s="27">
        <f aca="true" t="shared" si="26" ref="E28:E34">SUM(D28,1)</f>
        <v>43564</v>
      </c>
      <c r="F28" s="26">
        <f aca="true" t="shared" si="27" ref="F28:G32">E28+1</f>
        <v>43565</v>
      </c>
      <c r="G28" s="26">
        <f t="shared" si="27"/>
        <v>43566</v>
      </c>
      <c r="H28" s="26">
        <f aca="true" t="shared" si="28" ref="H28:H34">G28</f>
        <v>43566</v>
      </c>
      <c r="I28" s="26">
        <f aca="true" t="shared" si="29" ref="I28:I34">H28+2</f>
        <v>43568</v>
      </c>
      <c r="J28" s="26">
        <f aca="true" t="shared" si="30" ref="J28:J34">I28</f>
        <v>43568</v>
      </c>
      <c r="K28" s="26">
        <f aca="true" t="shared" si="31" ref="K28:K34">J28+4</f>
        <v>43572</v>
      </c>
      <c r="L28" s="26">
        <f aca="true" t="shared" si="32" ref="L28:L34">K28+1</f>
        <v>43573</v>
      </c>
      <c r="M28" s="25" t="s">
        <v>908</v>
      </c>
      <c r="N28" s="27">
        <f aca="true" t="shared" si="33" ref="N28:N34">L28+1</f>
        <v>43574</v>
      </c>
      <c r="O28" s="26">
        <f aca="true" t="shared" si="34" ref="O28:Q32">N28+1</f>
        <v>43575</v>
      </c>
      <c r="P28" s="27">
        <f t="shared" si="34"/>
        <v>43576</v>
      </c>
      <c r="Q28" s="26">
        <f t="shared" si="34"/>
        <v>43577</v>
      </c>
      <c r="R28" s="27">
        <f aca="true" t="shared" si="35" ref="R28:R34">Q28+3</f>
        <v>43580</v>
      </c>
      <c r="S28" s="26">
        <f aca="true" t="shared" si="36" ref="S28:S34">R28</f>
        <v>43580</v>
      </c>
      <c r="T28" s="27">
        <v>43583</v>
      </c>
      <c r="U28" s="26">
        <f aca="true" t="shared" si="37" ref="U28:U34">T28+1</f>
        <v>43584</v>
      </c>
    </row>
    <row r="29" spans="1:21" ht="15" hidden="1">
      <c r="A29" s="79" t="s">
        <v>903</v>
      </c>
      <c r="B29" s="25" t="s">
        <v>911</v>
      </c>
      <c r="C29" s="27">
        <v>43569</v>
      </c>
      <c r="D29" s="26">
        <f t="shared" si="25"/>
        <v>43570</v>
      </c>
      <c r="E29" s="27">
        <f t="shared" si="26"/>
        <v>43571</v>
      </c>
      <c r="F29" s="26">
        <f t="shared" si="27"/>
        <v>43572</v>
      </c>
      <c r="G29" s="26">
        <f t="shared" si="27"/>
        <v>43573</v>
      </c>
      <c r="H29" s="26">
        <f t="shared" si="28"/>
        <v>43573</v>
      </c>
      <c r="I29" s="26">
        <f t="shared" si="29"/>
        <v>43575</v>
      </c>
      <c r="J29" s="26">
        <f t="shared" si="30"/>
        <v>43575</v>
      </c>
      <c r="K29" s="26">
        <f t="shared" si="31"/>
        <v>43579</v>
      </c>
      <c r="L29" s="26">
        <f t="shared" si="32"/>
        <v>43580</v>
      </c>
      <c r="M29" s="25" t="s">
        <v>913</v>
      </c>
      <c r="N29" s="27">
        <f t="shared" si="33"/>
        <v>43581</v>
      </c>
      <c r="O29" s="26">
        <f t="shared" si="34"/>
        <v>43582</v>
      </c>
      <c r="P29" s="27">
        <f t="shared" si="34"/>
        <v>43583</v>
      </c>
      <c r="Q29" s="26">
        <f t="shared" si="34"/>
        <v>43584</v>
      </c>
      <c r="R29" s="27">
        <f t="shared" si="35"/>
        <v>43587</v>
      </c>
      <c r="S29" s="26">
        <f t="shared" si="36"/>
        <v>43587</v>
      </c>
      <c r="T29" s="27">
        <v>43590</v>
      </c>
      <c r="U29" s="26">
        <f t="shared" si="37"/>
        <v>43591</v>
      </c>
    </row>
    <row r="30" spans="1:21" ht="15" hidden="1">
      <c r="A30" s="79" t="s">
        <v>691</v>
      </c>
      <c r="B30" s="25" t="s">
        <v>912</v>
      </c>
      <c r="C30" s="27">
        <v>43576</v>
      </c>
      <c r="D30" s="26">
        <f t="shared" si="25"/>
        <v>43577</v>
      </c>
      <c r="E30" s="27">
        <f t="shared" si="26"/>
        <v>43578</v>
      </c>
      <c r="F30" s="26">
        <f t="shared" si="27"/>
        <v>43579</v>
      </c>
      <c r="G30" s="26">
        <f t="shared" si="27"/>
        <v>43580</v>
      </c>
      <c r="H30" s="26">
        <f t="shared" si="28"/>
        <v>43580</v>
      </c>
      <c r="I30" s="26">
        <f t="shared" si="29"/>
        <v>43582</v>
      </c>
      <c r="J30" s="26">
        <f t="shared" si="30"/>
        <v>43582</v>
      </c>
      <c r="K30" s="26">
        <f t="shared" si="31"/>
        <v>43586</v>
      </c>
      <c r="L30" s="26">
        <f t="shared" si="32"/>
        <v>43587</v>
      </c>
      <c r="M30" s="25" t="s">
        <v>914</v>
      </c>
      <c r="N30" s="27">
        <f t="shared" si="33"/>
        <v>43588</v>
      </c>
      <c r="O30" s="26">
        <f t="shared" si="34"/>
        <v>43589</v>
      </c>
      <c r="P30" s="27">
        <f t="shared" si="34"/>
        <v>43590</v>
      </c>
      <c r="Q30" s="26">
        <f t="shared" si="34"/>
        <v>43591</v>
      </c>
      <c r="R30" s="27">
        <f t="shared" si="35"/>
        <v>43594</v>
      </c>
      <c r="S30" s="26">
        <f t="shared" si="36"/>
        <v>43594</v>
      </c>
      <c r="T30" s="27">
        <v>43597</v>
      </c>
      <c r="U30" s="26">
        <f t="shared" si="37"/>
        <v>43598</v>
      </c>
    </row>
    <row r="31" spans="1:21" ht="15" hidden="1">
      <c r="A31" s="45" t="s">
        <v>567</v>
      </c>
      <c r="B31" s="25" t="s">
        <v>909</v>
      </c>
      <c r="C31" s="27">
        <v>43583</v>
      </c>
      <c r="D31" s="26">
        <f t="shared" si="25"/>
        <v>43584</v>
      </c>
      <c r="E31" s="27">
        <f t="shared" si="26"/>
        <v>43585</v>
      </c>
      <c r="F31" s="26">
        <f t="shared" si="27"/>
        <v>43586</v>
      </c>
      <c r="G31" s="26">
        <f t="shared" si="27"/>
        <v>43587</v>
      </c>
      <c r="H31" s="26">
        <f t="shared" si="28"/>
        <v>43587</v>
      </c>
      <c r="I31" s="26">
        <f t="shared" si="29"/>
        <v>43589</v>
      </c>
      <c r="J31" s="26">
        <f t="shared" si="30"/>
        <v>43589</v>
      </c>
      <c r="K31" s="26">
        <f t="shared" si="31"/>
        <v>43593</v>
      </c>
      <c r="L31" s="26">
        <f t="shared" si="32"/>
        <v>43594</v>
      </c>
      <c r="M31" s="25" t="s">
        <v>910</v>
      </c>
      <c r="N31" s="27">
        <f t="shared" si="33"/>
        <v>43595</v>
      </c>
      <c r="O31" s="26">
        <f t="shared" si="34"/>
        <v>43596</v>
      </c>
      <c r="P31" s="27">
        <f t="shared" si="34"/>
        <v>43597</v>
      </c>
      <c r="Q31" s="26">
        <f t="shared" si="34"/>
        <v>43598</v>
      </c>
      <c r="R31" s="27">
        <f t="shared" si="35"/>
        <v>43601</v>
      </c>
      <c r="S31" s="26">
        <f t="shared" si="36"/>
        <v>43601</v>
      </c>
      <c r="T31" s="27">
        <v>43604</v>
      </c>
      <c r="U31" s="26">
        <f t="shared" si="37"/>
        <v>43605</v>
      </c>
    </row>
    <row r="32" spans="1:21" ht="15" hidden="1">
      <c r="A32" s="79" t="s">
        <v>903</v>
      </c>
      <c r="B32" s="25" t="s">
        <v>1012</v>
      </c>
      <c r="C32" s="27">
        <v>43590</v>
      </c>
      <c r="D32" s="26">
        <f t="shared" si="25"/>
        <v>43591</v>
      </c>
      <c r="E32" s="27">
        <f t="shared" si="26"/>
        <v>43592</v>
      </c>
      <c r="F32" s="26">
        <f t="shared" si="27"/>
        <v>43593</v>
      </c>
      <c r="G32" s="26">
        <f t="shared" si="27"/>
        <v>43594</v>
      </c>
      <c r="H32" s="26">
        <f t="shared" si="28"/>
        <v>43594</v>
      </c>
      <c r="I32" s="26">
        <f t="shared" si="29"/>
        <v>43596</v>
      </c>
      <c r="J32" s="26">
        <f t="shared" si="30"/>
        <v>43596</v>
      </c>
      <c r="K32" s="26">
        <f t="shared" si="31"/>
        <v>43600</v>
      </c>
      <c r="L32" s="26">
        <f t="shared" si="32"/>
        <v>43601</v>
      </c>
      <c r="M32" s="25" t="s">
        <v>1013</v>
      </c>
      <c r="N32" s="27">
        <f t="shared" si="33"/>
        <v>43602</v>
      </c>
      <c r="O32" s="26">
        <f t="shared" si="34"/>
        <v>43603</v>
      </c>
      <c r="P32" s="27">
        <f t="shared" si="34"/>
        <v>43604</v>
      </c>
      <c r="Q32" s="26">
        <f t="shared" si="34"/>
        <v>43605</v>
      </c>
      <c r="R32" s="27">
        <f t="shared" si="35"/>
        <v>43608</v>
      </c>
      <c r="S32" s="26">
        <f t="shared" si="36"/>
        <v>43608</v>
      </c>
      <c r="T32" s="27">
        <v>43611</v>
      </c>
      <c r="U32" s="26">
        <f t="shared" si="37"/>
        <v>43612</v>
      </c>
    </row>
    <row r="33" spans="1:21" ht="15" hidden="1">
      <c r="A33" s="79" t="s">
        <v>691</v>
      </c>
      <c r="B33" s="25" t="s">
        <v>1014</v>
      </c>
      <c r="C33" s="27">
        <v>43597</v>
      </c>
      <c r="D33" s="26">
        <f t="shared" si="25"/>
        <v>43598</v>
      </c>
      <c r="E33" s="27">
        <f t="shared" si="26"/>
        <v>43599</v>
      </c>
      <c r="F33" s="26">
        <f aca="true" t="shared" si="38" ref="F33:G37">E33+1</f>
        <v>43600</v>
      </c>
      <c r="G33" s="26">
        <f t="shared" si="38"/>
        <v>43601</v>
      </c>
      <c r="H33" s="26">
        <f t="shared" si="28"/>
        <v>43601</v>
      </c>
      <c r="I33" s="84" t="s">
        <v>96</v>
      </c>
      <c r="J33" s="84" t="str">
        <f t="shared" si="30"/>
        <v>OMIT</v>
      </c>
      <c r="K33" s="26">
        <v>43607</v>
      </c>
      <c r="L33" s="26">
        <f t="shared" si="32"/>
        <v>43608</v>
      </c>
      <c r="M33" s="25" t="s">
        <v>1015</v>
      </c>
      <c r="N33" s="27">
        <f t="shared" si="33"/>
        <v>43609</v>
      </c>
      <c r="O33" s="26">
        <f aca="true" t="shared" si="39" ref="O33:Q36">N33+1</f>
        <v>43610</v>
      </c>
      <c r="P33" s="27">
        <f t="shared" si="39"/>
        <v>43611</v>
      </c>
      <c r="Q33" s="26">
        <f t="shared" si="39"/>
        <v>43612</v>
      </c>
      <c r="R33" s="27">
        <f t="shared" si="35"/>
        <v>43615</v>
      </c>
      <c r="S33" s="26">
        <f t="shared" si="36"/>
        <v>43615</v>
      </c>
      <c r="T33" s="27">
        <v>43618</v>
      </c>
      <c r="U33" s="26">
        <f t="shared" si="37"/>
        <v>43619</v>
      </c>
    </row>
    <row r="34" spans="1:21" ht="15" hidden="1">
      <c r="A34" s="45" t="s">
        <v>567</v>
      </c>
      <c r="B34" s="25" t="s">
        <v>1016</v>
      </c>
      <c r="C34" s="27">
        <v>43604</v>
      </c>
      <c r="D34" s="26">
        <f t="shared" si="25"/>
        <v>43605</v>
      </c>
      <c r="E34" s="27">
        <f t="shared" si="26"/>
        <v>43606</v>
      </c>
      <c r="F34" s="26">
        <f t="shared" si="38"/>
        <v>43607</v>
      </c>
      <c r="G34" s="26">
        <f t="shared" si="38"/>
        <v>43608</v>
      </c>
      <c r="H34" s="26">
        <f t="shared" si="28"/>
        <v>43608</v>
      </c>
      <c r="I34" s="26">
        <f t="shared" si="29"/>
        <v>43610</v>
      </c>
      <c r="J34" s="26">
        <f t="shared" si="30"/>
        <v>43610</v>
      </c>
      <c r="K34" s="26">
        <f t="shared" si="31"/>
        <v>43614</v>
      </c>
      <c r="L34" s="26">
        <f t="shared" si="32"/>
        <v>43615</v>
      </c>
      <c r="M34" s="25" t="s">
        <v>1017</v>
      </c>
      <c r="N34" s="27">
        <f t="shared" si="33"/>
        <v>43616</v>
      </c>
      <c r="O34" s="26">
        <f t="shared" si="39"/>
        <v>43617</v>
      </c>
      <c r="P34" s="27">
        <f t="shared" si="39"/>
        <v>43618</v>
      </c>
      <c r="Q34" s="26">
        <f t="shared" si="39"/>
        <v>43619</v>
      </c>
      <c r="R34" s="27">
        <f t="shared" si="35"/>
        <v>43622</v>
      </c>
      <c r="S34" s="26">
        <f t="shared" si="36"/>
        <v>43622</v>
      </c>
      <c r="T34" s="27">
        <v>43625</v>
      </c>
      <c r="U34" s="26">
        <f t="shared" si="37"/>
        <v>43626</v>
      </c>
    </row>
    <row r="35" spans="1:21" ht="15" hidden="1">
      <c r="A35" s="79" t="s">
        <v>903</v>
      </c>
      <c r="B35" s="25" t="s">
        <v>1098</v>
      </c>
      <c r="C35" s="27">
        <v>43611</v>
      </c>
      <c r="D35" s="26">
        <f>C35+1</f>
        <v>43612</v>
      </c>
      <c r="E35" s="27">
        <f>SUM(D35,1)</f>
        <v>43613</v>
      </c>
      <c r="F35" s="26">
        <f t="shared" si="38"/>
        <v>43614</v>
      </c>
      <c r="G35" s="26">
        <f t="shared" si="38"/>
        <v>43615</v>
      </c>
      <c r="H35" s="26">
        <f>G35</f>
        <v>43615</v>
      </c>
      <c r="I35" s="26">
        <f>H35+2</f>
        <v>43617</v>
      </c>
      <c r="J35" s="26">
        <f>I35</f>
        <v>43617</v>
      </c>
      <c r="K35" s="26">
        <f>J35+4</f>
        <v>43621</v>
      </c>
      <c r="L35" s="26">
        <f>K35+1</f>
        <v>43622</v>
      </c>
      <c r="M35" s="25" t="s">
        <v>1099</v>
      </c>
      <c r="N35" s="27">
        <f>L35+1</f>
        <v>43623</v>
      </c>
      <c r="O35" s="26">
        <f t="shared" si="39"/>
        <v>43624</v>
      </c>
      <c r="P35" s="27">
        <f t="shared" si="39"/>
        <v>43625</v>
      </c>
      <c r="Q35" s="26">
        <f t="shared" si="39"/>
        <v>43626</v>
      </c>
      <c r="R35" s="27">
        <f>Q35+3</f>
        <v>43629</v>
      </c>
      <c r="S35" s="26">
        <f>R35</f>
        <v>43629</v>
      </c>
      <c r="T35" s="27">
        <v>43632</v>
      </c>
      <c r="U35" s="26">
        <f>T35+1</f>
        <v>43633</v>
      </c>
    </row>
    <row r="36" spans="1:21" ht="15" hidden="1">
      <c r="A36" s="79" t="s">
        <v>691</v>
      </c>
      <c r="B36" s="25" t="s">
        <v>1100</v>
      </c>
      <c r="C36" s="27">
        <v>43618</v>
      </c>
      <c r="D36" s="26">
        <f>C36+1</f>
        <v>43619</v>
      </c>
      <c r="E36" s="27">
        <f>SUM(D36,1)</f>
        <v>43620</v>
      </c>
      <c r="F36" s="26">
        <f t="shared" si="38"/>
        <v>43621</v>
      </c>
      <c r="G36" s="26">
        <f t="shared" si="38"/>
        <v>43622</v>
      </c>
      <c r="H36" s="26">
        <f>G36</f>
        <v>43622</v>
      </c>
      <c r="I36" s="26">
        <f>H36+2</f>
        <v>43624</v>
      </c>
      <c r="J36" s="26">
        <f>I36</f>
        <v>43624</v>
      </c>
      <c r="K36" s="26">
        <f>J36+4</f>
        <v>43628</v>
      </c>
      <c r="L36" s="26">
        <f>K36+1</f>
        <v>43629</v>
      </c>
      <c r="M36" s="25" t="s">
        <v>1101</v>
      </c>
      <c r="N36" s="27">
        <f>L36+1</f>
        <v>43630</v>
      </c>
      <c r="O36" s="26">
        <f t="shared" si="39"/>
        <v>43631</v>
      </c>
      <c r="P36" s="27">
        <f t="shared" si="39"/>
        <v>43632</v>
      </c>
      <c r="Q36" s="26">
        <f t="shared" si="39"/>
        <v>43633</v>
      </c>
      <c r="R36" s="27">
        <f>Q36+3</f>
        <v>43636</v>
      </c>
      <c r="S36" s="26">
        <f>R36</f>
        <v>43636</v>
      </c>
      <c r="T36" s="27">
        <v>43639</v>
      </c>
      <c r="U36" s="26">
        <f>T36+1</f>
        <v>43640</v>
      </c>
    </row>
    <row r="37" spans="1:21" ht="15" hidden="1">
      <c r="A37" s="45" t="s">
        <v>567</v>
      </c>
      <c r="B37" s="25" t="s">
        <v>1102</v>
      </c>
      <c r="C37" s="27">
        <v>43625</v>
      </c>
      <c r="D37" s="26">
        <f>C37+1</f>
        <v>43626</v>
      </c>
      <c r="E37" s="27">
        <f>SUM(D37,1)</f>
        <v>43627</v>
      </c>
      <c r="F37" s="26">
        <f t="shared" si="38"/>
        <v>43628</v>
      </c>
      <c r="G37" s="26">
        <f t="shared" si="38"/>
        <v>43629</v>
      </c>
      <c r="H37" s="26">
        <f>G37</f>
        <v>43629</v>
      </c>
      <c r="I37" s="26">
        <f>H37+2</f>
        <v>43631</v>
      </c>
      <c r="J37" s="26">
        <f>I37</f>
        <v>43631</v>
      </c>
      <c r="K37" s="26">
        <f>J37+4</f>
        <v>43635</v>
      </c>
      <c r="L37" s="26">
        <f>K37+1</f>
        <v>43636</v>
      </c>
      <c r="M37" s="25" t="s">
        <v>1103</v>
      </c>
      <c r="N37" s="27">
        <f>L37+1</f>
        <v>43637</v>
      </c>
      <c r="O37" s="26">
        <f aca="true" t="shared" si="40" ref="O37:Q39">N37+1</f>
        <v>43638</v>
      </c>
      <c r="P37" s="100">
        <f t="shared" si="40"/>
        <v>43639</v>
      </c>
      <c r="Q37" s="84">
        <f t="shared" si="40"/>
        <v>43640</v>
      </c>
      <c r="R37" s="495" t="s">
        <v>1416</v>
      </c>
      <c r="S37" s="496"/>
      <c r="T37" s="496"/>
      <c r="U37" s="497"/>
    </row>
    <row r="38" spans="1:21" ht="15" hidden="1">
      <c r="A38" s="79" t="s">
        <v>903</v>
      </c>
      <c r="B38" s="25" t="s">
        <v>1236</v>
      </c>
      <c r="C38" s="27">
        <v>43632</v>
      </c>
      <c r="D38" s="26">
        <f>C38+1</f>
        <v>43633</v>
      </c>
      <c r="E38" s="27">
        <f>SUM(D38,1)</f>
        <v>43634</v>
      </c>
      <c r="F38" s="26">
        <f aca="true" t="shared" si="41" ref="F38:G41">E38+1</f>
        <v>43635</v>
      </c>
      <c r="G38" s="26">
        <f t="shared" si="41"/>
        <v>43636</v>
      </c>
      <c r="H38" s="26">
        <f>G38</f>
        <v>43636</v>
      </c>
      <c r="I38" s="26">
        <f>H38+2</f>
        <v>43638</v>
      </c>
      <c r="J38" s="26">
        <f>I38</f>
        <v>43638</v>
      </c>
      <c r="K38" s="26">
        <f>J38+4</f>
        <v>43642</v>
      </c>
      <c r="L38" s="26">
        <f>K38+1</f>
        <v>43643</v>
      </c>
      <c r="M38" s="25" t="s">
        <v>1237</v>
      </c>
      <c r="N38" s="27">
        <f>L38+1</f>
        <v>43644</v>
      </c>
      <c r="O38" s="26">
        <f t="shared" si="40"/>
        <v>43645</v>
      </c>
      <c r="P38" s="27">
        <f t="shared" si="40"/>
        <v>43646</v>
      </c>
      <c r="Q38" s="26">
        <f t="shared" si="40"/>
        <v>43647</v>
      </c>
      <c r="R38" s="27">
        <f>Q38+3</f>
        <v>43650</v>
      </c>
      <c r="S38" s="26">
        <f>R38</f>
        <v>43650</v>
      </c>
      <c r="T38" s="27">
        <v>43653</v>
      </c>
      <c r="U38" s="26">
        <f>T38+1</f>
        <v>43654</v>
      </c>
    </row>
    <row r="39" spans="1:21" ht="15" hidden="1">
      <c r="A39" s="79" t="s">
        <v>691</v>
      </c>
      <c r="B39" s="25" t="s">
        <v>1238</v>
      </c>
      <c r="C39" s="27">
        <v>43639</v>
      </c>
      <c r="D39" s="26">
        <f>C39+1</f>
        <v>43640</v>
      </c>
      <c r="E39" s="27">
        <f>SUM(D39,1)</f>
        <v>43641</v>
      </c>
      <c r="F39" s="26">
        <f t="shared" si="41"/>
        <v>43642</v>
      </c>
      <c r="G39" s="26">
        <f t="shared" si="41"/>
        <v>43643</v>
      </c>
      <c r="H39" s="26">
        <f>G39</f>
        <v>43643</v>
      </c>
      <c r="I39" s="26">
        <f>H39+2</f>
        <v>43645</v>
      </c>
      <c r="J39" s="26">
        <f>I39</f>
        <v>43645</v>
      </c>
      <c r="K39" s="26">
        <f>J39+4</f>
        <v>43649</v>
      </c>
      <c r="L39" s="26">
        <f>K39+1</f>
        <v>43650</v>
      </c>
      <c r="M39" s="25" t="s">
        <v>1239</v>
      </c>
      <c r="N39" s="27">
        <f>L39+1</f>
        <v>43651</v>
      </c>
      <c r="O39" s="26">
        <f t="shared" si="40"/>
        <v>43652</v>
      </c>
      <c r="P39" s="27">
        <f t="shared" si="40"/>
        <v>43653</v>
      </c>
      <c r="Q39" s="26">
        <f t="shared" si="40"/>
        <v>43654</v>
      </c>
      <c r="R39" s="27">
        <f>Q39+3</f>
        <v>43657</v>
      </c>
      <c r="S39" s="26">
        <f>R39</f>
        <v>43657</v>
      </c>
      <c r="T39" s="27">
        <v>43660</v>
      </c>
      <c r="U39" s="26">
        <f>T39+1</f>
        <v>43661</v>
      </c>
    </row>
    <row r="40" spans="1:21" ht="15" hidden="1">
      <c r="A40" s="206" t="s">
        <v>1417</v>
      </c>
      <c r="B40" s="25"/>
      <c r="C40" s="27"/>
      <c r="D40" s="26"/>
      <c r="E40" s="27"/>
      <c r="F40" s="26"/>
      <c r="G40" s="26"/>
      <c r="H40" s="26"/>
      <c r="I40" s="26"/>
      <c r="J40" s="26"/>
      <c r="K40" s="26"/>
      <c r="L40" s="26"/>
      <c r="M40" s="25"/>
      <c r="N40" s="27"/>
      <c r="O40" s="26"/>
      <c r="P40" s="27"/>
      <c r="Q40" s="26"/>
      <c r="R40" s="27"/>
      <c r="S40" s="26"/>
      <c r="T40" s="27"/>
      <c r="U40" s="26"/>
    </row>
    <row r="41" spans="1:21" ht="15" hidden="1">
      <c r="A41" s="79" t="s">
        <v>903</v>
      </c>
      <c r="B41" s="25" t="s">
        <v>1257</v>
      </c>
      <c r="C41" s="27">
        <v>43653</v>
      </c>
      <c r="D41" s="26">
        <f aca="true" t="shared" si="42" ref="D41:D47">C41+1</f>
        <v>43654</v>
      </c>
      <c r="E41" s="27">
        <f aca="true" t="shared" si="43" ref="E41:E47">SUM(D41,1)</f>
        <v>43655</v>
      </c>
      <c r="F41" s="26">
        <f t="shared" si="41"/>
        <v>43656</v>
      </c>
      <c r="G41" s="26">
        <f t="shared" si="41"/>
        <v>43657</v>
      </c>
      <c r="H41" s="26">
        <f aca="true" t="shared" si="44" ref="H41:H47">G41</f>
        <v>43657</v>
      </c>
      <c r="I41" s="26">
        <f aca="true" t="shared" si="45" ref="I41:I47">H41+2</f>
        <v>43659</v>
      </c>
      <c r="J41" s="26">
        <f aca="true" t="shared" si="46" ref="J41:J47">I41</f>
        <v>43659</v>
      </c>
      <c r="K41" s="26">
        <f aca="true" t="shared" si="47" ref="K41:K47">J41+4</f>
        <v>43663</v>
      </c>
      <c r="L41" s="26">
        <f aca="true" t="shared" si="48" ref="L41:L47">K41+1</f>
        <v>43664</v>
      </c>
      <c r="M41" s="25" t="s">
        <v>1261</v>
      </c>
      <c r="N41" s="27">
        <f aca="true" t="shared" si="49" ref="N41:N47">L41+1</f>
        <v>43665</v>
      </c>
      <c r="O41" s="26">
        <f aca="true" t="shared" si="50" ref="O41:O47">N41+1</f>
        <v>43666</v>
      </c>
      <c r="P41" s="27">
        <f aca="true" t="shared" si="51" ref="P41:P47">O41+1</f>
        <v>43667</v>
      </c>
      <c r="Q41" s="26">
        <f aca="true" t="shared" si="52" ref="Q41:Q47">P41+1</f>
        <v>43668</v>
      </c>
      <c r="R41" s="27">
        <f aca="true" t="shared" si="53" ref="R41:R47">Q41+3</f>
        <v>43671</v>
      </c>
      <c r="S41" s="26">
        <f aca="true" t="shared" si="54" ref="S41:S47">R41</f>
        <v>43671</v>
      </c>
      <c r="T41" s="27">
        <v>43674</v>
      </c>
      <c r="U41" s="26">
        <f aca="true" t="shared" si="55" ref="U41:U47">T41+1</f>
        <v>43675</v>
      </c>
    </row>
    <row r="42" spans="1:21" ht="15" hidden="1">
      <c r="A42" s="79" t="s">
        <v>691</v>
      </c>
      <c r="B42" s="25" t="s">
        <v>1258</v>
      </c>
      <c r="C42" s="27">
        <v>43660</v>
      </c>
      <c r="D42" s="26">
        <f t="shared" si="42"/>
        <v>43661</v>
      </c>
      <c r="E42" s="27">
        <f t="shared" si="43"/>
        <v>43662</v>
      </c>
      <c r="F42" s="26">
        <f aca="true" t="shared" si="56" ref="F42:G47">E42+1</f>
        <v>43663</v>
      </c>
      <c r="G42" s="26">
        <f t="shared" si="56"/>
        <v>43664</v>
      </c>
      <c r="H42" s="26">
        <f t="shared" si="44"/>
        <v>43664</v>
      </c>
      <c r="I42" s="26">
        <f t="shared" si="45"/>
        <v>43666</v>
      </c>
      <c r="J42" s="26">
        <f t="shared" si="46"/>
        <v>43666</v>
      </c>
      <c r="K42" s="26">
        <f t="shared" si="47"/>
        <v>43670</v>
      </c>
      <c r="L42" s="26">
        <f t="shared" si="48"/>
        <v>43671</v>
      </c>
      <c r="M42" s="25" t="s">
        <v>1262</v>
      </c>
      <c r="N42" s="27">
        <f t="shared" si="49"/>
        <v>43672</v>
      </c>
      <c r="O42" s="26">
        <f t="shared" si="50"/>
        <v>43673</v>
      </c>
      <c r="P42" s="27">
        <f t="shared" si="51"/>
        <v>43674</v>
      </c>
      <c r="Q42" s="26">
        <f t="shared" si="52"/>
        <v>43675</v>
      </c>
      <c r="R42" s="27">
        <f t="shared" si="53"/>
        <v>43678</v>
      </c>
      <c r="S42" s="26">
        <f t="shared" si="54"/>
        <v>43678</v>
      </c>
      <c r="T42" s="27">
        <v>43681</v>
      </c>
      <c r="U42" s="26">
        <f t="shared" si="55"/>
        <v>43682</v>
      </c>
    </row>
    <row r="43" spans="1:21" ht="15" hidden="1">
      <c r="A43" s="114" t="s">
        <v>1566</v>
      </c>
      <c r="B43" s="25" t="s">
        <v>1259</v>
      </c>
      <c r="C43" s="27">
        <v>43667</v>
      </c>
      <c r="D43" s="26">
        <f t="shared" si="42"/>
        <v>43668</v>
      </c>
      <c r="E43" s="27">
        <f t="shared" si="43"/>
        <v>43669</v>
      </c>
      <c r="F43" s="26">
        <f t="shared" si="56"/>
        <v>43670</v>
      </c>
      <c r="G43" s="26">
        <f t="shared" si="56"/>
        <v>43671</v>
      </c>
      <c r="H43" s="26">
        <f t="shared" si="44"/>
        <v>43671</v>
      </c>
      <c r="I43" s="26">
        <f t="shared" si="45"/>
        <v>43673</v>
      </c>
      <c r="J43" s="26">
        <f t="shared" si="46"/>
        <v>43673</v>
      </c>
      <c r="K43" s="26">
        <f t="shared" si="47"/>
        <v>43677</v>
      </c>
      <c r="L43" s="26">
        <f t="shared" si="48"/>
        <v>43678</v>
      </c>
      <c r="M43" s="25" t="s">
        <v>1260</v>
      </c>
      <c r="N43" s="27">
        <f t="shared" si="49"/>
        <v>43679</v>
      </c>
      <c r="O43" s="26">
        <f t="shared" si="50"/>
        <v>43680</v>
      </c>
      <c r="P43" s="100">
        <f>O43+1</f>
        <v>43681</v>
      </c>
      <c r="Q43" s="94" t="s">
        <v>1570</v>
      </c>
      <c r="R43" s="27"/>
      <c r="S43" s="26"/>
      <c r="T43" s="27"/>
      <c r="U43" s="26"/>
    </row>
    <row r="44" spans="1:21" ht="15" hidden="1">
      <c r="A44" s="209" t="s">
        <v>1435</v>
      </c>
      <c r="B44" s="25"/>
      <c r="C44" s="27"/>
      <c r="D44" s="26"/>
      <c r="E44" s="27"/>
      <c r="F44" s="26"/>
      <c r="G44" s="26"/>
      <c r="H44" s="26"/>
      <c r="I44" s="26"/>
      <c r="J44" s="26"/>
      <c r="K44" s="26"/>
      <c r="L44" s="26"/>
      <c r="M44" s="119" t="s">
        <v>1568</v>
      </c>
      <c r="N44" s="142" t="s">
        <v>1569</v>
      </c>
      <c r="O44" s="26">
        <v>43680</v>
      </c>
      <c r="P44" s="27">
        <f>O44+1</f>
        <v>43681</v>
      </c>
      <c r="Q44" s="26">
        <f>P44+1</f>
        <v>43682</v>
      </c>
      <c r="R44" s="27">
        <f>Q44+3</f>
        <v>43685</v>
      </c>
      <c r="S44" s="26">
        <f>R44</f>
        <v>43685</v>
      </c>
      <c r="T44" s="27">
        <v>43688</v>
      </c>
      <c r="U44" s="26">
        <f>T44+1</f>
        <v>43689</v>
      </c>
    </row>
    <row r="45" spans="1:21" ht="15" hidden="1">
      <c r="A45" s="79" t="s">
        <v>903</v>
      </c>
      <c r="B45" s="25" t="s">
        <v>1263</v>
      </c>
      <c r="C45" s="27">
        <v>43674</v>
      </c>
      <c r="D45" s="26">
        <f t="shared" si="42"/>
        <v>43675</v>
      </c>
      <c r="E45" s="27">
        <f t="shared" si="43"/>
        <v>43676</v>
      </c>
      <c r="F45" s="26">
        <f t="shared" si="56"/>
        <v>43677</v>
      </c>
      <c r="G45" s="26">
        <f t="shared" si="56"/>
        <v>43678</v>
      </c>
      <c r="H45" s="26">
        <f t="shared" si="44"/>
        <v>43678</v>
      </c>
      <c r="I45" s="26">
        <f t="shared" si="45"/>
        <v>43680</v>
      </c>
      <c r="J45" s="26">
        <f t="shared" si="46"/>
        <v>43680</v>
      </c>
      <c r="K45" s="26">
        <f t="shared" si="47"/>
        <v>43684</v>
      </c>
      <c r="L45" s="26">
        <f t="shared" si="48"/>
        <v>43685</v>
      </c>
      <c r="M45" s="25" t="s">
        <v>1265</v>
      </c>
      <c r="N45" s="27">
        <f t="shared" si="49"/>
        <v>43686</v>
      </c>
      <c r="O45" s="26">
        <f t="shared" si="50"/>
        <v>43687</v>
      </c>
      <c r="P45" s="27">
        <f t="shared" si="51"/>
        <v>43688</v>
      </c>
      <c r="Q45" s="26">
        <f t="shared" si="52"/>
        <v>43689</v>
      </c>
      <c r="R45" s="27">
        <f t="shared" si="53"/>
        <v>43692</v>
      </c>
      <c r="S45" s="26">
        <f t="shared" si="54"/>
        <v>43692</v>
      </c>
      <c r="T45" s="27">
        <v>43695</v>
      </c>
      <c r="U45" s="26">
        <f t="shared" si="55"/>
        <v>43696</v>
      </c>
    </row>
    <row r="46" spans="1:21" ht="15" hidden="1">
      <c r="A46" s="79" t="s">
        <v>691</v>
      </c>
      <c r="B46" s="25" t="s">
        <v>1264</v>
      </c>
      <c r="C46" s="27">
        <v>43681</v>
      </c>
      <c r="D46" s="26">
        <f t="shared" si="42"/>
        <v>43682</v>
      </c>
      <c r="E46" s="27">
        <f t="shared" si="43"/>
        <v>43683</v>
      </c>
      <c r="F46" s="26">
        <f t="shared" si="56"/>
        <v>43684</v>
      </c>
      <c r="G46" s="26">
        <f t="shared" si="56"/>
        <v>43685</v>
      </c>
      <c r="H46" s="26">
        <f t="shared" si="44"/>
        <v>43685</v>
      </c>
      <c r="I46" s="26">
        <f t="shared" si="45"/>
        <v>43687</v>
      </c>
      <c r="J46" s="26">
        <f t="shared" si="46"/>
        <v>43687</v>
      </c>
      <c r="K46" s="26">
        <f t="shared" si="47"/>
        <v>43691</v>
      </c>
      <c r="L46" s="26">
        <f t="shared" si="48"/>
        <v>43692</v>
      </c>
      <c r="M46" s="25" t="s">
        <v>1266</v>
      </c>
      <c r="N46" s="27">
        <f t="shared" si="49"/>
        <v>43693</v>
      </c>
      <c r="O46" s="26">
        <f t="shared" si="50"/>
        <v>43694</v>
      </c>
      <c r="P46" s="27">
        <f t="shared" si="51"/>
        <v>43695</v>
      </c>
      <c r="Q46" s="26">
        <f t="shared" si="52"/>
        <v>43696</v>
      </c>
      <c r="R46" s="27">
        <f t="shared" si="53"/>
        <v>43699</v>
      </c>
      <c r="S46" s="26">
        <f t="shared" si="54"/>
        <v>43699</v>
      </c>
      <c r="T46" s="27">
        <v>43702</v>
      </c>
      <c r="U46" s="26">
        <f t="shared" si="55"/>
        <v>43703</v>
      </c>
    </row>
    <row r="47" spans="1:21" ht="15" hidden="1">
      <c r="A47" s="45" t="s">
        <v>1571</v>
      </c>
      <c r="B47" s="25" t="s">
        <v>1267</v>
      </c>
      <c r="C47" s="27">
        <v>43688</v>
      </c>
      <c r="D47" s="26">
        <f t="shared" si="42"/>
        <v>43689</v>
      </c>
      <c r="E47" s="27">
        <f t="shared" si="43"/>
        <v>43690</v>
      </c>
      <c r="F47" s="26">
        <f t="shared" si="56"/>
        <v>43691</v>
      </c>
      <c r="G47" s="26">
        <f t="shared" si="56"/>
        <v>43692</v>
      </c>
      <c r="H47" s="26">
        <f t="shared" si="44"/>
        <v>43692</v>
      </c>
      <c r="I47" s="26">
        <f t="shared" si="45"/>
        <v>43694</v>
      </c>
      <c r="J47" s="26">
        <f t="shared" si="46"/>
        <v>43694</v>
      </c>
      <c r="K47" s="26">
        <f t="shared" si="47"/>
        <v>43698</v>
      </c>
      <c r="L47" s="26">
        <f t="shared" si="48"/>
        <v>43699</v>
      </c>
      <c r="M47" s="25" t="s">
        <v>1268</v>
      </c>
      <c r="N47" s="27">
        <f t="shared" si="49"/>
        <v>43700</v>
      </c>
      <c r="O47" s="26">
        <f t="shared" si="50"/>
        <v>43701</v>
      </c>
      <c r="P47" s="27">
        <f t="shared" si="51"/>
        <v>43702</v>
      </c>
      <c r="Q47" s="26">
        <f t="shared" si="52"/>
        <v>43703</v>
      </c>
      <c r="R47" s="27">
        <f t="shared" si="53"/>
        <v>43706</v>
      </c>
      <c r="S47" s="26">
        <f t="shared" si="54"/>
        <v>43706</v>
      </c>
      <c r="T47" s="27">
        <v>43709</v>
      </c>
      <c r="U47" s="26">
        <f t="shared" si="55"/>
        <v>43710</v>
      </c>
    </row>
    <row r="48" spans="1:21" ht="15" hidden="1">
      <c r="A48" s="79" t="s">
        <v>903</v>
      </c>
      <c r="B48" s="25" t="s">
        <v>1489</v>
      </c>
      <c r="C48" s="27">
        <v>43695</v>
      </c>
      <c r="D48" s="26">
        <f aca="true" t="shared" si="57" ref="D48:D56">C48+1</f>
        <v>43696</v>
      </c>
      <c r="E48" s="27">
        <f>SUM(D48,1)</f>
        <v>43697</v>
      </c>
      <c r="F48" s="26">
        <f aca="true" t="shared" si="58" ref="F48:G50">E48+1</f>
        <v>43698</v>
      </c>
      <c r="G48" s="26">
        <f t="shared" si="58"/>
        <v>43699</v>
      </c>
      <c r="H48" s="26">
        <f>G48</f>
        <v>43699</v>
      </c>
      <c r="I48" s="26">
        <f aca="true" t="shared" si="59" ref="I48:I56">H48+2</f>
        <v>43701</v>
      </c>
      <c r="J48" s="26">
        <f aca="true" t="shared" si="60" ref="J48:J56">I48</f>
        <v>43701</v>
      </c>
      <c r="K48" s="26">
        <f aca="true" t="shared" si="61" ref="K48:K55">J48+4</f>
        <v>43705</v>
      </c>
      <c r="L48" s="26">
        <f>K48+1</f>
        <v>43706</v>
      </c>
      <c r="M48" s="25" t="s">
        <v>1490</v>
      </c>
      <c r="N48" s="27">
        <f>L48+1</f>
        <v>43707</v>
      </c>
      <c r="O48" s="26">
        <f aca="true" t="shared" si="62" ref="O48:Q50">N48+1</f>
        <v>43708</v>
      </c>
      <c r="P48" s="27">
        <f t="shared" si="62"/>
        <v>43709</v>
      </c>
      <c r="Q48" s="26">
        <f t="shared" si="62"/>
        <v>43710</v>
      </c>
      <c r="R48" s="27">
        <f>Q48+3</f>
        <v>43713</v>
      </c>
      <c r="S48" s="26">
        <f>R48</f>
        <v>43713</v>
      </c>
      <c r="T48" s="27">
        <v>43716</v>
      </c>
      <c r="U48" s="26">
        <f aca="true" t="shared" si="63" ref="U48:U55">T48+1</f>
        <v>43717</v>
      </c>
    </row>
    <row r="49" spans="1:21" ht="15" hidden="1">
      <c r="A49" s="79" t="s">
        <v>691</v>
      </c>
      <c r="B49" s="25" t="s">
        <v>1491</v>
      </c>
      <c r="C49" s="27">
        <v>43702</v>
      </c>
      <c r="D49" s="26">
        <f t="shared" si="57"/>
        <v>43703</v>
      </c>
      <c r="E49" s="27">
        <f>SUM(D49,1)</f>
        <v>43704</v>
      </c>
      <c r="F49" s="26">
        <f t="shared" si="58"/>
        <v>43705</v>
      </c>
      <c r="G49" s="26">
        <f t="shared" si="58"/>
        <v>43706</v>
      </c>
      <c r="H49" s="26">
        <f>G49</f>
        <v>43706</v>
      </c>
      <c r="I49" s="26">
        <f t="shared" si="59"/>
        <v>43708</v>
      </c>
      <c r="J49" s="26">
        <f t="shared" si="60"/>
        <v>43708</v>
      </c>
      <c r="K49" s="26">
        <f t="shared" si="61"/>
        <v>43712</v>
      </c>
      <c r="L49" s="26">
        <f>K49+1</f>
        <v>43713</v>
      </c>
      <c r="M49" s="25" t="s">
        <v>1492</v>
      </c>
      <c r="N49" s="27">
        <f>L49+1</f>
        <v>43714</v>
      </c>
      <c r="O49" s="26">
        <f t="shared" si="62"/>
        <v>43715</v>
      </c>
      <c r="P49" s="27">
        <f t="shared" si="62"/>
        <v>43716</v>
      </c>
      <c r="Q49" s="26">
        <f t="shared" si="62"/>
        <v>43717</v>
      </c>
      <c r="R49" s="27">
        <f>Q49+3</f>
        <v>43720</v>
      </c>
      <c r="S49" s="26">
        <f>R49</f>
        <v>43720</v>
      </c>
      <c r="T49" s="27">
        <v>43723</v>
      </c>
      <c r="U49" s="26">
        <f t="shared" si="63"/>
        <v>43724</v>
      </c>
    </row>
    <row r="50" spans="1:21" ht="15" hidden="1">
      <c r="A50" s="45" t="s">
        <v>1571</v>
      </c>
      <c r="B50" s="25" t="s">
        <v>1493</v>
      </c>
      <c r="C50" s="27">
        <v>43709</v>
      </c>
      <c r="D50" s="26">
        <f t="shared" si="57"/>
        <v>43710</v>
      </c>
      <c r="E50" s="27">
        <f>SUM(D50,1)</f>
        <v>43711</v>
      </c>
      <c r="F50" s="26">
        <f t="shared" si="58"/>
        <v>43712</v>
      </c>
      <c r="G50" s="26">
        <f t="shared" si="58"/>
        <v>43713</v>
      </c>
      <c r="H50" s="26">
        <f>G50</f>
        <v>43713</v>
      </c>
      <c r="I50" s="26">
        <f t="shared" si="59"/>
        <v>43715</v>
      </c>
      <c r="J50" s="26">
        <f t="shared" si="60"/>
        <v>43715</v>
      </c>
      <c r="K50" s="26">
        <f t="shared" si="61"/>
        <v>43719</v>
      </c>
      <c r="L50" s="26">
        <f>K50+1</f>
        <v>43720</v>
      </c>
      <c r="M50" s="25" t="s">
        <v>1494</v>
      </c>
      <c r="N50" s="27">
        <f>L50+1</f>
        <v>43721</v>
      </c>
      <c r="O50" s="26">
        <f t="shared" si="62"/>
        <v>43722</v>
      </c>
      <c r="P50" s="27">
        <f t="shared" si="62"/>
        <v>43723</v>
      </c>
      <c r="Q50" s="26">
        <f t="shared" si="62"/>
        <v>43724</v>
      </c>
      <c r="R50" s="27">
        <f>Q50+3</f>
        <v>43727</v>
      </c>
      <c r="S50" s="26">
        <f>R50</f>
        <v>43727</v>
      </c>
      <c r="T50" s="27">
        <v>43730</v>
      </c>
      <c r="U50" s="26">
        <f t="shared" si="63"/>
        <v>43731</v>
      </c>
    </row>
    <row r="51" spans="1:21" ht="14.25">
      <c r="A51" s="317" t="s">
        <v>68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</row>
    <row r="52" spans="1:21" ht="14.25">
      <c r="A52" s="44" t="s">
        <v>33</v>
      </c>
      <c r="B52" s="44" t="s">
        <v>34</v>
      </c>
      <c r="C52" s="304" t="s">
        <v>70</v>
      </c>
      <c r="D52" s="433"/>
      <c r="E52" s="304" t="s">
        <v>71</v>
      </c>
      <c r="F52" s="433"/>
      <c r="G52" s="304" t="s">
        <v>71</v>
      </c>
      <c r="H52" s="433"/>
      <c r="I52" s="304" t="s">
        <v>72</v>
      </c>
      <c r="J52" s="433"/>
      <c r="K52" s="311" t="s">
        <v>1676</v>
      </c>
      <c r="L52" s="312"/>
      <c r="M52" s="311" t="s">
        <v>1677</v>
      </c>
      <c r="N52" s="312"/>
      <c r="O52" s="44" t="s">
        <v>34</v>
      </c>
      <c r="P52" s="311" t="s">
        <v>74</v>
      </c>
      <c r="Q52" s="312"/>
      <c r="R52" s="311" t="s">
        <v>75</v>
      </c>
      <c r="S52" s="312"/>
      <c r="T52" s="304" t="s">
        <v>70</v>
      </c>
      <c r="U52" s="318"/>
    </row>
    <row r="53" spans="1:21" ht="14.25">
      <c r="A53" s="20" t="s">
        <v>3</v>
      </c>
      <c r="B53" s="20" t="s">
        <v>4</v>
      </c>
      <c r="C53" s="306" t="s">
        <v>77</v>
      </c>
      <c r="D53" s="307"/>
      <c r="E53" s="306" t="s">
        <v>78</v>
      </c>
      <c r="F53" s="307"/>
      <c r="G53" s="306" t="s">
        <v>78</v>
      </c>
      <c r="H53" s="307"/>
      <c r="I53" s="306" t="s">
        <v>79</v>
      </c>
      <c r="J53" s="307"/>
      <c r="K53" s="302" t="s">
        <v>80</v>
      </c>
      <c r="L53" s="302"/>
      <c r="M53" s="302" t="s">
        <v>80</v>
      </c>
      <c r="N53" s="302"/>
      <c r="O53" s="20" t="s">
        <v>4</v>
      </c>
      <c r="P53" s="302" t="s">
        <v>81</v>
      </c>
      <c r="Q53" s="302"/>
      <c r="R53" s="302" t="s">
        <v>82</v>
      </c>
      <c r="S53" s="302"/>
      <c r="T53" s="306" t="s">
        <v>77</v>
      </c>
      <c r="U53" s="307"/>
    </row>
    <row r="54" spans="1:21" ht="14.25">
      <c r="A54" s="20"/>
      <c r="B54" s="20"/>
      <c r="C54" s="306" t="s">
        <v>161</v>
      </c>
      <c r="D54" s="307"/>
      <c r="E54" s="306" t="s">
        <v>1672</v>
      </c>
      <c r="F54" s="307"/>
      <c r="G54" s="306" t="s">
        <v>1673</v>
      </c>
      <c r="H54" s="307"/>
      <c r="I54" s="306" t="s">
        <v>260</v>
      </c>
      <c r="J54" s="307"/>
      <c r="K54" s="20" t="s">
        <v>275</v>
      </c>
      <c r="L54" s="20" t="s">
        <v>275</v>
      </c>
      <c r="M54" s="306" t="s">
        <v>1678</v>
      </c>
      <c r="N54" s="307"/>
      <c r="O54" s="20"/>
      <c r="P54" s="306" t="s">
        <v>1674</v>
      </c>
      <c r="Q54" s="307"/>
      <c r="R54" s="306" t="s">
        <v>1675</v>
      </c>
      <c r="S54" s="307"/>
      <c r="T54" s="306" t="s">
        <v>161</v>
      </c>
      <c r="U54" s="307"/>
    </row>
    <row r="55" spans="1:21" ht="15" hidden="1">
      <c r="A55" s="79" t="s">
        <v>903</v>
      </c>
      <c r="B55" s="25" t="s">
        <v>1495</v>
      </c>
      <c r="C55" s="27">
        <v>43716</v>
      </c>
      <c r="D55" s="26">
        <f t="shared" si="57"/>
        <v>43717</v>
      </c>
      <c r="E55" s="27">
        <f aca="true" t="shared" si="64" ref="E55:E61">D55+2</f>
        <v>43719</v>
      </c>
      <c r="F55" s="26">
        <f aca="true" t="shared" si="65" ref="F55:G61">E55</f>
        <v>43719</v>
      </c>
      <c r="G55" s="26">
        <f t="shared" si="65"/>
        <v>43719</v>
      </c>
      <c r="H55" s="26">
        <f aca="true" t="shared" si="66" ref="H55:H61">G55+1</f>
        <v>43720</v>
      </c>
      <c r="I55" s="26">
        <f t="shared" si="59"/>
        <v>43722</v>
      </c>
      <c r="J55" s="26">
        <f t="shared" si="60"/>
        <v>43722</v>
      </c>
      <c r="K55" s="26">
        <f t="shared" si="61"/>
        <v>43726</v>
      </c>
      <c r="L55" s="26">
        <f aca="true" t="shared" si="67" ref="L55:M61">K55</f>
        <v>43726</v>
      </c>
      <c r="M55" s="27">
        <f t="shared" si="67"/>
        <v>43726</v>
      </c>
      <c r="N55" s="27">
        <f aca="true" t="shared" si="68" ref="N55:N61">L55+1</f>
        <v>43727</v>
      </c>
      <c r="O55" s="25" t="s">
        <v>1669</v>
      </c>
      <c r="P55" s="27">
        <f aca="true" t="shared" si="69" ref="P55:P61">N55+1</f>
        <v>43728</v>
      </c>
      <c r="Q55" s="26">
        <f aca="true" t="shared" si="70" ref="Q55:Q61">P55+2</f>
        <v>43730</v>
      </c>
      <c r="R55" s="27">
        <f aca="true" t="shared" si="71" ref="R55:R61">Q55</f>
        <v>43730</v>
      </c>
      <c r="S55" s="26">
        <f aca="true" t="shared" si="72" ref="S55:S61">R55+2</f>
        <v>43732</v>
      </c>
      <c r="T55" s="27">
        <v>43737</v>
      </c>
      <c r="U55" s="26">
        <f t="shared" si="63"/>
        <v>43738</v>
      </c>
    </row>
    <row r="56" spans="1:21" ht="15" hidden="1">
      <c r="A56" s="79" t="s">
        <v>691</v>
      </c>
      <c r="B56" s="25" t="s">
        <v>1496</v>
      </c>
      <c r="C56" s="27">
        <v>43723</v>
      </c>
      <c r="D56" s="26">
        <f t="shared" si="57"/>
        <v>43724</v>
      </c>
      <c r="E56" s="27">
        <f t="shared" si="64"/>
        <v>43726</v>
      </c>
      <c r="F56" s="26">
        <f t="shared" si="65"/>
        <v>43726</v>
      </c>
      <c r="G56" s="26">
        <f t="shared" si="65"/>
        <v>43726</v>
      </c>
      <c r="H56" s="26">
        <f t="shared" si="66"/>
        <v>43727</v>
      </c>
      <c r="I56" s="26">
        <f t="shared" si="59"/>
        <v>43729</v>
      </c>
      <c r="J56" s="26">
        <f t="shared" si="60"/>
        <v>43729</v>
      </c>
      <c r="K56" s="26">
        <f>J56+4</f>
        <v>43733</v>
      </c>
      <c r="L56" s="26">
        <f t="shared" si="67"/>
        <v>43733</v>
      </c>
      <c r="M56" s="27">
        <f t="shared" si="67"/>
        <v>43733</v>
      </c>
      <c r="N56" s="27">
        <f t="shared" si="68"/>
        <v>43734</v>
      </c>
      <c r="O56" s="25" t="s">
        <v>1497</v>
      </c>
      <c r="P56" s="27">
        <f t="shared" si="69"/>
        <v>43735</v>
      </c>
      <c r="Q56" s="26">
        <f t="shared" si="70"/>
        <v>43737</v>
      </c>
      <c r="R56" s="27">
        <f t="shared" si="71"/>
        <v>43737</v>
      </c>
      <c r="S56" s="26">
        <f t="shared" si="72"/>
        <v>43739</v>
      </c>
      <c r="T56" s="408" t="s">
        <v>1768</v>
      </c>
      <c r="U56" s="409"/>
    </row>
    <row r="57" spans="1:21" ht="15" hidden="1">
      <c r="A57" s="45" t="s">
        <v>1571</v>
      </c>
      <c r="B57" s="25" t="s">
        <v>1564</v>
      </c>
      <c r="C57" s="27">
        <v>43730</v>
      </c>
      <c r="D57" s="26">
        <f>C57+1</f>
        <v>43731</v>
      </c>
      <c r="E57" s="27">
        <f t="shared" si="64"/>
        <v>43733</v>
      </c>
      <c r="F57" s="26">
        <f t="shared" si="65"/>
        <v>43733</v>
      </c>
      <c r="G57" s="26">
        <f t="shared" si="65"/>
        <v>43733</v>
      </c>
      <c r="H57" s="26">
        <f t="shared" si="66"/>
        <v>43734</v>
      </c>
      <c r="I57" s="26">
        <f>H57+2</f>
        <v>43736</v>
      </c>
      <c r="J57" s="26">
        <f>I57</f>
        <v>43736</v>
      </c>
      <c r="K57" s="26">
        <f>J57+4</f>
        <v>43740</v>
      </c>
      <c r="L57" s="26">
        <f t="shared" si="67"/>
        <v>43740</v>
      </c>
      <c r="M57" s="27">
        <f t="shared" si="67"/>
        <v>43740</v>
      </c>
      <c r="N57" s="27">
        <f t="shared" si="68"/>
        <v>43741</v>
      </c>
      <c r="O57" s="25" t="s">
        <v>1565</v>
      </c>
      <c r="P57" s="27">
        <f t="shared" si="69"/>
        <v>43742</v>
      </c>
      <c r="Q57" s="26">
        <f t="shared" si="70"/>
        <v>43744</v>
      </c>
      <c r="R57" s="27">
        <f t="shared" si="71"/>
        <v>43744</v>
      </c>
      <c r="S57" s="94" t="s">
        <v>1783</v>
      </c>
      <c r="T57" s="27"/>
      <c r="U57" s="26"/>
    </row>
    <row r="58" spans="1:21" ht="15" hidden="1">
      <c r="A58" s="241" t="s">
        <v>95</v>
      </c>
      <c r="B58" s="25"/>
      <c r="C58" s="27"/>
      <c r="D58" s="26"/>
      <c r="E58" s="27"/>
      <c r="F58" s="26"/>
      <c r="G58" s="26"/>
      <c r="H58" s="26"/>
      <c r="I58" s="26"/>
      <c r="J58" s="26"/>
      <c r="K58" s="26"/>
      <c r="L58" s="26"/>
      <c r="M58" s="500" t="s">
        <v>1797</v>
      </c>
      <c r="N58" s="501"/>
      <c r="O58" s="159" t="s">
        <v>1804</v>
      </c>
      <c r="P58" s="163">
        <v>43742</v>
      </c>
      <c r="Q58" s="96">
        <v>43744</v>
      </c>
      <c r="R58" s="163">
        <v>43744</v>
      </c>
      <c r="S58" s="96">
        <v>43746</v>
      </c>
      <c r="T58" s="163">
        <v>43751</v>
      </c>
      <c r="U58" s="96">
        <v>43752</v>
      </c>
    </row>
    <row r="59" spans="1:21" ht="15" hidden="1">
      <c r="A59" s="208" t="s">
        <v>903</v>
      </c>
      <c r="B59" s="105" t="s">
        <v>1805</v>
      </c>
      <c r="C59" s="27">
        <v>43737</v>
      </c>
      <c r="D59" s="26">
        <f>C59+1</f>
        <v>43738</v>
      </c>
      <c r="E59" s="27">
        <f t="shared" si="64"/>
        <v>43740</v>
      </c>
      <c r="F59" s="26">
        <f t="shared" si="65"/>
        <v>43740</v>
      </c>
      <c r="G59" s="26">
        <f t="shared" si="65"/>
        <v>43740</v>
      </c>
      <c r="H59" s="26">
        <f t="shared" si="66"/>
        <v>43741</v>
      </c>
      <c r="I59" s="26">
        <f>H59+2</f>
        <v>43743</v>
      </c>
      <c r="J59" s="26">
        <f>I59</f>
        <v>43743</v>
      </c>
      <c r="K59" s="26">
        <f>J59+4</f>
        <v>43747</v>
      </c>
      <c r="L59" s="26">
        <f t="shared" si="67"/>
        <v>43747</v>
      </c>
      <c r="M59" s="27">
        <f t="shared" si="67"/>
        <v>43747</v>
      </c>
      <c r="N59" s="27">
        <f t="shared" si="68"/>
        <v>43748</v>
      </c>
      <c r="O59" s="25" t="s">
        <v>1806</v>
      </c>
      <c r="P59" s="27">
        <f t="shared" si="69"/>
        <v>43749</v>
      </c>
      <c r="Q59" s="26">
        <f t="shared" si="70"/>
        <v>43751</v>
      </c>
      <c r="R59" s="27">
        <f t="shared" si="71"/>
        <v>43751</v>
      </c>
      <c r="S59" s="26">
        <f t="shared" si="72"/>
        <v>43753</v>
      </c>
      <c r="T59" s="27">
        <v>43758</v>
      </c>
      <c r="U59" s="26">
        <f>T59+1</f>
        <v>43759</v>
      </c>
    </row>
    <row r="60" spans="1:21" ht="15" hidden="1">
      <c r="A60" s="90" t="s">
        <v>682</v>
      </c>
      <c r="B60" s="25"/>
      <c r="C60" s="27"/>
      <c r="D60" s="26"/>
      <c r="E60" s="27"/>
      <c r="F60" s="26"/>
      <c r="G60" s="26"/>
      <c r="H60" s="26"/>
      <c r="I60" s="26"/>
      <c r="J60" s="26"/>
      <c r="K60" s="26"/>
      <c r="L60" s="26"/>
      <c r="M60" s="27"/>
      <c r="N60" s="27"/>
      <c r="O60" s="25"/>
      <c r="P60" s="27"/>
      <c r="Q60" s="26"/>
      <c r="R60" s="27"/>
      <c r="S60" s="26"/>
      <c r="T60" s="27"/>
      <c r="U60" s="26"/>
    </row>
    <row r="61" spans="1:21" ht="14.25">
      <c r="A61" s="241" t="s">
        <v>1784</v>
      </c>
      <c r="B61" s="159" t="s">
        <v>1938</v>
      </c>
      <c r="C61" s="27">
        <v>43751</v>
      </c>
      <c r="D61" s="26">
        <f>C61+1</f>
        <v>43752</v>
      </c>
      <c r="E61" s="27">
        <f t="shared" si="64"/>
        <v>43754</v>
      </c>
      <c r="F61" s="26">
        <f t="shared" si="65"/>
        <v>43754</v>
      </c>
      <c r="G61" s="26">
        <f t="shared" si="65"/>
        <v>43754</v>
      </c>
      <c r="H61" s="26">
        <f t="shared" si="66"/>
        <v>43755</v>
      </c>
      <c r="I61" s="26">
        <f>H61+2</f>
        <v>43757</v>
      </c>
      <c r="J61" s="26">
        <f>I61</f>
        <v>43757</v>
      </c>
      <c r="K61" s="26">
        <f>J61+4</f>
        <v>43761</v>
      </c>
      <c r="L61" s="26">
        <f t="shared" si="67"/>
        <v>43761</v>
      </c>
      <c r="M61" s="27">
        <f t="shared" si="67"/>
        <v>43761</v>
      </c>
      <c r="N61" s="27">
        <f t="shared" si="68"/>
        <v>43762</v>
      </c>
      <c r="O61" s="159" t="s">
        <v>1939</v>
      </c>
      <c r="P61" s="27">
        <f t="shared" si="69"/>
        <v>43763</v>
      </c>
      <c r="Q61" s="26">
        <f t="shared" si="70"/>
        <v>43765</v>
      </c>
      <c r="R61" s="27">
        <f t="shared" si="71"/>
        <v>43765</v>
      </c>
      <c r="S61" s="26">
        <f t="shared" si="72"/>
        <v>43767</v>
      </c>
      <c r="T61" s="498" t="s">
        <v>1963</v>
      </c>
      <c r="U61" s="499"/>
    </row>
    <row r="62" spans="1:21" ht="15">
      <c r="A62" s="79" t="s">
        <v>903</v>
      </c>
      <c r="B62" s="25" t="s">
        <v>1807</v>
      </c>
      <c r="C62" s="27">
        <v>43758</v>
      </c>
      <c r="D62" s="26">
        <f aca="true" t="shared" si="73" ref="D62:D67">C62+1</f>
        <v>43759</v>
      </c>
      <c r="E62" s="27">
        <f aca="true" t="shared" si="74" ref="E62:E67">D62+2</f>
        <v>43761</v>
      </c>
      <c r="F62" s="26">
        <f aca="true" t="shared" si="75" ref="F62:F67">E62</f>
        <v>43761</v>
      </c>
      <c r="G62" s="26">
        <f aca="true" t="shared" si="76" ref="G62:G67">F62</f>
        <v>43761</v>
      </c>
      <c r="H62" s="26">
        <f aca="true" t="shared" si="77" ref="H62:H67">G62+1</f>
        <v>43762</v>
      </c>
      <c r="I62" s="26">
        <f aca="true" t="shared" si="78" ref="I62:I67">H62+2</f>
        <v>43764</v>
      </c>
      <c r="J62" s="26">
        <f aca="true" t="shared" si="79" ref="J62:J67">I62</f>
        <v>43764</v>
      </c>
      <c r="K62" s="26">
        <f aca="true" t="shared" si="80" ref="K62:K67">J62+4</f>
        <v>43768</v>
      </c>
      <c r="L62" s="26">
        <f aca="true" t="shared" si="81" ref="L62:L67">K62</f>
        <v>43768</v>
      </c>
      <c r="M62" s="27">
        <f aca="true" t="shared" si="82" ref="M62:M67">L62</f>
        <v>43768</v>
      </c>
      <c r="N62" s="27">
        <f aca="true" t="shared" si="83" ref="N62:N67">L62+1</f>
        <v>43769</v>
      </c>
      <c r="O62" s="25" t="s">
        <v>1808</v>
      </c>
      <c r="P62" s="27">
        <f aca="true" t="shared" si="84" ref="P62:P67">N62+1</f>
        <v>43770</v>
      </c>
      <c r="Q62" s="26">
        <f aca="true" t="shared" si="85" ref="Q62:Q67">P62+2</f>
        <v>43772</v>
      </c>
      <c r="R62" s="27">
        <f aca="true" t="shared" si="86" ref="R62:R67">Q62</f>
        <v>43772</v>
      </c>
      <c r="S62" s="26">
        <f aca="true" t="shared" si="87" ref="S62:S67">R62+2</f>
        <v>43774</v>
      </c>
      <c r="T62" s="27">
        <v>43779</v>
      </c>
      <c r="U62" s="26">
        <f aca="true" t="shared" si="88" ref="U62:U67">T62+1</f>
        <v>43780</v>
      </c>
    </row>
    <row r="63" spans="1:21" ht="14.25">
      <c r="A63" s="206" t="s">
        <v>1930</v>
      </c>
      <c r="B63" s="119" t="s">
        <v>1931</v>
      </c>
      <c r="C63" s="27">
        <v>43765</v>
      </c>
      <c r="D63" s="26">
        <f t="shared" si="73"/>
        <v>43766</v>
      </c>
      <c r="E63" s="27">
        <f t="shared" si="74"/>
        <v>43768</v>
      </c>
      <c r="F63" s="26">
        <f t="shared" si="75"/>
        <v>43768</v>
      </c>
      <c r="G63" s="26">
        <f t="shared" si="76"/>
        <v>43768</v>
      </c>
      <c r="H63" s="26">
        <f t="shared" si="77"/>
        <v>43769</v>
      </c>
      <c r="I63" s="26">
        <f t="shared" si="78"/>
        <v>43771</v>
      </c>
      <c r="J63" s="26">
        <f t="shared" si="79"/>
        <v>43771</v>
      </c>
      <c r="K63" s="26">
        <f t="shared" si="80"/>
        <v>43775</v>
      </c>
      <c r="L63" s="26">
        <f t="shared" si="81"/>
        <v>43775</v>
      </c>
      <c r="M63" s="27">
        <f t="shared" si="82"/>
        <v>43775</v>
      </c>
      <c r="N63" s="27">
        <f t="shared" si="83"/>
        <v>43776</v>
      </c>
      <c r="O63" s="119" t="s">
        <v>693</v>
      </c>
      <c r="P63" s="27">
        <f t="shared" si="84"/>
        <v>43777</v>
      </c>
      <c r="Q63" s="26">
        <f t="shared" si="85"/>
        <v>43779</v>
      </c>
      <c r="R63" s="27">
        <f t="shared" si="86"/>
        <v>43779</v>
      </c>
      <c r="S63" s="26">
        <f t="shared" si="87"/>
        <v>43781</v>
      </c>
      <c r="T63" s="27">
        <v>43786</v>
      </c>
      <c r="U63" s="26">
        <f t="shared" si="88"/>
        <v>43787</v>
      </c>
    </row>
    <row r="64" spans="1:21" ht="14.25">
      <c r="A64" s="151" t="s">
        <v>1977</v>
      </c>
      <c r="B64" s="91" t="s">
        <v>1940</v>
      </c>
      <c r="C64" s="27">
        <v>43772</v>
      </c>
      <c r="D64" s="26">
        <f t="shared" si="73"/>
        <v>43773</v>
      </c>
      <c r="E64" s="27">
        <f t="shared" si="74"/>
        <v>43775</v>
      </c>
      <c r="F64" s="26">
        <f t="shared" si="75"/>
        <v>43775</v>
      </c>
      <c r="G64" s="26">
        <f t="shared" si="76"/>
        <v>43775</v>
      </c>
      <c r="H64" s="26">
        <f t="shared" si="77"/>
        <v>43776</v>
      </c>
      <c r="I64" s="26">
        <f t="shared" si="78"/>
        <v>43778</v>
      </c>
      <c r="J64" s="26">
        <f t="shared" si="79"/>
        <v>43778</v>
      </c>
      <c r="K64" s="26">
        <f t="shared" si="80"/>
        <v>43782</v>
      </c>
      <c r="L64" s="26">
        <f t="shared" si="81"/>
        <v>43782</v>
      </c>
      <c r="M64" s="27">
        <f t="shared" si="82"/>
        <v>43782</v>
      </c>
      <c r="N64" s="27">
        <f t="shared" si="83"/>
        <v>43783</v>
      </c>
      <c r="O64" s="159" t="s">
        <v>1947</v>
      </c>
      <c r="P64" s="27">
        <f t="shared" si="84"/>
        <v>43784</v>
      </c>
      <c r="Q64" s="26">
        <f t="shared" si="85"/>
        <v>43786</v>
      </c>
      <c r="R64" s="27">
        <f t="shared" si="86"/>
        <v>43786</v>
      </c>
      <c r="S64" s="26">
        <f t="shared" si="87"/>
        <v>43788</v>
      </c>
      <c r="T64" s="27">
        <v>43793</v>
      </c>
      <c r="U64" s="26">
        <f t="shared" si="88"/>
        <v>43794</v>
      </c>
    </row>
    <row r="65" spans="1:21" ht="15">
      <c r="A65" s="79" t="s">
        <v>903</v>
      </c>
      <c r="B65" s="25" t="s">
        <v>1809</v>
      </c>
      <c r="C65" s="27">
        <v>43779</v>
      </c>
      <c r="D65" s="26">
        <f t="shared" si="73"/>
        <v>43780</v>
      </c>
      <c r="E65" s="27">
        <f t="shared" si="74"/>
        <v>43782</v>
      </c>
      <c r="F65" s="26">
        <f t="shared" si="75"/>
        <v>43782</v>
      </c>
      <c r="G65" s="26">
        <f t="shared" si="76"/>
        <v>43782</v>
      </c>
      <c r="H65" s="26">
        <f t="shared" si="77"/>
        <v>43783</v>
      </c>
      <c r="I65" s="26">
        <f t="shared" si="78"/>
        <v>43785</v>
      </c>
      <c r="J65" s="26">
        <f t="shared" si="79"/>
        <v>43785</v>
      </c>
      <c r="K65" s="26">
        <f t="shared" si="80"/>
        <v>43789</v>
      </c>
      <c r="L65" s="26">
        <f t="shared" si="81"/>
        <v>43789</v>
      </c>
      <c r="M65" s="27">
        <f t="shared" si="82"/>
        <v>43789</v>
      </c>
      <c r="N65" s="27">
        <f t="shared" si="83"/>
        <v>43790</v>
      </c>
      <c r="O65" s="25" t="s">
        <v>1810</v>
      </c>
      <c r="P65" s="27">
        <f t="shared" si="84"/>
        <v>43791</v>
      </c>
      <c r="Q65" s="26">
        <f t="shared" si="85"/>
        <v>43793</v>
      </c>
      <c r="R65" s="27">
        <f t="shared" si="86"/>
        <v>43793</v>
      </c>
      <c r="S65" s="26">
        <f t="shared" si="87"/>
        <v>43795</v>
      </c>
      <c r="T65" s="27">
        <v>43800</v>
      </c>
      <c r="U65" s="26">
        <f t="shared" si="88"/>
        <v>43801</v>
      </c>
    </row>
    <row r="66" spans="1:21" ht="14.25">
      <c r="A66" s="45" t="s">
        <v>1929</v>
      </c>
      <c r="B66" s="25" t="s">
        <v>1932</v>
      </c>
      <c r="C66" s="27">
        <v>43786</v>
      </c>
      <c r="D66" s="26">
        <f t="shared" si="73"/>
        <v>43787</v>
      </c>
      <c r="E66" s="27">
        <f t="shared" si="74"/>
        <v>43789</v>
      </c>
      <c r="F66" s="26">
        <f t="shared" si="75"/>
        <v>43789</v>
      </c>
      <c r="G66" s="26">
        <f t="shared" si="76"/>
        <v>43789</v>
      </c>
      <c r="H66" s="26">
        <f t="shared" si="77"/>
        <v>43790</v>
      </c>
      <c r="I66" s="26">
        <f t="shared" si="78"/>
        <v>43792</v>
      </c>
      <c r="J66" s="26">
        <f t="shared" si="79"/>
        <v>43792</v>
      </c>
      <c r="K66" s="26">
        <f t="shared" si="80"/>
        <v>43796</v>
      </c>
      <c r="L66" s="26">
        <f t="shared" si="81"/>
        <v>43796</v>
      </c>
      <c r="M66" s="27">
        <f t="shared" si="82"/>
        <v>43796</v>
      </c>
      <c r="N66" s="27">
        <f t="shared" si="83"/>
        <v>43797</v>
      </c>
      <c r="O66" s="25" t="s">
        <v>1933</v>
      </c>
      <c r="P66" s="27">
        <f t="shared" si="84"/>
        <v>43798</v>
      </c>
      <c r="Q66" s="26">
        <f t="shared" si="85"/>
        <v>43800</v>
      </c>
      <c r="R66" s="27">
        <f t="shared" si="86"/>
        <v>43800</v>
      </c>
      <c r="S66" s="26">
        <f t="shared" si="87"/>
        <v>43802</v>
      </c>
      <c r="T66" s="27">
        <v>43807</v>
      </c>
      <c r="U66" s="26">
        <f t="shared" si="88"/>
        <v>43808</v>
      </c>
    </row>
    <row r="67" spans="1:21" ht="14.25">
      <c r="A67" s="45" t="s">
        <v>1977</v>
      </c>
      <c r="B67" s="91" t="s">
        <v>1941</v>
      </c>
      <c r="C67" s="27">
        <v>43793</v>
      </c>
      <c r="D67" s="26">
        <f t="shared" si="73"/>
        <v>43794</v>
      </c>
      <c r="E67" s="27">
        <f t="shared" si="74"/>
        <v>43796</v>
      </c>
      <c r="F67" s="26">
        <f t="shared" si="75"/>
        <v>43796</v>
      </c>
      <c r="G67" s="26">
        <f t="shared" si="76"/>
        <v>43796</v>
      </c>
      <c r="H67" s="26">
        <f t="shared" si="77"/>
        <v>43797</v>
      </c>
      <c r="I67" s="26">
        <f t="shared" si="78"/>
        <v>43799</v>
      </c>
      <c r="J67" s="26">
        <f t="shared" si="79"/>
        <v>43799</v>
      </c>
      <c r="K67" s="26">
        <f t="shared" si="80"/>
        <v>43803</v>
      </c>
      <c r="L67" s="26">
        <f t="shared" si="81"/>
        <v>43803</v>
      </c>
      <c r="M67" s="27">
        <f t="shared" si="82"/>
        <v>43803</v>
      </c>
      <c r="N67" s="27">
        <f t="shared" si="83"/>
        <v>43804</v>
      </c>
      <c r="O67" s="91" t="s">
        <v>1942</v>
      </c>
      <c r="P67" s="27">
        <f t="shared" si="84"/>
        <v>43805</v>
      </c>
      <c r="Q67" s="26">
        <f t="shared" si="85"/>
        <v>43807</v>
      </c>
      <c r="R67" s="27">
        <f t="shared" si="86"/>
        <v>43807</v>
      </c>
      <c r="S67" s="26">
        <f t="shared" si="87"/>
        <v>43809</v>
      </c>
      <c r="T67" s="27">
        <v>43814</v>
      </c>
      <c r="U67" s="26">
        <f t="shared" si="88"/>
        <v>43815</v>
      </c>
    </row>
    <row r="68" spans="1:21" ht="15">
      <c r="A68" s="79" t="s">
        <v>903</v>
      </c>
      <c r="B68" s="25" t="s">
        <v>1902</v>
      </c>
      <c r="C68" s="27">
        <v>43800</v>
      </c>
      <c r="D68" s="26">
        <f aca="true" t="shared" si="89" ref="D68:D73">C68+1</f>
        <v>43801</v>
      </c>
      <c r="E68" s="27">
        <f aca="true" t="shared" si="90" ref="E68:E73">D68+2</f>
        <v>43803</v>
      </c>
      <c r="F68" s="26">
        <f aca="true" t="shared" si="91" ref="F68:F73">E68</f>
        <v>43803</v>
      </c>
      <c r="G68" s="26">
        <f aca="true" t="shared" si="92" ref="G68:G73">F68</f>
        <v>43803</v>
      </c>
      <c r="H68" s="26">
        <f aca="true" t="shared" si="93" ref="H68:H73">G68+1</f>
        <v>43804</v>
      </c>
      <c r="I68" s="26">
        <f aca="true" t="shared" si="94" ref="I68:I73">H68+2</f>
        <v>43806</v>
      </c>
      <c r="J68" s="26">
        <f aca="true" t="shared" si="95" ref="J68:J73">I68</f>
        <v>43806</v>
      </c>
      <c r="K68" s="26">
        <f aca="true" t="shared" si="96" ref="K68:K73">J68+4</f>
        <v>43810</v>
      </c>
      <c r="L68" s="26">
        <f aca="true" t="shared" si="97" ref="L68:L73">K68</f>
        <v>43810</v>
      </c>
      <c r="M68" s="27">
        <f aca="true" t="shared" si="98" ref="M68:M73">L68</f>
        <v>43810</v>
      </c>
      <c r="N68" s="27">
        <f aca="true" t="shared" si="99" ref="N68:N73">L68+1</f>
        <v>43811</v>
      </c>
      <c r="O68" s="25" t="s">
        <v>1903</v>
      </c>
      <c r="P68" s="27">
        <f aca="true" t="shared" si="100" ref="P68:P73">N68+1</f>
        <v>43812</v>
      </c>
      <c r="Q68" s="26">
        <f aca="true" t="shared" si="101" ref="Q68:Q73">P68+2</f>
        <v>43814</v>
      </c>
      <c r="R68" s="27">
        <f aca="true" t="shared" si="102" ref="R68:R73">Q68</f>
        <v>43814</v>
      </c>
      <c r="S68" s="26">
        <f aca="true" t="shared" si="103" ref="S68:S73">R68+2</f>
        <v>43816</v>
      </c>
      <c r="T68" s="27">
        <v>43821</v>
      </c>
      <c r="U68" s="26">
        <f aca="true" t="shared" si="104" ref="U68:U73">T68+1</f>
        <v>43822</v>
      </c>
    </row>
    <row r="69" spans="1:21" ht="14.25">
      <c r="A69" s="45" t="s">
        <v>1929</v>
      </c>
      <c r="B69" s="25" t="s">
        <v>1934</v>
      </c>
      <c r="C69" s="27">
        <v>43807</v>
      </c>
      <c r="D69" s="26">
        <f t="shared" si="89"/>
        <v>43808</v>
      </c>
      <c r="E69" s="27">
        <f t="shared" si="90"/>
        <v>43810</v>
      </c>
      <c r="F69" s="26">
        <f t="shared" si="91"/>
        <v>43810</v>
      </c>
      <c r="G69" s="26">
        <f t="shared" si="92"/>
        <v>43810</v>
      </c>
      <c r="H69" s="26">
        <f t="shared" si="93"/>
        <v>43811</v>
      </c>
      <c r="I69" s="26">
        <f t="shared" si="94"/>
        <v>43813</v>
      </c>
      <c r="J69" s="26">
        <f t="shared" si="95"/>
        <v>43813</v>
      </c>
      <c r="K69" s="26">
        <f t="shared" si="96"/>
        <v>43817</v>
      </c>
      <c r="L69" s="26">
        <f t="shared" si="97"/>
        <v>43817</v>
      </c>
      <c r="M69" s="27">
        <f t="shared" si="98"/>
        <v>43817</v>
      </c>
      <c r="N69" s="27">
        <f t="shared" si="99"/>
        <v>43818</v>
      </c>
      <c r="O69" s="25" t="s">
        <v>1935</v>
      </c>
      <c r="P69" s="27">
        <f t="shared" si="100"/>
        <v>43819</v>
      </c>
      <c r="Q69" s="26">
        <f t="shared" si="101"/>
        <v>43821</v>
      </c>
      <c r="R69" s="27">
        <f t="shared" si="102"/>
        <v>43821</v>
      </c>
      <c r="S69" s="26">
        <f t="shared" si="103"/>
        <v>43823</v>
      </c>
      <c r="T69" s="27">
        <v>43828</v>
      </c>
      <c r="U69" s="26">
        <f t="shared" si="104"/>
        <v>43829</v>
      </c>
    </row>
    <row r="70" spans="1:21" ht="14.25">
      <c r="A70" s="45" t="s">
        <v>1977</v>
      </c>
      <c r="B70" s="91" t="s">
        <v>1943</v>
      </c>
      <c r="C70" s="27">
        <v>43814</v>
      </c>
      <c r="D70" s="26">
        <f t="shared" si="89"/>
        <v>43815</v>
      </c>
      <c r="E70" s="27">
        <f t="shared" si="90"/>
        <v>43817</v>
      </c>
      <c r="F70" s="26">
        <f t="shared" si="91"/>
        <v>43817</v>
      </c>
      <c r="G70" s="26">
        <f t="shared" si="92"/>
        <v>43817</v>
      </c>
      <c r="H70" s="26">
        <f t="shared" si="93"/>
        <v>43818</v>
      </c>
      <c r="I70" s="26">
        <f t="shared" si="94"/>
        <v>43820</v>
      </c>
      <c r="J70" s="26">
        <f t="shared" si="95"/>
        <v>43820</v>
      </c>
      <c r="K70" s="26">
        <f t="shared" si="96"/>
        <v>43824</v>
      </c>
      <c r="L70" s="26">
        <f t="shared" si="97"/>
        <v>43824</v>
      </c>
      <c r="M70" s="27">
        <f t="shared" si="98"/>
        <v>43824</v>
      </c>
      <c r="N70" s="27">
        <f t="shared" si="99"/>
        <v>43825</v>
      </c>
      <c r="O70" s="91" t="s">
        <v>1944</v>
      </c>
      <c r="P70" s="27">
        <f t="shared" si="100"/>
        <v>43826</v>
      </c>
      <c r="Q70" s="26">
        <f t="shared" si="101"/>
        <v>43828</v>
      </c>
      <c r="R70" s="27">
        <f t="shared" si="102"/>
        <v>43828</v>
      </c>
      <c r="S70" s="26">
        <f t="shared" si="103"/>
        <v>43830</v>
      </c>
      <c r="T70" s="27">
        <v>43835</v>
      </c>
      <c r="U70" s="26">
        <f t="shared" si="104"/>
        <v>43836</v>
      </c>
    </row>
    <row r="71" spans="1:21" ht="15">
      <c r="A71" s="79" t="s">
        <v>903</v>
      </c>
      <c r="B71" s="25" t="s">
        <v>1904</v>
      </c>
      <c r="C71" s="27">
        <v>43821</v>
      </c>
      <c r="D71" s="26">
        <f t="shared" si="89"/>
        <v>43822</v>
      </c>
      <c r="E71" s="27">
        <f t="shared" si="90"/>
        <v>43824</v>
      </c>
      <c r="F71" s="26">
        <f t="shared" si="91"/>
        <v>43824</v>
      </c>
      <c r="G71" s="26">
        <f t="shared" si="92"/>
        <v>43824</v>
      </c>
      <c r="H71" s="26">
        <f t="shared" si="93"/>
        <v>43825</v>
      </c>
      <c r="I71" s="26">
        <f t="shared" si="94"/>
        <v>43827</v>
      </c>
      <c r="J71" s="26">
        <f t="shared" si="95"/>
        <v>43827</v>
      </c>
      <c r="K71" s="26">
        <f t="shared" si="96"/>
        <v>43831</v>
      </c>
      <c r="L71" s="26">
        <f t="shared" si="97"/>
        <v>43831</v>
      </c>
      <c r="M71" s="27">
        <f t="shared" si="98"/>
        <v>43831</v>
      </c>
      <c r="N71" s="27">
        <f t="shared" si="99"/>
        <v>43832</v>
      </c>
      <c r="O71" s="25" t="s">
        <v>1905</v>
      </c>
      <c r="P71" s="27">
        <f t="shared" si="100"/>
        <v>43833</v>
      </c>
      <c r="Q71" s="26">
        <f t="shared" si="101"/>
        <v>43835</v>
      </c>
      <c r="R71" s="27">
        <f t="shared" si="102"/>
        <v>43835</v>
      </c>
      <c r="S71" s="26">
        <f t="shared" si="103"/>
        <v>43837</v>
      </c>
      <c r="T71" s="27">
        <v>43842</v>
      </c>
      <c r="U71" s="26">
        <f t="shared" si="104"/>
        <v>43843</v>
      </c>
    </row>
    <row r="72" spans="1:21" ht="14.25">
      <c r="A72" s="45" t="s">
        <v>1929</v>
      </c>
      <c r="B72" s="25" t="s">
        <v>1936</v>
      </c>
      <c r="C72" s="27">
        <v>43828</v>
      </c>
      <c r="D72" s="26">
        <f t="shared" si="89"/>
        <v>43829</v>
      </c>
      <c r="E72" s="27">
        <f t="shared" si="90"/>
        <v>43831</v>
      </c>
      <c r="F72" s="26">
        <f t="shared" si="91"/>
        <v>43831</v>
      </c>
      <c r="G72" s="26">
        <f t="shared" si="92"/>
        <v>43831</v>
      </c>
      <c r="H72" s="26">
        <f t="shared" si="93"/>
        <v>43832</v>
      </c>
      <c r="I72" s="26">
        <f t="shared" si="94"/>
        <v>43834</v>
      </c>
      <c r="J72" s="26">
        <f t="shared" si="95"/>
        <v>43834</v>
      </c>
      <c r="K72" s="26">
        <f t="shared" si="96"/>
        <v>43838</v>
      </c>
      <c r="L72" s="26">
        <f t="shared" si="97"/>
        <v>43838</v>
      </c>
      <c r="M72" s="27">
        <f t="shared" si="98"/>
        <v>43838</v>
      </c>
      <c r="N72" s="27">
        <f t="shared" si="99"/>
        <v>43839</v>
      </c>
      <c r="O72" s="25" t="s">
        <v>1937</v>
      </c>
      <c r="P72" s="27">
        <f t="shared" si="100"/>
        <v>43840</v>
      </c>
      <c r="Q72" s="26">
        <f t="shared" si="101"/>
        <v>43842</v>
      </c>
      <c r="R72" s="27">
        <f t="shared" si="102"/>
        <v>43842</v>
      </c>
      <c r="S72" s="26">
        <f t="shared" si="103"/>
        <v>43844</v>
      </c>
      <c r="T72" s="27">
        <v>43849</v>
      </c>
      <c r="U72" s="26">
        <f t="shared" si="104"/>
        <v>43850</v>
      </c>
    </row>
    <row r="73" spans="1:21" ht="14.25">
      <c r="A73" s="45" t="s">
        <v>1977</v>
      </c>
      <c r="B73" s="91" t="s">
        <v>1945</v>
      </c>
      <c r="C73" s="27">
        <v>43835</v>
      </c>
      <c r="D73" s="26">
        <f t="shared" si="89"/>
        <v>43836</v>
      </c>
      <c r="E73" s="27">
        <f t="shared" si="90"/>
        <v>43838</v>
      </c>
      <c r="F73" s="26">
        <f t="shared" si="91"/>
        <v>43838</v>
      </c>
      <c r="G73" s="26">
        <f t="shared" si="92"/>
        <v>43838</v>
      </c>
      <c r="H73" s="26">
        <f t="shared" si="93"/>
        <v>43839</v>
      </c>
      <c r="I73" s="26">
        <f t="shared" si="94"/>
        <v>43841</v>
      </c>
      <c r="J73" s="26">
        <f t="shared" si="95"/>
        <v>43841</v>
      </c>
      <c r="K73" s="26">
        <f t="shared" si="96"/>
        <v>43845</v>
      </c>
      <c r="L73" s="26">
        <f t="shared" si="97"/>
        <v>43845</v>
      </c>
      <c r="M73" s="27">
        <f t="shared" si="98"/>
        <v>43845</v>
      </c>
      <c r="N73" s="27">
        <f t="shared" si="99"/>
        <v>43846</v>
      </c>
      <c r="O73" s="91" t="s">
        <v>1946</v>
      </c>
      <c r="P73" s="27">
        <f t="shared" si="100"/>
        <v>43847</v>
      </c>
      <c r="Q73" s="26">
        <f t="shared" si="101"/>
        <v>43849</v>
      </c>
      <c r="R73" s="27">
        <f t="shared" si="102"/>
        <v>43849</v>
      </c>
      <c r="S73" s="26">
        <f t="shared" si="103"/>
        <v>43851</v>
      </c>
      <c r="T73" s="27">
        <v>43856</v>
      </c>
      <c r="U73" s="26">
        <f t="shared" si="104"/>
        <v>43857</v>
      </c>
    </row>
    <row r="74" spans="1:21" ht="15">
      <c r="A74" s="79" t="s">
        <v>903</v>
      </c>
      <c r="B74" s="25" t="s">
        <v>2029</v>
      </c>
      <c r="C74" s="27">
        <v>43842</v>
      </c>
      <c r="D74" s="26">
        <f>C74+1</f>
        <v>43843</v>
      </c>
      <c r="E74" s="27">
        <f>D74+2</f>
        <v>43845</v>
      </c>
      <c r="F74" s="26">
        <f aca="true" t="shared" si="105" ref="F74:G76">E74</f>
        <v>43845</v>
      </c>
      <c r="G74" s="26">
        <f t="shared" si="105"/>
        <v>43845</v>
      </c>
      <c r="H74" s="26">
        <f>G74+1</f>
        <v>43846</v>
      </c>
      <c r="I74" s="26">
        <f>H74+2</f>
        <v>43848</v>
      </c>
      <c r="J74" s="26">
        <f>I74</f>
        <v>43848</v>
      </c>
      <c r="K74" s="26">
        <f>J74+4</f>
        <v>43852</v>
      </c>
      <c r="L74" s="26">
        <f aca="true" t="shared" si="106" ref="L74:M76">K74</f>
        <v>43852</v>
      </c>
      <c r="M74" s="27">
        <f t="shared" si="106"/>
        <v>43852</v>
      </c>
      <c r="N74" s="27">
        <f>L74+1</f>
        <v>43853</v>
      </c>
      <c r="O74" s="25" t="s">
        <v>2030</v>
      </c>
      <c r="P74" s="27">
        <f>N74+1</f>
        <v>43854</v>
      </c>
      <c r="Q74" s="26">
        <f>P74+2</f>
        <v>43856</v>
      </c>
      <c r="R74" s="27">
        <f>Q74</f>
        <v>43856</v>
      </c>
      <c r="S74" s="26">
        <f>R74+2</f>
        <v>43858</v>
      </c>
      <c r="T74" s="27">
        <v>43863</v>
      </c>
      <c r="U74" s="26">
        <f>T74+1</f>
        <v>43864</v>
      </c>
    </row>
    <row r="75" spans="1:21" ht="14.25">
      <c r="A75" s="45" t="s">
        <v>1929</v>
      </c>
      <c r="B75" s="25" t="s">
        <v>2031</v>
      </c>
      <c r="C75" s="27">
        <v>43849</v>
      </c>
      <c r="D75" s="26">
        <f>C75+1</f>
        <v>43850</v>
      </c>
      <c r="E75" s="27">
        <f>D75+2</f>
        <v>43852</v>
      </c>
      <c r="F75" s="26">
        <f t="shared" si="105"/>
        <v>43852</v>
      </c>
      <c r="G75" s="26">
        <f t="shared" si="105"/>
        <v>43852</v>
      </c>
      <c r="H75" s="26">
        <f>G75+1</f>
        <v>43853</v>
      </c>
      <c r="I75" s="26">
        <f>H75+2</f>
        <v>43855</v>
      </c>
      <c r="J75" s="26">
        <f>I75</f>
        <v>43855</v>
      </c>
      <c r="K75" s="26">
        <f>J75+4</f>
        <v>43859</v>
      </c>
      <c r="L75" s="26">
        <f t="shared" si="106"/>
        <v>43859</v>
      </c>
      <c r="M75" s="27">
        <f t="shared" si="106"/>
        <v>43859</v>
      </c>
      <c r="N75" s="27">
        <f>L75+1</f>
        <v>43860</v>
      </c>
      <c r="O75" s="25" t="s">
        <v>2032</v>
      </c>
      <c r="P75" s="27">
        <f>N75+1</f>
        <v>43861</v>
      </c>
      <c r="Q75" s="26">
        <f>P75+2</f>
        <v>43863</v>
      </c>
      <c r="R75" s="27">
        <f>Q75</f>
        <v>43863</v>
      </c>
      <c r="S75" s="26">
        <f>R75+2</f>
        <v>43865</v>
      </c>
      <c r="T75" s="27">
        <v>43870</v>
      </c>
      <c r="U75" s="26">
        <f>T75+1</f>
        <v>43871</v>
      </c>
    </row>
    <row r="76" spans="1:21" ht="14.25">
      <c r="A76" s="45" t="s">
        <v>1977</v>
      </c>
      <c r="B76" s="25" t="s">
        <v>2033</v>
      </c>
      <c r="C76" s="27">
        <v>43856</v>
      </c>
      <c r="D76" s="26">
        <f>C76+1</f>
        <v>43857</v>
      </c>
      <c r="E76" s="27">
        <f>D76+2</f>
        <v>43859</v>
      </c>
      <c r="F76" s="26">
        <f t="shared" si="105"/>
        <v>43859</v>
      </c>
      <c r="G76" s="26">
        <f t="shared" si="105"/>
        <v>43859</v>
      </c>
      <c r="H76" s="26">
        <f>G76+1</f>
        <v>43860</v>
      </c>
      <c r="I76" s="26">
        <f>H76+2</f>
        <v>43862</v>
      </c>
      <c r="J76" s="26">
        <f>I76</f>
        <v>43862</v>
      </c>
      <c r="K76" s="26">
        <f>J76+4</f>
        <v>43866</v>
      </c>
      <c r="L76" s="26">
        <f t="shared" si="106"/>
        <v>43866</v>
      </c>
      <c r="M76" s="27">
        <f t="shared" si="106"/>
        <v>43866</v>
      </c>
      <c r="N76" s="27">
        <f>L76+1</f>
        <v>43867</v>
      </c>
      <c r="O76" s="25" t="s">
        <v>2034</v>
      </c>
      <c r="P76" s="27">
        <f>N76+1</f>
        <v>43868</v>
      </c>
      <c r="Q76" s="26">
        <f>P76+2</f>
        <v>43870</v>
      </c>
      <c r="R76" s="27">
        <f>Q76</f>
        <v>43870</v>
      </c>
      <c r="S76" s="26">
        <f>R76+2</f>
        <v>43872</v>
      </c>
      <c r="T76" s="27">
        <v>43877</v>
      </c>
      <c r="U76" s="26">
        <f>T76+1</f>
        <v>43878</v>
      </c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6.5">
      <c r="A78" s="42" t="s">
        <v>25</v>
      </c>
      <c r="B78" s="319" t="s">
        <v>83</v>
      </c>
      <c r="C78" s="319"/>
      <c r="D78" s="319"/>
      <c r="E78" s="319"/>
      <c r="F78" s="319"/>
      <c r="G78" s="319"/>
      <c r="H78" s="319"/>
      <c r="I78" s="319"/>
      <c r="J78" s="319"/>
      <c r="K78" s="319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hidden="1">
      <c r="A79" s="46" t="s">
        <v>84</v>
      </c>
      <c r="B79" s="320" t="s">
        <v>85</v>
      </c>
      <c r="C79" s="320"/>
      <c r="D79" s="320"/>
      <c r="E79" s="320"/>
      <c r="F79" s="320"/>
      <c r="G79" s="320"/>
      <c r="H79" s="320"/>
      <c r="I79" s="320"/>
      <c r="J79" s="320"/>
      <c r="K79" s="320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46" t="s">
        <v>77</v>
      </c>
      <c r="B80" s="321" t="s">
        <v>99</v>
      </c>
      <c r="C80" s="321"/>
      <c r="D80" s="321"/>
      <c r="E80" s="321"/>
      <c r="F80" s="321"/>
      <c r="G80" s="321"/>
      <c r="H80" s="321"/>
      <c r="I80" s="321"/>
      <c r="J80" s="321"/>
      <c r="K80" s="32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5.75" customHeight="1">
      <c r="A81" s="46" t="s">
        <v>1680</v>
      </c>
      <c r="B81" s="489" t="s">
        <v>1681</v>
      </c>
      <c r="C81" s="490"/>
      <c r="D81" s="490"/>
      <c r="E81" s="490"/>
      <c r="F81" s="490"/>
      <c r="G81" s="490"/>
      <c r="H81" s="490"/>
      <c r="I81" s="490"/>
      <c r="J81" s="490"/>
      <c r="K81" s="49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5.75" customHeight="1">
      <c r="A82" s="46" t="s">
        <v>78</v>
      </c>
      <c r="B82" s="320" t="s">
        <v>86</v>
      </c>
      <c r="C82" s="320"/>
      <c r="D82" s="320"/>
      <c r="E82" s="320"/>
      <c r="F82" s="320"/>
      <c r="G82" s="320"/>
      <c r="H82" s="320"/>
      <c r="I82" s="320"/>
      <c r="J82" s="320"/>
      <c r="K82" s="320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46" t="s">
        <v>78</v>
      </c>
      <c r="B83" s="320" t="s">
        <v>87</v>
      </c>
      <c r="C83" s="320"/>
      <c r="D83" s="320"/>
      <c r="E83" s="320"/>
      <c r="F83" s="320"/>
      <c r="G83" s="320"/>
      <c r="H83" s="320"/>
      <c r="I83" s="320"/>
      <c r="J83" s="320"/>
      <c r="K83" s="320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47" t="s">
        <v>79</v>
      </c>
      <c r="B84" s="320" t="s">
        <v>88</v>
      </c>
      <c r="C84" s="320"/>
      <c r="D84" s="320"/>
      <c r="E84" s="320"/>
      <c r="F84" s="320"/>
      <c r="G84" s="320"/>
      <c r="H84" s="320"/>
      <c r="I84" s="320"/>
      <c r="J84" s="320"/>
      <c r="K84" s="320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>
      <c r="A85" s="47" t="s">
        <v>89</v>
      </c>
      <c r="B85" s="320" t="s">
        <v>90</v>
      </c>
      <c r="C85" s="320"/>
      <c r="D85" s="320"/>
      <c r="E85" s="320"/>
      <c r="F85" s="320"/>
      <c r="G85" s="320"/>
      <c r="H85" s="320"/>
      <c r="I85" s="320"/>
      <c r="J85" s="320"/>
      <c r="K85" s="320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>
      <c r="A86" s="46" t="s">
        <v>91</v>
      </c>
      <c r="B86" s="320" t="s">
        <v>1785</v>
      </c>
      <c r="C86" s="320"/>
      <c r="D86" s="320"/>
      <c r="E86" s="320"/>
      <c r="F86" s="320"/>
      <c r="G86" s="320"/>
      <c r="H86" s="320"/>
      <c r="I86" s="320"/>
      <c r="J86" s="320"/>
      <c r="K86" s="320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>
      <c r="A87" s="46" t="s">
        <v>92</v>
      </c>
      <c r="B87" s="488" t="s">
        <v>1786</v>
      </c>
      <c r="C87" s="488"/>
      <c r="D87" s="488"/>
      <c r="E87" s="488"/>
      <c r="F87" s="488"/>
      <c r="G87" s="488"/>
      <c r="H87" s="488"/>
      <c r="I87" s="488"/>
      <c r="J87" s="488"/>
      <c r="K87" s="488"/>
      <c r="L87" s="1"/>
      <c r="M87" s="1"/>
      <c r="N87" s="1"/>
      <c r="O87" s="1"/>
      <c r="P87" s="1"/>
      <c r="Q87" s="1"/>
      <c r="R87" s="1"/>
      <c r="S87" s="1"/>
      <c r="T87" s="1"/>
      <c r="U87" s="1"/>
    </row>
    <row r="89" ht="14.25">
      <c r="B89" s="32"/>
    </row>
  </sheetData>
  <sheetProtection/>
  <mergeCells count="74">
    <mergeCell ref="T61:U61"/>
    <mergeCell ref="C54:D54"/>
    <mergeCell ref="E54:F54"/>
    <mergeCell ref="G54:H54"/>
    <mergeCell ref="I54:J54"/>
    <mergeCell ref="P54:Q54"/>
    <mergeCell ref="T56:U56"/>
    <mergeCell ref="M58:N58"/>
    <mergeCell ref="P53:Q53"/>
    <mergeCell ref="T53:U53"/>
    <mergeCell ref="G52:H52"/>
    <mergeCell ref="R54:S54"/>
    <mergeCell ref="T54:U54"/>
    <mergeCell ref="M52:N52"/>
    <mergeCell ref="M53:N53"/>
    <mergeCell ref="M54:N54"/>
    <mergeCell ref="P52:Q52"/>
    <mergeCell ref="R52:S52"/>
    <mergeCell ref="K52:L52"/>
    <mergeCell ref="C20:U20"/>
    <mergeCell ref="P7:Q7"/>
    <mergeCell ref="T52:U52"/>
    <mergeCell ref="C53:D53"/>
    <mergeCell ref="E53:F53"/>
    <mergeCell ref="G53:H53"/>
    <mergeCell ref="I53:J53"/>
    <mergeCell ref="K53:L53"/>
    <mergeCell ref="R53:S53"/>
    <mergeCell ref="G7:H7"/>
    <mergeCell ref="B81:K81"/>
    <mergeCell ref="B78:K78"/>
    <mergeCell ref="C13:U13"/>
    <mergeCell ref="R7:S7"/>
    <mergeCell ref="R8:U8"/>
    <mergeCell ref="R37:U37"/>
    <mergeCell ref="A51:U51"/>
    <mergeCell ref="C52:D52"/>
    <mergeCell ref="E52:F52"/>
    <mergeCell ref="I52:J52"/>
    <mergeCell ref="T7:U7"/>
    <mergeCell ref="C7:D7"/>
    <mergeCell ref="K6:L6"/>
    <mergeCell ref="B87:K87"/>
    <mergeCell ref="B80:K80"/>
    <mergeCell ref="B82:K82"/>
    <mergeCell ref="B83:K83"/>
    <mergeCell ref="B84:K84"/>
    <mergeCell ref="B85:K85"/>
    <mergeCell ref="E5:F5"/>
    <mergeCell ref="N6:O6"/>
    <mergeCell ref="I5:J5"/>
    <mergeCell ref="E6:F6"/>
    <mergeCell ref="G5:H5"/>
    <mergeCell ref="K5:L5"/>
    <mergeCell ref="P6:Q6"/>
    <mergeCell ref="B86:K86"/>
    <mergeCell ref="B79:K79"/>
    <mergeCell ref="R5:S5"/>
    <mergeCell ref="E7:F7"/>
    <mergeCell ref="C19:U19"/>
    <mergeCell ref="N7:O7"/>
    <mergeCell ref="I7:J7"/>
    <mergeCell ref="T5:U5"/>
    <mergeCell ref="N5:O5"/>
    <mergeCell ref="A4:U4"/>
    <mergeCell ref="C6:D6"/>
    <mergeCell ref="I6:J6"/>
    <mergeCell ref="G6:H6"/>
    <mergeCell ref="B1:U1"/>
    <mergeCell ref="B2:U2"/>
    <mergeCell ref="R6:S6"/>
    <mergeCell ref="P5:Q5"/>
    <mergeCell ref="T6:U6"/>
    <mergeCell ref="C5:D5"/>
  </mergeCells>
  <printOptions/>
  <pageMargins left="0.75" right="0.75" top="1" bottom="1" header="0.5" footer="0.5"/>
  <pageSetup horizontalDpi="600" verticalDpi="600" orientation="landscape" paperSize="9" scale="79" r:id="rId4"/>
  <colBreaks count="1" manualBreakCount="1">
    <brk id="21" max="65535" man="1"/>
  </col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7"/>
  <sheetViews>
    <sheetView zoomScalePageLayoutView="0" workbookViewId="0" topLeftCell="A4">
      <selection activeCell="A31" sqref="A31:IV34"/>
    </sheetView>
  </sheetViews>
  <sheetFormatPr defaultColWidth="9.00390625" defaultRowHeight="14.25"/>
  <cols>
    <col min="1" max="1" width="22.375" style="0" customWidth="1"/>
    <col min="2" max="11" width="7.625" style="0" customWidth="1"/>
  </cols>
  <sheetData>
    <row r="1" spans="2:17" ht="32.25" customHeight="1">
      <c r="B1" s="296" t="s">
        <v>1171</v>
      </c>
      <c r="C1" s="296"/>
      <c r="D1" s="296"/>
      <c r="E1" s="296"/>
      <c r="F1" s="296"/>
      <c r="G1" s="296"/>
      <c r="H1" s="296"/>
      <c r="I1" s="296"/>
      <c r="J1" s="296"/>
      <c r="K1" s="296"/>
      <c r="L1" s="51"/>
      <c r="M1" s="51"/>
      <c r="N1" s="51"/>
      <c r="O1" s="51"/>
      <c r="P1" s="51"/>
      <c r="Q1" s="52"/>
    </row>
    <row r="2" spans="2:17" ht="16.5" customHeight="1">
      <c r="B2" s="297" t="s">
        <v>1172</v>
      </c>
      <c r="C2" s="297"/>
      <c r="D2" s="297"/>
      <c r="E2" s="297"/>
      <c r="F2" s="297"/>
      <c r="G2" s="297"/>
      <c r="H2" s="297"/>
      <c r="I2" s="297"/>
      <c r="J2" s="297"/>
      <c r="K2" s="297"/>
      <c r="L2" s="53"/>
      <c r="M2" s="53"/>
      <c r="N2" s="53"/>
      <c r="O2" s="53"/>
      <c r="P2" s="53"/>
      <c r="Q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1" ht="15">
      <c r="A4" s="298" t="s">
        <v>1240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5">
      <c r="A5" s="184" t="s">
        <v>1</v>
      </c>
      <c r="B5" s="184" t="s">
        <v>2</v>
      </c>
      <c r="C5" s="300" t="s">
        <v>1173</v>
      </c>
      <c r="D5" s="301"/>
      <c r="E5" s="300" t="s">
        <v>1174</v>
      </c>
      <c r="F5" s="301"/>
      <c r="G5" s="300" t="s">
        <v>1175</v>
      </c>
      <c r="H5" s="301"/>
      <c r="I5" s="184" t="s">
        <v>2</v>
      </c>
      <c r="J5" s="300" t="s">
        <v>1173</v>
      </c>
      <c r="K5" s="301"/>
    </row>
    <row r="6" spans="1:11" ht="15">
      <c r="A6" s="274" t="s">
        <v>3</v>
      </c>
      <c r="B6" s="274" t="s">
        <v>4</v>
      </c>
      <c r="C6" s="276" t="s">
        <v>1176</v>
      </c>
      <c r="D6" s="292"/>
      <c r="E6" s="276" t="s">
        <v>1177</v>
      </c>
      <c r="F6" s="292"/>
      <c r="G6" s="276" t="s">
        <v>1178</v>
      </c>
      <c r="H6" s="292"/>
      <c r="I6" s="5" t="s">
        <v>4</v>
      </c>
      <c r="J6" s="276" t="s">
        <v>1176</v>
      </c>
      <c r="K6" s="292"/>
    </row>
    <row r="7" spans="1:11" ht="15">
      <c r="A7" s="281"/>
      <c r="B7" s="281"/>
      <c r="C7" s="276" t="s">
        <v>5</v>
      </c>
      <c r="D7" s="292"/>
      <c r="E7" s="276" t="s">
        <v>5</v>
      </c>
      <c r="F7" s="292"/>
      <c r="G7" s="276" t="s">
        <v>5</v>
      </c>
      <c r="H7" s="292"/>
      <c r="I7" s="7"/>
      <c r="J7" s="274" t="s">
        <v>5</v>
      </c>
      <c r="K7" s="274"/>
    </row>
    <row r="8" spans="1:11" ht="15">
      <c r="A8" s="6"/>
      <c r="B8" s="5"/>
      <c r="C8" s="8" t="s">
        <v>1194</v>
      </c>
      <c r="D8" s="8" t="s">
        <v>1193</v>
      </c>
      <c r="E8" s="8" t="s">
        <v>1195</v>
      </c>
      <c r="F8" s="8" t="s">
        <v>1195</v>
      </c>
      <c r="G8" s="8" t="s">
        <v>1196</v>
      </c>
      <c r="H8" s="8" t="s">
        <v>1196</v>
      </c>
      <c r="I8" s="9"/>
      <c r="J8" s="8" t="s">
        <v>1194</v>
      </c>
      <c r="K8" s="8" t="s">
        <v>1193</v>
      </c>
    </row>
    <row r="9" spans="1:11" ht="15" hidden="1">
      <c r="A9" s="11" t="s">
        <v>1244</v>
      </c>
      <c r="B9" s="12" t="s">
        <v>1186</v>
      </c>
      <c r="C9" s="10">
        <v>43602</v>
      </c>
      <c r="D9" s="10">
        <f aca="true" t="shared" si="0" ref="D9:D15">C9+1</f>
        <v>43603</v>
      </c>
      <c r="E9" s="10">
        <f aca="true" t="shared" si="1" ref="E9:E15">D9+2</f>
        <v>43605</v>
      </c>
      <c r="F9" s="10">
        <f aca="true" t="shared" si="2" ref="F9:F15">E9</f>
        <v>43605</v>
      </c>
      <c r="G9" s="10">
        <f aca="true" t="shared" si="3" ref="G9:G15">F9+1</f>
        <v>43606</v>
      </c>
      <c r="H9" s="10">
        <f aca="true" t="shared" si="4" ref="H9:H15">G9</f>
        <v>43606</v>
      </c>
      <c r="I9" s="13" t="s">
        <v>1190</v>
      </c>
      <c r="J9" s="10">
        <v>43609</v>
      </c>
      <c r="K9" s="10">
        <f aca="true" t="shared" si="5" ref="K9:K17">J9+1</f>
        <v>43610</v>
      </c>
    </row>
    <row r="10" spans="1:11" ht="15" hidden="1">
      <c r="A10" s="11" t="s">
        <v>1245</v>
      </c>
      <c r="B10" s="12" t="s">
        <v>1187</v>
      </c>
      <c r="C10" s="10">
        <v>43609</v>
      </c>
      <c r="D10" s="10">
        <f t="shared" si="0"/>
        <v>43610</v>
      </c>
      <c r="E10" s="10">
        <f t="shared" si="1"/>
        <v>43612</v>
      </c>
      <c r="F10" s="10">
        <f t="shared" si="2"/>
        <v>43612</v>
      </c>
      <c r="G10" s="10">
        <f t="shared" si="3"/>
        <v>43613</v>
      </c>
      <c r="H10" s="10">
        <f t="shared" si="4"/>
        <v>43613</v>
      </c>
      <c r="I10" s="13" t="s">
        <v>1191</v>
      </c>
      <c r="J10" s="10">
        <v>43616</v>
      </c>
      <c r="K10" s="10">
        <f t="shared" si="5"/>
        <v>43617</v>
      </c>
    </row>
    <row r="11" spans="1:11" ht="15" hidden="1">
      <c r="A11" s="11" t="s">
        <v>1245</v>
      </c>
      <c r="B11" s="12" t="s">
        <v>1188</v>
      </c>
      <c r="C11" s="10">
        <v>43616</v>
      </c>
      <c r="D11" s="10">
        <f t="shared" si="0"/>
        <v>43617</v>
      </c>
      <c r="E11" s="10">
        <f t="shared" si="1"/>
        <v>43619</v>
      </c>
      <c r="F11" s="10">
        <f t="shared" si="2"/>
        <v>43619</v>
      </c>
      <c r="G11" s="10">
        <f t="shared" si="3"/>
        <v>43620</v>
      </c>
      <c r="H11" s="10">
        <f t="shared" si="4"/>
        <v>43620</v>
      </c>
      <c r="I11" s="13" t="s">
        <v>1192</v>
      </c>
      <c r="J11" s="10">
        <v>43623</v>
      </c>
      <c r="K11" s="10">
        <f t="shared" si="5"/>
        <v>43624</v>
      </c>
    </row>
    <row r="12" spans="1:11" ht="15" hidden="1">
      <c r="A12" s="11" t="s">
        <v>1245</v>
      </c>
      <c r="B12" s="12" t="s">
        <v>1189</v>
      </c>
      <c r="C12" s="10">
        <v>43623</v>
      </c>
      <c r="D12" s="10">
        <f t="shared" si="0"/>
        <v>43624</v>
      </c>
      <c r="E12" s="10">
        <f t="shared" si="1"/>
        <v>43626</v>
      </c>
      <c r="F12" s="10">
        <f t="shared" si="2"/>
        <v>43626</v>
      </c>
      <c r="G12" s="10">
        <f t="shared" si="3"/>
        <v>43627</v>
      </c>
      <c r="H12" s="10">
        <f t="shared" si="4"/>
        <v>43627</v>
      </c>
      <c r="I12" s="13" t="s">
        <v>1080</v>
      </c>
      <c r="J12" s="10">
        <v>43630</v>
      </c>
      <c r="K12" s="10">
        <f t="shared" si="5"/>
        <v>43631</v>
      </c>
    </row>
    <row r="13" spans="1:11" ht="15" hidden="1">
      <c r="A13" s="11" t="s">
        <v>1245</v>
      </c>
      <c r="B13" s="12" t="s">
        <v>1081</v>
      </c>
      <c r="C13" s="10">
        <v>43630</v>
      </c>
      <c r="D13" s="10">
        <f t="shared" si="0"/>
        <v>43631</v>
      </c>
      <c r="E13" s="10">
        <f t="shared" si="1"/>
        <v>43633</v>
      </c>
      <c r="F13" s="10">
        <f t="shared" si="2"/>
        <v>43633</v>
      </c>
      <c r="G13" s="10">
        <f t="shared" si="3"/>
        <v>43634</v>
      </c>
      <c r="H13" s="10">
        <f t="shared" si="4"/>
        <v>43634</v>
      </c>
      <c r="I13" s="13" t="s">
        <v>1082</v>
      </c>
      <c r="J13" s="10">
        <v>43637</v>
      </c>
      <c r="K13" s="10">
        <f t="shared" si="5"/>
        <v>43638</v>
      </c>
    </row>
    <row r="14" spans="1:11" ht="15" hidden="1">
      <c r="A14" s="11" t="s">
        <v>1245</v>
      </c>
      <c r="B14" s="12" t="s">
        <v>1123</v>
      </c>
      <c r="C14" s="10">
        <v>43637</v>
      </c>
      <c r="D14" s="10">
        <f t="shared" si="0"/>
        <v>43638</v>
      </c>
      <c r="E14" s="10">
        <f t="shared" si="1"/>
        <v>43640</v>
      </c>
      <c r="F14" s="10">
        <f t="shared" si="2"/>
        <v>43640</v>
      </c>
      <c r="G14" s="10">
        <f t="shared" si="3"/>
        <v>43641</v>
      </c>
      <c r="H14" s="10">
        <f t="shared" si="4"/>
        <v>43641</v>
      </c>
      <c r="I14" s="13" t="s">
        <v>1124</v>
      </c>
      <c r="J14" s="10">
        <v>43644</v>
      </c>
      <c r="K14" s="10">
        <f t="shared" si="5"/>
        <v>43645</v>
      </c>
    </row>
    <row r="15" spans="1:11" ht="15" hidden="1">
      <c r="A15" s="11" t="s">
        <v>1245</v>
      </c>
      <c r="B15" s="12" t="s">
        <v>1125</v>
      </c>
      <c r="C15" s="10">
        <v>43644</v>
      </c>
      <c r="D15" s="10">
        <f t="shared" si="0"/>
        <v>43645</v>
      </c>
      <c r="E15" s="10">
        <f t="shared" si="1"/>
        <v>43647</v>
      </c>
      <c r="F15" s="10">
        <f t="shared" si="2"/>
        <v>43647</v>
      </c>
      <c r="G15" s="10">
        <f t="shared" si="3"/>
        <v>43648</v>
      </c>
      <c r="H15" s="10">
        <f t="shared" si="4"/>
        <v>43648</v>
      </c>
      <c r="I15" s="13" t="s">
        <v>1126</v>
      </c>
      <c r="J15" s="10">
        <v>43651</v>
      </c>
      <c r="K15" s="10">
        <f t="shared" si="5"/>
        <v>43652</v>
      </c>
    </row>
    <row r="16" spans="1:11" ht="15" hidden="1">
      <c r="A16" s="11" t="s">
        <v>1245</v>
      </c>
      <c r="B16" s="12" t="s">
        <v>1212</v>
      </c>
      <c r="C16" s="10">
        <v>43651</v>
      </c>
      <c r="D16" s="10">
        <f aca="true" t="shared" si="6" ref="D16:D37">C16+1</f>
        <v>43652</v>
      </c>
      <c r="E16" s="10">
        <f aca="true" t="shared" si="7" ref="E16:E37">D16+2</f>
        <v>43654</v>
      </c>
      <c r="F16" s="10">
        <f aca="true" t="shared" si="8" ref="F16:F37">E16</f>
        <v>43654</v>
      </c>
      <c r="G16" s="10">
        <f aca="true" t="shared" si="9" ref="G16:G37">F16+1</f>
        <v>43655</v>
      </c>
      <c r="H16" s="10">
        <f aca="true" t="shared" si="10" ref="H16:H37">G16</f>
        <v>43655</v>
      </c>
      <c r="I16" s="13" t="s">
        <v>1213</v>
      </c>
      <c r="J16" s="10">
        <v>43658</v>
      </c>
      <c r="K16" s="10">
        <f t="shared" si="5"/>
        <v>43659</v>
      </c>
    </row>
    <row r="17" spans="1:11" ht="15" hidden="1">
      <c r="A17" s="11" t="s">
        <v>1245</v>
      </c>
      <c r="B17" s="12" t="s">
        <v>1214</v>
      </c>
      <c r="C17" s="10">
        <v>43658</v>
      </c>
      <c r="D17" s="10">
        <f t="shared" si="6"/>
        <v>43659</v>
      </c>
      <c r="E17" s="10">
        <f t="shared" si="7"/>
        <v>43661</v>
      </c>
      <c r="F17" s="10">
        <f t="shared" si="8"/>
        <v>43661</v>
      </c>
      <c r="G17" s="10">
        <f t="shared" si="9"/>
        <v>43662</v>
      </c>
      <c r="H17" s="10">
        <f t="shared" si="10"/>
        <v>43662</v>
      </c>
      <c r="I17" s="13" t="s">
        <v>1215</v>
      </c>
      <c r="J17" s="10">
        <v>43665</v>
      </c>
      <c r="K17" s="10">
        <f t="shared" si="5"/>
        <v>43666</v>
      </c>
    </row>
    <row r="18" spans="1:11" ht="15" hidden="1">
      <c r="A18" s="11" t="s">
        <v>1244</v>
      </c>
      <c r="B18" s="12" t="s">
        <v>1216</v>
      </c>
      <c r="C18" s="10">
        <v>43665</v>
      </c>
      <c r="D18" s="10">
        <f t="shared" si="6"/>
        <v>43666</v>
      </c>
      <c r="E18" s="10">
        <f t="shared" si="7"/>
        <v>43668</v>
      </c>
      <c r="F18" s="10">
        <f t="shared" si="8"/>
        <v>43668</v>
      </c>
      <c r="G18" s="10">
        <f t="shared" si="9"/>
        <v>43669</v>
      </c>
      <c r="H18" s="10">
        <f t="shared" si="10"/>
        <v>43669</v>
      </c>
      <c r="I18" s="13" t="s">
        <v>1217</v>
      </c>
      <c r="J18" s="10">
        <v>43672</v>
      </c>
      <c r="K18" s="10">
        <f aca="true" t="shared" si="11" ref="K18:K24">J18+1</f>
        <v>43673</v>
      </c>
    </row>
    <row r="19" spans="1:11" ht="15" hidden="1">
      <c r="A19" s="11" t="s">
        <v>1244</v>
      </c>
      <c r="B19" s="12" t="s">
        <v>1218</v>
      </c>
      <c r="C19" s="10">
        <v>43672</v>
      </c>
      <c r="D19" s="10">
        <f t="shared" si="6"/>
        <v>43673</v>
      </c>
      <c r="E19" s="10">
        <f t="shared" si="7"/>
        <v>43675</v>
      </c>
      <c r="F19" s="10">
        <f t="shared" si="8"/>
        <v>43675</v>
      </c>
      <c r="G19" s="10">
        <f t="shared" si="9"/>
        <v>43676</v>
      </c>
      <c r="H19" s="10">
        <f t="shared" si="10"/>
        <v>43676</v>
      </c>
      <c r="I19" s="13" t="s">
        <v>1219</v>
      </c>
      <c r="J19" s="10">
        <v>43679</v>
      </c>
      <c r="K19" s="10">
        <f t="shared" si="11"/>
        <v>43680</v>
      </c>
    </row>
    <row r="20" spans="1:11" ht="15" hidden="1">
      <c r="A20" s="11" t="s">
        <v>1244</v>
      </c>
      <c r="B20" s="12" t="s">
        <v>1328</v>
      </c>
      <c r="C20" s="10">
        <v>43679</v>
      </c>
      <c r="D20" s="10">
        <f t="shared" si="6"/>
        <v>43680</v>
      </c>
      <c r="E20" s="10">
        <f t="shared" si="7"/>
        <v>43682</v>
      </c>
      <c r="F20" s="10">
        <f t="shared" si="8"/>
        <v>43682</v>
      </c>
      <c r="G20" s="10">
        <f t="shared" si="9"/>
        <v>43683</v>
      </c>
      <c r="H20" s="10">
        <f t="shared" si="10"/>
        <v>43683</v>
      </c>
      <c r="I20" s="13" t="s">
        <v>1332</v>
      </c>
      <c r="J20" s="10">
        <v>43686</v>
      </c>
      <c r="K20" s="10">
        <f t="shared" si="11"/>
        <v>43687</v>
      </c>
    </row>
    <row r="21" spans="1:11" ht="15" hidden="1">
      <c r="A21" s="11" t="s">
        <v>1244</v>
      </c>
      <c r="B21" s="12" t="s">
        <v>1329</v>
      </c>
      <c r="C21" s="10">
        <v>43686</v>
      </c>
      <c r="D21" s="10">
        <f t="shared" si="6"/>
        <v>43687</v>
      </c>
      <c r="E21" s="10">
        <f t="shared" si="7"/>
        <v>43689</v>
      </c>
      <c r="F21" s="10">
        <f t="shared" si="8"/>
        <v>43689</v>
      </c>
      <c r="G21" s="10">
        <f t="shared" si="9"/>
        <v>43690</v>
      </c>
      <c r="H21" s="10">
        <f t="shared" si="10"/>
        <v>43690</v>
      </c>
      <c r="I21" s="13" t="s">
        <v>1333</v>
      </c>
      <c r="J21" s="10">
        <v>43693</v>
      </c>
      <c r="K21" s="10">
        <f>J21+1</f>
        <v>43694</v>
      </c>
    </row>
    <row r="22" spans="1:11" ht="15" hidden="1">
      <c r="A22" s="11" t="s">
        <v>1244</v>
      </c>
      <c r="B22" s="12" t="s">
        <v>1330</v>
      </c>
      <c r="C22" s="10">
        <v>43693</v>
      </c>
      <c r="D22" s="10">
        <f t="shared" si="6"/>
        <v>43694</v>
      </c>
      <c r="E22" s="10">
        <f t="shared" si="7"/>
        <v>43696</v>
      </c>
      <c r="F22" s="10">
        <f t="shared" si="8"/>
        <v>43696</v>
      </c>
      <c r="G22" s="10">
        <f t="shared" si="9"/>
        <v>43697</v>
      </c>
      <c r="H22" s="10">
        <f t="shared" si="10"/>
        <v>43697</v>
      </c>
      <c r="I22" s="13" t="s">
        <v>1334</v>
      </c>
      <c r="J22" s="10">
        <v>43700</v>
      </c>
      <c r="K22" s="10">
        <f>J22+1</f>
        <v>43701</v>
      </c>
    </row>
    <row r="23" spans="1:11" ht="15" hidden="1">
      <c r="A23" s="11" t="s">
        <v>1244</v>
      </c>
      <c r="B23" s="12" t="s">
        <v>1331</v>
      </c>
      <c r="C23" s="10">
        <v>43700</v>
      </c>
      <c r="D23" s="10">
        <f t="shared" si="6"/>
        <v>43701</v>
      </c>
      <c r="E23" s="10">
        <f t="shared" si="7"/>
        <v>43703</v>
      </c>
      <c r="F23" s="10">
        <f t="shared" si="8"/>
        <v>43703</v>
      </c>
      <c r="G23" s="10">
        <f t="shared" si="9"/>
        <v>43704</v>
      </c>
      <c r="H23" s="10">
        <f t="shared" si="10"/>
        <v>43704</v>
      </c>
      <c r="I23" s="13" t="s">
        <v>1335</v>
      </c>
      <c r="J23" s="10">
        <v>43707</v>
      </c>
      <c r="K23" s="10">
        <f>J23+1</f>
        <v>43708</v>
      </c>
    </row>
    <row r="24" spans="1:11" ht="15" hidden="1">
      <c r="A24" s="11" t="s">
        <v>1244</v>
      </c>
      <c r="B24" s="12" t="s">
        <v>1466</v>
      </c>
      <c r="C24" s="10">
        <v>43707</v>
      </c>
      <c r="D24" s="10">
        <f t="shared" si="6"/>
        <v>43708</v>
      </c>
      <c r="E24" s="10">
        <f t="shared" si="7"/>
        <v>43710</v>
      </c>
      <c r="F24" s="10">
        <f t="shared" si="8"/>
        <v>43710</v>
      </c>
      <c r="G24" s="10">
        <f t="shared" si="9"/>
        <v>43711</v>
      </c>
      <c r="H24" s="10">
        <f t="shared" si="10"/>
        <v>43711</v>
      </c>
      <c r="I24" s="13" t="s">
        <v>1467</v>
      </c>
      <c r="J24" s="10">
        <v>43714</v>
      </c>
      <c r="K24" s="10">
        <f t="shared" si="11"/>
        <v>43715</v>
      </c>
    </row>
    <row r="25" spans="1:11" ht="15" hidden="1">
      <c r="A25" s="11" t="s">
        <v>1244</v>
      </c>
      <c r="B25" s="12" t="s">
        <v>1468</v>
      </c>
      <c r="C25" s="10">
        <v>43714</v>
      </c>
      <c r="D25" s="10">
        <f t="shared" si="6"/>
        <v>43715</v>
      </c>
      <c r="E25" s="10">
        <f t="shared" si="7"/>
        <v>43717</v>
      </c>
      <c r="F25" s="10">
        <f t="shared" si="8"/>
        <v>43717</v>
      </c>
      <c r="G25" s="10">
        <f t="shared" si="9"/>
        <v>43718</v>
      </c>
      <c r="H25" s="10">
        <f t="shared" si="10"/>
        <v>43718</v>
      </c>
      <c r="I25" s="13" t="s">
        <v>1469</v>
      </c>
      <c r="J25" s="10">
        <v>43721</v>
      </c>
      <c r="K25" s="10">
        <f aca="true" t="shared" si="12" ref="K25:K37">J25+1</f>
        <v>43722</v>
      </c>
    </row>
    <row r="26" spans="1:11" ht="15" hidden="1">
      <c r="A26" s="11" t="s">
        <v>1244</v>
      </c>
      <c r="B26" s="12" t="s">
        <v>1470</v>
      </c>
      <c r="C26" s="10">
        <v>43721</v>
      </c>
      <c r="D26" s="10">
        <f t="shared" si="6"/>
        <v>43722</v>
      </c>
      <c r="E26" s="10">
        <f t="shared" si="7"/>
        <v>43724</v>
      </c>
      <c r="F26" s="10">
        <f t="shared" si="8"/>
        <v>43724</v>
      </c>
      <c r="G26" s="10">
        <f t="shared" si="9"/>
        <v>43725</v>
      </c>
      <c r="H26" s="10">
        <f t="shared" si="10"/>
        <v>43725</v>
      </c>
      <c r="I26" s="13" t="s">
        <v>1471</v>
      </c>
      <c r="J26" s="10">
        <v>43728</v>
      </c>
      <c r="K26" s="10">
        <f t="shared" si="12"/>
        <v>43729</v>
      </c>
    </row>
    <row r="27" spans="1:11" ht="15" hidden="1">
      <c r="A27" s="11" t="s">
        <v>1244</v>
      </c>
      <c r="B27" s="12" t="s">
        <v>1472</v>
      </c>
      <c r="C27" s="10">
        <v>43728</v>
      </c>
      <c r="D27" s="10">
        <f t="shared" si="6"/>
        <v>43729</v>
      </c>
      <c r="E27" s="10">
        <f t="shared" si="7"/>
        <v>43731</v>
      </c>
      <c r="F27" s="10">
        <f t="shared" si="8"/>
        <v>43731</v>
      </c>
      <c r="G27" s="10">
        <f t="shared" si="9"/>
        <v>43732</v>
      </c>
      <c r="H27" s="10">
        <f t="shared" si="10"/>
        <v>43732</v>
      </c>
      <c r="I27" s="13" t="s">
        <v>1473</v>
      </c>
      <c r="J27" s="10">
        <v>43735</v>
      </c>
      <c r="K27" s="10">
        <f t="shared" si="12"/>
        <v>43736</v>
      </c>
    </row>
    <row r="28" spans="1:11" ht="15" hidden="1">
      <c r="A28" s="11" t="s">
        <v>1244</v>
      </c>
      <c r="B28" s="12" t="s">
        <v>1474</v>
      </c>
      <c r="C28" s="10">
        <v>43735</v>
      </c>
      <c r="D28" s="10">
        <f t="shared" si="6"/>
        <v>43736</v>
      </c>
      <c r="E28" s="10">
        <f t="shared" si="7"/>
        <v>43738</v>
      </c>
      <c r="F28" s="10">
        <f t="shared" si="8"/>
        <v>43738</v>
      </c>
      <c r="G28" s="10">
        <f t="shared" si="9"/>
        <v>43739</v>
      </c>
      <c r="H28" s="10">
        <f t="shared" si="10"/>
        <v>43739</v>
      </c>
      <c r="I28" s="13" t="s">
        <v>1475</v>
      </c>
      <c r="J28" s="10">
        <v>43742</v>
      </c>
      <c r="K28" s="10">
        <f t="shared" si="12"/>
        <v>43743</v>
      </c>
    </row>
    <row r="29" spans="1:11" ht="15" hidden="1">
      <c r="A29" s="11" t="s">
        <v>1244</v>
      </c>
      <c r="B29" s="12" t="s">
        <v>1476</v>
      </c>
      <c r="C29" s="282" t="s">
        <v>1746</v>
      </c>
      <c r="D29" s="283"/>
      <c r="E29" s="283"/>
      <c r="F29" s="283"/>
      <c r="G29" s="283"/>
      <c r="H29" s="284"/>
      <c r="I29" s="13" t="s">
        <v>1477</v>
      </c>
      <c r="J29" s="10"/>
      <c r="K29" s="10"/>
    </row>
    <row r="30" spans="1:11" ht="15" hidden="1">
      <c r="A30" s="11" t="s">
        <v>1244</v>
      </c>
      <c r="B30" s="12" t="s">
        <v>1621</v>
      </c>
      <c r="C30" s="10">
        <v>43749</v>
      </c>
      <c r="D30" s="10">
        <f t="shared" si="6"/>
        <v>43750</v>
      </c>
      <c r="E30" s="10">
        <f t="shared" si="7"/>
        <v>43752</v>
      </c>
      <c r="F30" s="10">
        <f t="shared" si="8"/>
        <v>43752</v>
      </c>
      <c r="G30" s="10">
        <f t="shared" si="9"/>
        <v>43753</v>
      </c>
      <c r="H30" s="10">
        <f t="shared" si="10"/>
        <v>43753</v>
      </c>
      <c r="I30" s="13" t="s">
        <v>1622</v>
      </c>
      <c r="J30" s="10">
        <v>43756</v>
      </c>
      <c r="K30" s="10">
        <f t="shared" si="12"/>
        <v>43757</v>
      </c>
    </row>
    <row r="31" spans="1:11" ht="15" hidden="1">
      <c r="A31" s="11" t="s">
        <v>1244</v>
      </c>
      <c r="B31" s="12" t="s">
        <v>1623</v>
      </c>
      <c r="C31" s="10">
        <v>43756</v>
      </c>
      <c r="D31" s="10">
        <f t="shared" si="6"/>
        <v>43757</v>
      </c>
      <c r="E31" s="10">
        <f t="shared" si="7"/>
        <v>43759</v>
      </c>
      <c r="F31" s="10">
        <f t="shared" si="8"/>
        <v>43759</v>
      </c>
      <c r="G31" s="10">
        <f t="shared" si="9"/>
        <v>43760</v>
      </c>
      <c r="H31" s="10">
        <f t="shared" si="10"/>
        <v>43760</v>
      </c>
      <c r="I31" s="13" t="s">
        <v>1624</v>
      </c>
      <c r="J31" s="10">
        <v>43763</v>
      </c>
      <c r="K31" s="10">
        <f t="shared" si="12"/>
        <v>43764</v>
      </c>
    </row>
    <row r="32" spans="1:11" ht="15" hidden="1">
      <c r="A32" s="11" t="s">
        <v>1244</v>
      </c>
      <c r="B32" s="12" t="s">
        <v>1625</v>
      </c>
      <c r="C32" s="10">
        <v>43763</v>
      </c>
      <c r="D32" s="10">
        <f t="shared" si="6"/>
        <v>43764</v>
      </c>
      <c r="E32" s="10">
        <f t="shared" si="7"/>
        <v>43766</v>
      </c>
      <c r="F32" s="10">
        <f t="shared" si="8"/>
        <v>43766</v>
      </c>
      <c r="G32" s="10">
        <f t="shared" si="9"/>
        <v>43767</v>
      </c>
      <c r="H32" s="10">
        <f t="shared" si="10"/>
        <v>43767</v>
      </c>
      <c r="I32" s="13" t="s">
        <v>1626</v>
      </c>
      <c r="J32" s="10">
        <v>43770</v>
      </c>
      <c r="K32" s="10">
        <f t="shared" si="12"/>
        <v>43771</v>
      </c>
    </row>
    <row r="33" spans="1:11" ht="15" hidden="1">
      <c r="A33" s="11" t="s">
        <v>1244</v>
      </c>
      <c r="B33" s="12" t="s">
        <v>1627</v>
      </c>
      <c r="C33" s="10">
        <v>43770</v>
      </c>
      <c r="D33" s="10">
        <f t="shared" si="6"/>
        <v>43771</v>
      </c>
      <c r="E33" s="10">
        <f t="shared" si="7"/>
        <v>43773</v>
      </c>
      <c r="F33" s="10">
        <f t="shared" si="8"/>
        <v>43773</v>
      </c>
      <c r="G33" s="10">
        <f t="shared" si="9"/>
        <v>43774</v>
      </c>
      <c r="H33" s="10">
        <f t="shared" si="10"/>
        <v>43774</v>
      </c>
      <c r="I33" s="13" t="s">
        <v>1628</v>
      </c>
      <c r="J33" s="10">
        <v>43777</v>
      </c>
      <c r="K33" s="10">
        <f t="shared" si="12"/>
        <v>43778</v>
      </c>
    </row>
    <row r="34" spans="1:11" ht="15" hidden="1">
      <c r="A34" s="11" t="s">
        <v>1890</v>
      </c>
      <c r="B34" s="12" t="s">
        <v>1738</v>
      </c>
      <c r="C34" s="10">
        <v>43777</v>
      </c>
      <c r="D34" s="10">
        <f t="shared" si="6"/>
        <v>43778</v>
      </c>
      <c r="E34" s="10">
        <f t="shared" si="7"/>
        <v>43780</v>
      </c>
      <c r="F34" s="10">
        <f t="shared" si="8"/>
        <v>43780</v>
      </c>
      <c r="G34" s="10">
        <f t="shared" si="9"/>
        <v>43781</v>
      </c>
      <c r="H34" s="10">
        <f t="shared" si="10"/>
        <v>43781</v>
      </c>
      <c r="I34" s="13" t="s">
        <v>1739</v>
      </c>
      <c r="J34" s="10">
        <v>43784</v>
      </c>
      <c r="K34" s="10">
        <f t="shared" si="12"/>
        <v>43785</v>
      </c>
    </row>
    <row r="35" spans="1:11" ht="15">
      <c r="A35" s="11" t="s">
        <v>1890</v>
      </c>
      <c r="B35" s="12" t="s">
        <v>1740</v>
      </c>
      <c r="C35" s="10">
        <v>43784</v>
      </c>
      <c r="D35" s="10">
        <f t="shared" si="6"/>
        <v>43785</v>
      </c>
      <c r="E35" s="10">
        <f t="shared" si="7"/>
        <v>43787</v>
      </c>
      <c r="F35" s="10">
        <f t="shared" si="8"/>
        <v>43787</v>
      </c>
      <c r="G35" s="10">
        <f t="shared" si="9"/>
        <v>43788</v>
      </c>
      <c r="H35" s="10">
        <f t="shared" si="10"/>
        <v>43788</v>
      </c>
      <c r="I35" s="13" t="s">
        <v>1741</v>
      </c>
      <c r="J35" s="10">
        <v>43791</v>
      </c>
      <c r="K35" s="10">
        <f t="shared" si="12"/>
        <v>43792</v>
      </c>
    </row>
    <row r="36" spans="1:11" ht="15">
      <c r="A36" s="11" t="s">
        <v>1890</v>
      </c>
      <c r="B36" s="12" t="s">
        <v>1825</v>
      </c>
      <c r="C36" s="10">
        <v>43791</v>
      </c>
      <c r="D36" s="10">
        <f t="shared" si="6"/>
        <v>43792</v>
      </c>
      <c r="E36" s="10">
        <f t="shared" si="7"/>
        <v>43794</v>
      </c>
      <c r="F36" s="10">
        <f t="shared" si="8"/>
        <v>43794</v>
      </c>
      <c r="G36" s="10">
        <f t="shared" si="9"/>
        <v>43795</v>
      </c>
      <c r="H36" s="10">
        <f t="shared" si="10"/>
        <v>43795</v>
      </c>
      <c r="I36" s="13" t="s">
        <v>1826</v>
      </c>
      <c r="J36" s="10">
        <v>43798</v>
      </c>
      <c r="K36" s="10">
        <f t="shared" si="12"/>
        <v>43799</v>
      </c>
    </row>
    <row r="37" spans="1:11" ht="15">
      <c r="A37" s="11" t="s">
        <v>1890</v>
      </c>
      <c r="B37" s="12" t="s">
        <v>1827</v>
      </c>
      <c r="C37" s="10">
        <v>43798</v>
      </c>
      <c r="D37" s="10">
        <f t="shared" si="6"/>
        <v>43799</v>
      </c>
      <c r="E37" s="10">
        <f t="shared" si="7"/>
        <v>43801</v>
      </c>
      <c r="F37" s="10">
        <f t="shared" si="8"/>
        <v>43801</v>
      </c>
      <c r="G37" s="10">
        <f t="shared" si="9"/>
        <v>43802</v>
      </c>
      <c r="H37" s="10">
        <f t="shared" si="10"/>
        <v>43802</v>
      </c>
      <c r="I37" s="13" t="s">
        <v>1828</v>
      </c>
      <c r="J37" s="10">
        <v>43805</v>
      </c>
      <c r="K37" s="10">
        <f t="shared" si="12"/>
        <v>43806</v>
      </c>
    </row>
    <row r="38" spans="1:11" ht="15">
      <c r="A38" s="11" t="s">
        <v>1890</v>
      </c>
      <c r="B38" s="12" t="s">
        <v>1829</v>
      </c>
      <c r="C38" s="10">
        <v>43805</v>
      </c>
      <c r="D38" s="10">
        <f>C38+1</f>
        <v>43806</v>
      </c>
      <c r="E38" s="10">
        <f>D38+2</f>
        <v>43808</v>
      </c>
      <c r="F38" s="10">
        <f>E38</f>
        <v>43808</v>
      </c>
      <c r="G38" s="10">
        <f>F38+1</f>
        <v>43809</v>
      </c>
      <c r="H38" s="10">
        <f>G38</f>
        <v>43809</v>
      </c>
      <c r="I38" s="13" t="s">
        <v>1830</v>
      </c>
      <c r="J38" s="10">
        <v>43812</v>
      </c>
      <c r="K38" s="10">
        <f>J38+1</f>
        <v>43813</v>
      </c>
    </row>
    <row r="39" spans="1:11" ht="15">
      <c r="A39" s="11" t="s">
        <v>1890</v>
      </c>
      <c r="B39" s="12" t="s">
        <v>1831</v>
      </c>
      <c r="C39" s="10">
        <v>43812</v>
      </c>
      <c r="D39" s="10">
        <f>C39+1</f>
        <v>43813</v>
      </c>
      <c r="E39" s="10">
        <f>D39+2</f>
        <v>43815</v>
      </c>
      <c r="F39" s="10">
        <f>E39</f>
        <v>43815</v>
      </c>
      <c r="G39" s="10">
        <f>F39+1</f>
        <v>43816</v>
      </c>
      <c r="H39" s="10">
        <f>G39</f>
        <v>43816</v>
      </c>
      <c r="I39" s="13" t="s">
        <v>1832</v>
      </c>
      <c r="J39" s="10">
        <v>43819</v>
      </c>
      <c r="K39" s="10">
        <f>J39+1</f>
        <v>43820</v>
      </c>
    </row>
    <row r="40" spans="1:11" ht="15">
      <c r="A40" s="11" t="s">
        <v>1890</v>
      </c>
      <c r="B40" s="12" t="s">
        <v>1964</v>
      </c>
      <c r="C40" s="10">
        <v>43819</v>
      </c>
      <c r="D40" s="10">
        <f>C40+1</f>
        <v>43820</v>
      </c>
      <c r="E40" s="10">
        <f>D40+2</f>
        <v>43822</v>
      </c>
      <c r="F40" s="10">
        <f>E40</f>
        <v>43822</v>
      </c>
      <c r="G40" s="10">
        <f>F40+1</f>
        <v>43823</v>
      </c>
      <c r="H40" s="10">
        <f>G40</f>
        <v>43823</v>
      </c>
      <c r="I40" s="13" t="s">
        <v>1965</v>
      </c>
      <c r="J40" s="10">
        <v>43826</v>
      </c>
      <c r="K40" s="10">
        <f>J40+1</f>
        <v>43827</v>
      </c>
    </row>
    <row r="41" spans="1:11" ht="15">
      <c r="A41" s="11" t="s">
        <v>1890</v>
      </c>
      <c r="B41" s="12" t="s">
        <v>1966</v>
      </c>
      <c r="C41" s="10">
        <v>43826</v>
      </c>
      <c r="D41" s="10">
        <f>C41+1</f>
        <v>43827</v>
      </c>
      <c r="E41" s="10">
        <f>D41+2</f>
        <v>43829</v>
      </c>
      <c r="F41" s="10">
        <f>E41</f>
        <v>43829</v>
      </c>
      <c r="G41" s="10">
        <f>F41+1</f>
        <v>43830</v>
      </c>
      <c r="H41" s="10">
        <f>G41</f>
        <v>43830</v>
      </c>
      <c r="I41" s="13" t="s">
        <v>1967</v>
      </c>
      <c r="J41" s="10">
        <v>43833</v>
      </c>
      <c r="K41" s="10">
        <f>J41+1</f>
        <v>43834</v>
      </c>
    </row>
    <row r="42" spans="7:8" ht="15">
      <c r="G42" s="18"/>
      <c r="H42" s="18"/>
    </row>
    <row r="43" spans="1:11" ht="15">
      <c r="A43" s="14" t="s">
        <v>1179</v>
      </c>
      <c r="B43" s="293" t="s">
        <v>1197</v>
      </c>
      <c r="C43" s="294"/>
      <c r="D43" s="294"/>
      <c r="E43" s="294"/>
      <c r="F43" s="294"/>
      <c r="G43" s="294"/>
      <c r="H43" s="294"/>
      <c r="I43" s="294"/>
      <c r="J43" s="294"/>
      <c r="K43" s="295"/>
    </row>
    <row r="44" spans="1:11" ht="15">
      <c r="A44" s="15" t="s">
        <v>1185</v>
      </c>
      <c r="B44" s="261"/>
      <c r="C44" s="262"/>
      <c r="D44" s="262"/>
      <c r="E44" s="262"/>
      <c r="F44" s="262"/>
      <c r="G44" s="262"/>
      <c r="H44" s="262"/>
      <c r="I44" s="262"/>
      <c r="J44" s="262"/>
      <c r="K44" s="263"/>
    </row>
    <row r="45" spans="1:11" ht="15">
      <c r="A45" s="15" t="s">
        <v>1180</v>
      </c>
      <c r="B45" s="289" t="s">
        <v>1424</v>
      </c>
      <c r="C45" s="290"/>
      <c r="D45" s="290"/>
      <c r="E45" s="290"/>
      <c r="F45" s="290"/>
      <c r="G45" s="290"/>
      <c r="H45" s="290"/>
      <c r="I45" s="290"/>
      <c r="J45" s="290"/>
      <c r="K45" s="291"/>
    </row>
    <row r="46" spans="1:11" ht="15">
      <c r="A46" s="16" t="s">
        <v>1181</v>
      </c>
      <c r="B46" s="261" t="s">
        <v>1182</v>
      </c>
      <c r="C46" s="262"/>
      <c r="D46" s="262"/>
      <c r="E46" s="262"/>
      <c r="F46" s="262"/>
      <c r="G46" s="262"/>
      <c r="H46" s="262"/>
      <c r="I46" s="262"/>
      <c r="J46" s="262"/>
      <c r="K46" s="263"/>
    </row>
    <row r="47" spans="1:11" ht="15">
      <c r="A47" s="61" t="s">
        <v>1184</v>
      </c>
      <c r="B47" s="257" t="s">
        <v>1183</v>
      </c>
      <c r="C47" s="258"/>
      <c r="D47" s="258"/>
      <c r="E47" s="258"/>
      <c r="F47" s="258"/>
      <c r="G47" s="258"/>
      <c r="H47" s="258"/>
      <c r="I47" s="258"/>
      <c r="J47" s="258"/>
      <c r="K47" s="259"/>
    </row>
  </sheetData>
  <sheetProtection/>
  <mergeCells count="23">
    <mergeCell ref="B1:K1"/>
    <mergeCell ref="B2:K2"/>
    <mergeCell ref="A4:K4"/>
    <mergeCell ref="C5:D5"/>
    <mergeCell ref="E5:F5"/>
    <mergeCell ref="G5:H5"/>
    <mergeCell ref="J5:K5"/>
    <mergeCell ref="B47:K47"/>
    <mergeCell ref="E7:F7"/>
    <mergeCell ref="G7:H7"/>
    <mergeCell ref="J7:K7"/>
    <mergeCell ref="B43:K43"/>
    <mergeCell ref="C6:D6"/>
    <mergeCell ref="E6:F6"/>
    <mergeCell ref="B44:K44"/>
    <mergeCell ref="C29:H29"/>
    <mergeCell ref="A6:A7"/>
    <mergeCell ref="B6:B7"/>
    <mergeCell ref="B45:K45"/>
    <mergeCell ref="B46:K46"/>
    <mergeCell ref="J6:K6"/>
    <mergeCell ref="G6:H6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8"/>
  <sheetViews>
    <sheetView zoomScalePageLayoutView="0" workbookViewId="0" topLeftCell="A40">
      <selection activeCell="Q79" sqref="Q79"/>
    </sheetView>
  </sheetViews>
  <sheetFormatPr defaultColWidth="9.00390625" defaultRowHeight="14.25"/>
  <cols>
    <col min="1" max="1" width="16.25390625" style="0" customWidth="1"/>
    <col min="2" max="25" width="6.50390625" style="0" customWidth="1"/>
  </cols>
  <sheetData>
    <row r="1" spans="2:25" ht="45" customHeight="1">
      <c r="B1" s="296" t="s">
        <v>66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2:25" ht="16.5" customHeight="1">
      <c r="B2" s="297" t="s">
        <v>67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3" ht="15" hidden="1">
      <c r="A4" s="317" t="s">
        <v>105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ht="15" hidden="1">
      <c r="A5" s="44" t="s">
        <v>33</v>
      </c>
      <c r="B5" s="44" t="s">
        <v>34</v>
      </c>
      <c r="C5" s="304" t="s">
        <v>106</v>
      </c>
      <c r="D5" s="305"/>
      <c r="E5" s="304" t="s">
        <v>107</v>
      </c>
      <c r="F5" s="318"/>
      <c r="G5" s="304" t="s">
        <v>108</v>
      </c>
      <c r="H5" s="305"/>
      <c r="I5" s="304" t="s">
        <v>109</v>
      </c>
      <c r="J5" s="305"/>
      <c r="K5" s="313" t="s">
        <v>93</v>
      </c>
      <c r="L5" s="312"/>
      <c r="M5" s="311" t="s">
        <v>110</v>
      </c>
      <c r="N5" s="312"/>
      <c r="O5" s="44" t="s">
        <v>34</v>
      </c>
      <c r="P5" s="304" t="s">
        <v>111</v>
      </c>
      <c r="Q5" s="305"/>
      <c r="R5" s="311" t="s">
        <v>73</v>
      </c>
      <c r="S5" s="312"/>
      <c r="T5" s="311" t="s">
        <v>112</v>
      </c>
      <c r="U5" s="312"/>
      <c r="V5" s="304" t="s">
        <v>106</v>
      </c>
      <c r="W5" s="305"/>
    </row>
    <row r="6" spans="1:23" ht="15" hidden="1">
      <c r="A6" s="20" t="s">
        <v>3</v>
      </c>
      <c r="B6" s="20" t="s">
        <v>4</v>
      </c>
      <c r="C6" s="306" t="s">
        <v>117</v>
      </c>
      <c r="D6" s="307"/>
      <c r="E6" s="306" t="s">
        <v>118</v>
      </c>
      <c r="F6" s="307"/>
      <c r="G6" s="306" t="s">
        <v>150</v>
      </c>
      <c r="H6" s="307"/>
      <c r="I6" s="306" t="s">
        <v>119</v>
      </c>
      <c r="J6" s="307"/>
      <c r="K6" s="302" t="s">
        <v>120</v>
      </c>
      <c r="L6" s="302"/>
      <c r="M6" s="302" t="s">
        <v>114</v>
      </c>
      <c r="N6" s="302"/>
      <c r="O6" s="20" t="s">
        <v>4</v>
      </c>
      <c r="P6" s="306" t="s">
        <v>113</v>
      </c>
      <c r="Q6" s="307"/>
      <c r="R6" s="302" t="s">
        <v>124</v>
      </c>
      <c r="S6" s="302"/>
      <c r="T6" s="302" t="s">
        <v>115</v>
      </c>
      <c r="U6" s="302"/>
      <c r="V6" s="306" t="s">
        <v>117</v>
      </c>
      <c r="W6" s="307"/>
    </row>
    <row r="7" spans="1:23" ht="26.25" hidden="1">
      <c r="A7" s="6"/>
      <c r="B7" s="5"/>
      <c r="C7" s="8" t="s">
        <v>129</v>
      </c>
      <c r="D7" s="8" t="s">
        <v>130</v>
      </c>
      <c r="E7" s="8" t="s">
        <v>131</v>
      </c>
      <c r="F7" s="8" t="s">
        <v>132</v>
      </c>
      <c r="G7" s="8" t="s">
        <v>133</v>
      </c>
      <c r="H7" s="8" t="s">
        <v>134</v>
      </c>
      <c r="I7" s="8" t="s">
        <v>135</v>
      </c>
      <c r="J7" s="8" t="s">
        <v>136</v>
      </c>
      <c r="K7" s="8" t="s">
        <v>137</v>
      </c>
      <c r="L7" s="8" t="s">
        <v>138</v>
      </c>
      <c r="M7" s="8" t="s">
        <v>139</v>
      </c>
      <c r="N7" s="8" t="s">
        <v>140</v>
      </c>
      <c r="O7" s="9"/>
      <c r="P7" s="8" t="s">
        <v>141</v>
      </c>
      <c r="Q7" s="8" t="s">
        <v>142</v>
      </c>
      <c r="R7" s="8" t="s">
        <v>143</v>
      </c>
      <c r="S7" s="8" t="s">
        <v>144</v>
      </c>
      <c r="T7" s="8" t="s">
        <v>145</v>
      </c>
      <c r="U7" s="8" t="s">
        <v>146</v>
      </c>
      <c r="V7" s="8" t="s">
        <v>129</v>
      </c>
      <c r="W7" s="8" t="s">
        <v>130</v>
      </c>
    </row>
    <row r="8" spans="1:23" ht="15" hidden="1">
      <c r="A8" s="45" t="s">
        <v>147</v>
      </c>
      <c r="B8" s="25" t="s">
        <v>384</v>
      </c>
      <c r="C8" s="26">
        <v>43426</v>
      </c>
      <c r="D8" s="26">
        <f>C8</f>
        <v>43426</v>
      </c>
      <c r="E8" s="27">
        <f>D8</f>
        <v>43426</v>
      </c>
      <c r="F8" s="26">
        <f aca="true" t="shared" si="0" ref="F8:F13">E8+1</f>
        <v>43427</v>
      </c>
      <c r="G8" s="27">
        <f aca="true" t="shared" si="1" ref="G8:G13">SUM(F8,1)</f>
        <v>43428</v>
      </c>
      <c r="H8" s="26">
        <f aca="true" t="shared" si="2" ref="H8:H13">G8</f>
        <v>43428</v>
      </c>
      <c r="I8" s="26">
        <f aca="true" t="shared" si="3" ref="I8:I13">H8+1</f>
        <v>43429</v>
      </c>
      <c r="J8" s="26">
        <f aca="true" t="shared" si="4" ref="J8:J13">I8</f>
        <v>43429</v>
      </c>
      <c r="K8" s="26">
        <f aca="true" t="shared" si="5" ref="K8:K13">J8+4</f>
        <v>43433</v>
      </c>
      <c r="L8" s="26">
        <f aca="true" t="shared" si="6" ref="L8:L13">K8</f>
        <v>43433</v>
      </c>
      <c r="M8" s="26">
        <f aca="true" t="shared" si="7" ref="M8:M13">L8+3</f>
        <v>43436</v>
      </c>
      <c r="N8" s="26">
        <f aca="true" t="shared" si="8" ref="N8:N18">M8</f>
        <v>43436</v>
      </c>
      <c r="O8" s="25" t="s">
        <v>385</v>
      </c>
      <c r="P8" s="27">
        <f aca="true" t="shared" si="9" ref="P8:P18">N8+2</f>
        <v>43438</v>
      </c>
      <c r="Q8" s="26">
        <f aca="true" t="shared" si="10" ref="Q8:Q18">P8+1</f>
        <v>43439</v>
      </c>
      <c r="R8" s="27">
        <f aca="true" t="shared" si="11" ref="R8:R18">Q8+3</f>
        <v>43442</v>
      </c>
      <c r="S8" s="26">
        <f aca="true" t="shared" si="12" ref="S8:S18">R8</f>
        <v>43442</v>
      </c>
      <c r="T8" s="27">
        <f>S8+1</f>
        <v>43443</v>
      </c>
      <c r="U8" s="26">
        <f>T8+1</f>
        <v>43444</v>
      </c>
      <c r="V8" s="26">
        <f>U8+3</f>
        <v>43447</v>
      </c>
      <c r="W8" s="26">
        <f>V8</f>
        <v>43447</v>
      </c>
    </row>
    <row r="9" spans="1:23" ht="15" hidden="1">
      <c r="A9" s="45" t="s">
        <v>148</v>
      </c>
      <c r="B9" s="25" t="s">
        <v>386</v>
      </c>
      <c r="C9" s="26">
        <v>43433</v>
      </c>
      <c r="D9" s="26">
        <f>C9</f>
        <v>43433</v>
      </c>
      <c r="E9" s="27">
        <f>D9</f>
        <v>43433</v>
      </c>
      <c r="F9" s="26">
        <f t="shared" si="0"/>
        <v>43434</v>
      </c>
      <c r="G9" s="27">
        <f t="shared" si="1"/>
        <v>43435</v>
      </c>
      <c r="H9" s="26">
        <f t="shared" si="2"/>
        <v>43435</v>
      </c>
      <c r="I9" s="26">
        <f t="shared" si="3"/>
        <v>43436</v>
      </c>
      <c r="J9" s="26">
        <f t="shared" si="4"/>
        <v>43436</v>
      </c>
      <c r="K9" s="26">
        <f t="shared" si="5"/>
        <v>43440</v>
      </c>
      <c r="L9" s="26">
        <f t="shared" si="6"/>
        <v>43440</v>
      </c>
      <c r="M9" s="26">
        <f t="shared" si="7"/>
        <v>43443</v>
      </c>
      <c r="N9" s="26">
        <f t="shared" si="8"/>
        <v>43443</v>
      </c>
      <c r="O9" s="25" t="s">
        <v>387</v>
      </c>
      <c r="P9" s="27">
        <f t="shared" si="9"/>
        <v>43445</v>
      </c>
      <c r="Q9" s="26">
        <f t="shared" si="10"/>
        <v>43446</v>
      </c>
      <c r="R9" s="27">
        <f t="shared" si="11"/>
        <v>43449</v>
      </c>
      <c r="S9" s="26">
        <f t="shared" si="12"/>
        <v>43449</v>
      </c>
      <c r="T9" s="27">
        <f>S9+1</f>
        <v>43450</v>
      </c>
      <c r="U9" s="26">
        <f>T9+1</f>
        <v>43451</v>
      </c>
      <c r="V9" s="26">
        <f>U9+3</f>
        <v>43454</v>
      </c>
      <c r="W9" s="26">
        <f>V9</f>
        <v>43454</v>
      </c>
    </row>
    <row r="10" spans="1:23" ht="15" hidden="1">
      <c r="A10" s="56" t="s">
        <v>419</v>
      </c>
      <c r="B10" s="25" t="s">
        <v>420</v>
      </c>
      <c r="C10" s="26">
        <v>43440</v>
      </c>
      <c r="D10" s="26">
        <f aca="true" t="shared" si="13" ref="D10:E13">C10</f>
        <v>43440</v>
      </c>
      <c r="E10" s="27">
        <f t="shared" si="13"/>
        <v>43440</v>
      </c>
      <c r="F10" s="26">
        <f t="shared" si="0"/>
        <v>43441</v>
      </c>
      <c r="G10" s="27">
        <f t="shared" si="1"/>
        <v>43442</v>
      </c>
      <c r="H10" s="26">
        <f t="shared" si="2"/>
        <v>43442</v>
      </c>
      <c r="I10" s="26">
        <f t="shared" si="3"/>
        <v>43443</v>
      </c>
      <c r="J10" s="26">
        <f t="shared" si="4"/>
        <v>43443</v>
      </c>
      <c r="K10" s="26">
        <f t="shared" si="5"/>
        <v>43447</v>
      </c>
      <c r="L10" s="26">
        <f t="shared" si="6"/>
        <v>43447</v>
      </c>
      <c r="M10" s="26">
        <f t="shared" si="7"/>
        <v>43450</v>
      </c>
      <c r="N10" s="26">
        <f t="shared" si="8"/>
        <v>43450</v>
      </c>
      <c r="O10" s="25" t="s">
        <v>421</v>
      </c>
      <c r="P10" s="27">
        <f t="shared" si="9"/>
        <v>43452</v>
      </c>
      <c r="Q10" s="26">
        <f t="shared" si="10"/>
        <v>43453</v>
      </c>
      <c r="R10" s="27">
        <f t="shared" si="11"/>
        <v>43456</v>
      </c>
      <c r="S10" s="26">
        <f t="shared" si="12"/>
        <v>43456</v>
      </c>
      <c r="T10" s="27">
        <f aca="true" t="shared" si="14" ref="T10:U13">S10+1</f>
        <v>43457</v>
      </c>
      <c r="U10" s="26">
        <f t="shared" si="14"/>
        <v>43458</v>
      </c>
      <c r="V10" s="26">
        <f>U10+3</f>
        <v>43461</v>
      </c>
      <c r="W10" s="26">
        <f>V10</f>
        <v>43461</v>
      </c>
    </row>
    <row r="11" spans="1:23" ht="15" hidden="1">
      <c r="A11" s="45" t="s">
        <v>147</v>
      </c>
      <c r="B11" s="25" t="s">
        <v>408</v>
      </c>
      <c r="C11" s="26">
        <v>43447</v>
      </c>
      <c r="D11" s="26">
        <f t="shared" si="13"/>
        <v>43447</v>
      </c>
      <c r="E11" s="27">
        <f t="shared" si="13"/>
        <v>43447</v>
      </c>
      <c r="F11" s="26">
        <f t="shared" si="0"/>
        <v>43448</v>
      </c>
      <c r="G11" s="27">
        <f t="shared" si="1"/>
        <v>43449</v>
      </c>
      <c r="H11" s="26">
        <f t="shared" si="2"/>
        <v>43449</v>
      </c>
      <c r="I11" s="26">
        <f t="shared" si="3"/>
        <v>43450</v>
      </c>
      <c r="J11" s="26">
        <f t="shared" si="4"/>
        <v>43450</v>
      </c>
      <c r="K11" s="26">
        <f t="shared" si="5"/>
        <v>43454</v>
      </c>
      <c r="L11" s="26">
        <f t="shared" si="6"/>
        <v>43454</v>
      </c>
      <c r="M11" s="26">
        <f t="shared" si="7"/>
        <v>43457</v>
      </c>
      <c r="N11" s="26">
        <f t="shared" si="8"/>
        <v>43457</v>
      </c>
      <c r="O11" s="25" t="s">
        <v>409</v>
      </c>
      <c r="P11" s="27">
        <f t="shared" si="9"/>
        <v>43459</v>
      </c>
      <c r="Q11" s="26">
        <f t="shared" si="10"/>
        <v>43460</v>
      </c>
      <c r="R11" s="100">
        <f t="shared" si="11"/>
        <v>43463</v>
      </c>
      <c r="S11" s="84">
        <f t="shared" si="12"/>
        <v>43463</v>
      </c>
      <c r="T11" s="116" t="s">
        <v>542</v>
      </c>
      <c r="U11" s="116"/>
      <c r="V11" s="116"/>
      <c r="W11" s="116"/>
    </row>
    <row r="12" spans="1:23" ht="15" hidden="1">
      <c r="A12" s="45" t="s">
        <v>148</v>
      </c>
      <c r="B12" s="25" t="s">
        <v>410</v>
      </c>
      <c r="C12" s="26">
        <v>43454</v>
      </c>
      <c r="D12" s="26">
        <f t="shared" si="13"/>
        <v>43454</v>
      </c>
      <c r="E12" s="27">
        <f t="shared" si="13"/>
        <v>43454</v>
      </c>
      <c r="F12" s="26">
        <f t="shared" si="0"/>
        <v>43455</v>
      </c>
      <c r="G12" s="27">
        <f t="shared" si="1"/>
        <v>43456</v>
      </c>
      <c r="H12" s="26">
        <f t="shared" si="2"/>
        <v>43456</v>
      </c>
      <c r="I12" s="26">
        <f t="shared" si="3"/>
        <v>43457</v>
      </c>
      <c r="J12" s="26">
        <f t="shared" si="4"/>
        <v>43457</v>
      </c>
      <c r="K12" s="26">
        <f t="shared" si="5"/>
        <v>43461</v>
      </c>
      <c r="L12" s="26">
        <f t="shared" si="6"/>
        <v>43461</v>
      </c>
      <c r="M12" s="26">
        <f t="shared" si="7"/>
        <v>43464</v>
      </c>
      <c r="N12" s="26">
        <f t="shared" si="8"/>
        <v>43464</v>
      </c>
      <c r="O12" s="25" t="s">
        <v>411</v>
      </c>
      <c r="P12" s="27">
        <f t="shared" si="9"/>
        <v>43466</v>
      </c>
      <c r="Q12" s="26">
        <f t="shared" si="10"/>
        <v>43467</v>
      </c>
      <c r="R12" s="27">
        <f t="shared" si="11"/>
        <v>43470</v>
      </c>
      <c r="S12" s="26">
        <f t="shared" si="12"/>
        <v>43470</v>
      </c>
      <c r="T12" s="27">
        <f t="shared" si="14"/>
        <v>43471</v>
      </c>
      <c r="U12" s="26">
        <f t="shared" si="14"/>
        <v>43472</v>
      </c>
      <c r="V12" s="26">
        <f>U12+3</f>
        <v>43475</v>
      </c>
      <c r="W12" s="26">
        <f>V12</f>
        <v>43475</v>
      </c>
    </row>
    <row r="13" spans="1:23" ht="15" hidden="1">
      <c r="A13" s="56" t="s">
        <v>419</v>
      </c>
      <c r="B13" s="25" t="s">
        <v>522</v>
      </c>
      <c r="C13" s="26">
        <v>43461</v>
      </c>
      <c r="D13" s="26">
        <f t="shared" si="13"/>
        <v>43461</v>
      </c>
      <c r="E13" s="27">
        <f t="shared" si="13"/>
        <v>43461</v>
      </c>
      <c r="F13" s="26">
        <f t="shared" si="0"/>
        <v>43462</v>
      </c>
      <c r="G13" s="27">
        <f t="shared" si="1"/>
        <v>43463</v>
      </c>
      <c r="H13" s="26">
        <f t="shared" si="2"/>
        <v>43463</v>
      </c>
      <c r="I13" s="26">
        <f t="shared" si="3"/>
        <v>43464</v>
      </c>
      <c r="J13" s="26">
        <f t="shared" si="4"/>
        <v>43464</v>
      </c>
      <c r="K13" s="26">
        <f t="shared" si="5"/>
        <v>43468</v>
      </c>
      <c r="L13" s="26">
        <f t="shared" si="6"/>
        <v>43468</v>
      </c>
      <c r="M13" s="26">
        <f t="shared" si="7"/>
        <v>43471</v>
      </c>
      <c r="N13" s="26">
        <f t="shared" si="8"/>
        <v>43471</v>
      </c>
      <c r="O13" s="25" t="s">
        <v>523</v>
      </c>
      <c r="P13" s="27">
        <f t="shared" si="9"/>
        <v>43473</v>
      </c>
      <c r="Q13" s="26">
        <f t="shared" si="10"/>
        <v>43474</v>
      </c>
      <c r="R13" s="27">
        <f t="shared" si="11"/>
        <v>43477</v>
      </c>
      <c r="S13" s="26">
        <f t="shared" si="12"/>
        <v>43477</v>
      </c>
      <c r="T13" s="27">
        <f t="shared" si="14"/>
        <v>43478</v>
      </c>
      <c r="U13" s="26">
        <f t="shared" si="14"/>
        <v>43479</v>
      </c>
      <c r="V13" s="26">
        <f>U13+3</f>
        <v>43482</v>
      </c>
      <c r="W13" s="26">
        <f>V13</f>
        <v>43482</v>
      </c>
    </row>
    <row r="14" spans="1:23" ht="15" hidden="1">
      <c r="A14" s="45" t="s">
        <v>147</v>
      </c>
      <c r="B14" s="25" t="s">
        <v>524</v>
      </c>
      <c r="C14" s="26"/>
      <c r="D14" s="26"/>
      <c r="E14" s="27"/>
      <c r="F14" s="26"/>
      <c r="G14" s="27"/>
      <c r="H14" s="26"/>
      <c r="I14" s="26"/>
      <c r="J14" s="26"/>
      <c r="K14" s="26"/>
      <c r="L14" s="117" t="s">
        <v>543</v>
      </c>
      <c r="M14" s="84">
        <v>43113</v>
      </c>
      <c r="N14" s="84">
        <f t="shared" si="8"/>
        <v>43113</v>
      </c>
      <c r="O14" s="25" t="s">
        <v>525</v>
      </c>
      <c r="P14" s="27">
        <f t="shared" si="9"/>
        <v>43115</v>
      </c>
      <c r="Q14" s="26">
        <f t="shared" si="10"/>
        <v>43116</v>
      </c>
      <c r="R14" s="27">
        <f t="shared" si="11"/>
        <v>43119</v>
      </c>
      <c r="S14" s="26">
        <f t="shared" si="12"/>
        <v>43119</v>
      </c>
      <c r="T14" s="27">
        <f aca="true" t="shared" si="15" ref="T14:U16">S14+1</f>
        <v>43120</v>
      </c>
      <c r="U14" s="26">
        <f t="shared" si="15"/>
        <v>43121</v>
      </c>
      <c r="V14" s="26">
        <f>U14+3</f>
        <v>43124</v>
      </c>
      <c r="W14" s="26">
        <f>V14</f>
        <v>43124</v>
      </c>
    </row>
    <row r="15" spans="1:23" ht="15" hidden="1">
      <c r="A15" s="45" t="s">
        <v>148</v>
      </c>
      <c r="B15" s="25" t="s">
        <v>526</v>
      </c>
      <c r="C15" s="26">
        <v>43475</v>
      </c>
      <c r="D15" s="26">
        <f aca="true" t="shared" si="16" ref="D15:E17">C15</f>
        <v>43475</v>
      </c>
      <c r="E15" s="27">
        <f t="shared" si="16"/>
        <v>43475</v>
      </c>
      <c r="F15" s="26">
        <f>E15+1</f>
        <v>43476</v>
      </c>
      <c r="G15" s="27">
        <f>SUM(F15,1)</f>
        <v>43477</v>
      </c>
      <c r="H15" s="26">
        <f>G15</f>
        <v>43477</v>
      </c>
      <c r="I15" s="26">
        <f>H15+1</f>
        <v>43478</v>
      </c>
      <c r="J15" s="26">
        <f>I15</f>
        <v>43478</v>
      </c>
      <c r="K15" s="26">
        <f>J15+4</f>
        <v>43482</v>
      </c>
      <c r="L15" s="26">
        <f>K15</f>
        <v>43482</v>
      </c>
      <c r="M15" s="26">
        <f>L15+3</f>
        <v>43485</v>
      </c>
      <c r="N15" s="26">
        <f t="shared" si="8"/>
        <v>43485</v>
      </c>
      <c r="O15" s="25" t="s">
        <v>527</v>
      </c>
      <c r="P15" s="27">
        <f t="shared" si="9"/>
        <v>43487</v>
      </c>
      <c r="Q15" s="26">
        <f t="shared" si="10"/>
        <v>43488</v>
      </c>
      <c r="R15" s="27">
        <f t="shared" si="11"/>
        <v>43491</v>
      </c>
      <c r="S15" s="26">
        <f t="shared" si="12"/>
        <v>43491</v>
      </c>
      <c r="T15" s="27">
        <f t="shared" si="15"/>
        <v>43492</v>
      </c>
      <c r="U15" s="26">
        <f t="shared" si="15"/>
        <v>43493</v>
      </c>
      <c r="V15" s="26">
        <f>U15+3</f>
        <v>43496</v>
      </c>
      <c r="W15" s="26">
        <f>V15</f>
        <v>43496</v>
      </c>
    </row>
    <row r="16" spans="1:23" ht="15" hidden="1">
      <c r="A16" s="56" t="s">
        <v>419</v>
      </c>
      <c r="B16" s="25" t="s">
        <v>528</v>
      </c>
      <c r="C16" s="26">
        <v>43482</v>
      </c>
      <c r="D16" s="26">
        <f t="shared" si="16"/>
        <v>43482</v>
      </c>
      <c r="E16" s="27">
        <f t="shared" si="16"/>
        <v>43482</v>
      </c>
      <c r="F16" s="26">
        <f>E16+1</f>
        <v>43483</v>
      </c>
      <c r="G16" s="27">
        <f>SUM(F16,1)</f>
        <v>43484</v>
      </c>
      <c r="H16" s="26">
        <f>G16</f>
        <v>43484</v>
      </c>
      <c r="I16" s="26">
        <f>H16+1</f>
        <v>43485</v>
      </c>
      <c r="J16" s="26">
        <f>I16</f>
        <v>43485</v>
      </c>
      <c r="K16" s="26">
        <f>J16+4</f>
        <v>43489</v>
      </c>
      <c r="L16" s="26">
        <f>K16</f>
        <v>43489</v>
      </c>
      <c r="M16" s="26">
        <f>L16+3</f>
        <v>43492</v>
      </c>
      <c r="N16" s="26">
        <f t="shared" si="8"/>
        <v>43492</v>
      </c>
      <c r="O16" s="25" t="s">
        <v>315</v>
      </c>
      <c r="P16" s="27">
        <f t="shared" si="9"/>
        <v>43494</v>
      </c>
      <c r="Q16" s="26">
        <f t="shared" si="10"/>
        <v>43495</v>
      </c>
      <c r="R16" s="27">
        <f t="shared" si="11"/>
        <v>43498</v>
      </c>
      <c r="S16" s="26">
        <f t="shared" si="12"/>
        <v>43498</v>
      </c>
      <c r="T16" s="27">
        <f t="shared" si="15"/>
        <v>43499</v>
      </c>
      <c r="U16" s="26">
        <f t="shared" si="15"/>
        <v>43500</v>
      </c>
      <c r="V16" s="26">
        <f>U16+3</f>
        <v>43503</v>
      </c>
      <c r="W16" s="26">
        <f>V16</f>
        <v>43503</v>
      </c>
    </row>
    <row r="17" spans="1:23" ht="15" hidden="1">
      <c r="A17" s="45" t="s">
        <v>147</v>
      </c>
      <c r="B17" s="25" t="s">
        <v>529</v>
      </c>
      <c r="C17" s="26">
        <v>43489</v>
      </c>
      <c r="D17" s="26">
        <f t="shared" si="16"/>
        <v>43489</v>
      </c>
      <c r="E17" s="27">
        <f t="shared" si="16"/>
        <v>43489</v>
      </c>
      <c r="F17" s="26">
        <f>E17+1</f>
        <v>43490</v>
      </c>
      <c r="G17" s="27">
        <f>SUM(F17,1)</f>
        <v>43491</v>
      </c>
      <c r="H17" s="26">
        <f>G17</f>
        <v>43491</v>
      </c>
      <c r="I17" s="26">
        <f>H17+1</f>
        <v>43492</v>
      </c>
      <c r="J17" s="26">
        <f>I17</f>
        <v>43492</v>
      </c>
      <c r="K17" s="26">
        <f>J17+4</f>
        <v>43496</v>
      </c>
      <c r="L17" s="26">
        <f>K17</f>
        <v>43496</v>
      </c>
      <c r="M17" s="26">
        <f>L17+3</f>
        <v>43499</v>
      </c>
      <c r="N17" s="26">
        <f t="shared" si="8"/>
        <v>43499</v>
      </c>
      <c r="O17" s="25" t="s">
        <v>530</v>
      </c>
      <c r="P17" s="100">
        <f t="shared" si="9"/>
        <v>43501</v>
      </c>
      <c r="Q17" s="84">
        <f t="shared" si="10"/>
        <v>43502</v>
      </c>
      <c r="R17" s="135" t="s">
        <v>542</v>
      </c>
      <c r="S17" s="84"/>
      <c r="T17" s="150"/>
      <c r="U17" s="84"/>
      <c r="V17" s="84"/>
      <c r="W17" s="84"/>
    </row>
    <row r="18" spans="1:23" ht="15" hidden="1">
      <c r="A18" s="45" t="s">
        <v>148</v>
      </c>
      <c r="B18" s="25" t="s">
        <v>334</v>
      </c>
      <c r="C18" s="26">
        <v>43496</v>
      </c>
      <c r="D18" s="26">
        <f>C18</f>
        <v>43496</v>
      </c>
      <c r="E18" s="27">
        <f>D18</f>
        <v>43496</v>
      </c>
      <c r="F18" s="26">
        <f>E18+1</f>
        <v>43497</v>
      </c>
      <c r="G18" s="27">
        <f>SUM(F18,1)</f>
        <v>43498</v>
      </c>
      <c r="H18" s="26">
        <f>G18</f>
        <v>43498</v>
      </c>
      <c r="I18" s="26">
        <f>H18+1</f>
        <v>43499</v>
      </c>
      <c r="J18" s="26">
        <f>I18</f>
        <v>43499</v>
      </c>
      <c r="K18" s="26">
        <f>J18+4</f>
        <v>43503</v>
      </c>
      <c r="L18" s="26">
        <f>K18</f>
        <v>43503</v>
      </c>
      <c r="M18" s="26">
        <f>L18+3</f>
        <v>43506</v>
      </c>
      <c r="N18" s="26">
        <f t="shared" si="8"/>
        <v>43506</v>
      </c>
      <c r="O18" s="25" t="s">
        <v>593</v>
      </c>
      <c r="P18" s="27">
        <f t="shared" si="9"/>
        <v>43508</v>
      </c>
      <c r="Q18" s="26">
        <f t="shared" si="10"/>
        <v>43509</v>
      </c>
      <c r="R18" s="100">
        <f t="shared" si="11"/>
        <v>43512</v>
      </c>
      <c r="S18" s="84">
        <f t="shared" si="12"/>
        <v>43512</v>
      </c>
      <c r="T18" s="135" t="s">
        <v>542</v>
      </c>
      <c r="U18" s="84"/>
      <c r="V18" s="84"/>
      <c r="W18" s="84"/>
    </row>
    <row r="19" spans="1:23" ht="15" hidden="1">
      <c r="A19" s="56" t="s">
        <v>419</v>
      </c>
      <c r="B19" s="25" t="s">
        <v>703</v>
      </c>
      <c r="C19" s="26">
        <v>43503</v>
      </c>
      <c r="D19" s="26">
        <f>C19</f>
        <v>43503</v>
      </c>
      <c r="E19" s="27">
        <f>D19</f>
        <v>43503</v>
      </c>
      <c r="F19" s="26">
        <f>E19+1</f>
        <v>43504</v>
      </c>
      <c r="G19" s="27">
        <f>SUM(F19,1)</f>
        <v>43505</v>
      </c>
      <c r="H19" s="26">
        <f>G19</f>
        <v>43505</v>
      </c>
      <c r="I19" s="26">
        <f>H19+1</f>
        <v>43506</v>
      </c>
      <c r="J19" s="26">
        <f>I19</f>
        <v>43506</v>
      </c>
      <c r="K19" s="26">
        <f>J19+4</f>
        <v>43510</v>
      </c>
      <c r="L19" s="26">
        <f>K19</f>
        <v>43510</v>
      </c>
      <c r="M19" s="26">
        <f>L19+3</f>
        <v>43513</v>
      </c>
      <c r="N19" s="26">
        <f>M19</f>
        <v>43513</v>
      </c>
      <c r="O19" s="25" t="s">
        <v>704</v>
      </c>
      <c r="P19" s="27">
        <f>N19+2</f>
        <v>43515</v>
      </c>
      <c r="Q19" s="26">
        <f>P19+1</f>
        <v>43516</v>
      </c>
      <c r="R19" s="100">
        <f>Q19+3</f>
        <v>43519</v>
      </c>
      <c r="S19" s="84">
        <f aca="true" t="shared" si="17" ref="S19:S25">R19</f>
        <v>43519</v>
      </c>
      <c r="T19" s="135" t="s">
        <v>542</v>
      </c>
      <c r="U19" s="84"/>
      <c r="V19" s="84"/>
      <c r="W19" s="84"/>
    </row>
    <row r="20" spans="1:23" ht="15" hidden="1">
      <c r="A20" s="139" t="s">
        <v>148</v>
      </c>
      <c r="B20" s="25"/>
      <c r="C20" s="26"/>
      <c r="D20" s="26"/>
      <c r="E20" s="27"/>
      <c r="F20" s="26"/>
      <c r="G20" s="27"/>
      <c r="H20" s="26"/>
      <c r="I20" s="26"/>
      <c r="J20" s="26"/>
      <c r="K20" s="26"/>
      <c r="L20" s="26"/>
      <c r="M20" s="26"/>
      <c r="N20" s="26"/>
      <c r="O20" s="25" t="s">
        <v>707</v>
      </c>
      <c r="P20" s="27"/>
      <c r="Q20" s="117" t="s">
        <v>543</v>
      </c>
      <c r="R20" s="100">
        <v>43519</v>
      </c>
      <c r="S20" s="84">
        <f t="shared" si="17"/>
        <v>43519</v>
      </c>
      <c r="T20" s="100">
        <f>S20+1</f>
        <v>43520</v>
      </c>
      <c r="U20" s="84">
        <f>T20+1</f>
        <v>43521</v>
      </c>
      <c r="V20" s="84">
        <f aca="true" t="shared" si="18" ref="V20:V25">U20+3</f>
        <v>43524</v>
      </c>
      <c r="W20" s="84">
        <f aca="true" t="shared" si="19" ref="W20:W25">V20</f>
        <v>43524</v>
      </c>
    </row>
    <row r="21" spans="1:23" ht="15" hidden="1">
      <c r="A21" s="45" t="s">
        <v>147</v>
      </c>
      <c r="B21" s="25" t="s">
        <v>705</v>
      </c>
      <c r="C21" s="26"/>
      <c r="D21" s="26"/>
      <c r="E21" s="27"/>
      <c r="F21" s="26"/>
      <c r="G21" s="27"/>
      <c r="H21" s="26"/>
      <c r="I21" s="26"/>
      <c r="J21" s="26"/>
      <c r="K21" s="26"/>
      <c r="L21" s="117" t="s">
        <v>543</v>
      </c>
      <c r="M21" s="84">
        <v>43520</v>
      </c>
      <c r="N21" s="84">
        <f aca="true" t="shared" si="20" ref="N21:N31">M21</f>
        <v>43520</v>
      </c>
      <c r="O21" s="25" t="s">
        <v>706</v>
      </c>
      <c r="P21" s="27">
        <f aca="true" t="shared" si="21" ref="P21:P31">N21+2</f>
        <v>43522</v>
      </c>
      <c r="Q21" s="26">
        <f aca="true" t="shared" si="22" ref="Q21:Q31">P21+1</f>
        <v>43523</v>
      </c>
      <c r="R21" s="27">
        <f aca="true" t="shared" si="23" ref="R21:R31">Q21+3</f>
        <v>43526</v>
      </c>
      <c r="S21" s="26">
        <f t="shared" si="17"/>
        <v>43526</v>
      </c>
      <c r="T21" s="27">
        <f aca="true" t="shared" si="24" ref="T21:U23">S21+1</f>
        <v>43527</v>
      </c>
      <c r="U21" s="26">
        <f t="shared" si="24"/>
        <v>43528</v>
      </c>
      <c r="V21" s="26">
        <f t="shared" si="18"/>
        <v>43531</v>
      </c>
      <c r="W21" s="26">
        <f t="shared" si="19"/>
        <v>43531</v>
      </c>
    </row>
    <row r="22" spans="1:23" ht="15" hidden="1">
      <c r="A22" s="151" t="s">
        <v>807</v>
      </c>
      <c r="B22" s="25" t="s">
        <v>742</v>
      </c>
      <c r="C22" s="26"/>
      <c r="D22" s="26"/>
      <c r="E22" s="27"/>
      <c r="F22" s="26"/>
      <c r="G22" s="27"/>
      <c r="H22" s="26"/>
      <c r="I22" s="26"/>
      <c r="J22" s="26"/>
      <c r="K22" s="26"/>
      <c r="L22" s="117" t="s">
        <v>543</v>
      </c>
      <c r="M22" s="84">
        <v>43527</v>
      </c>
      <c r="N22" s="84">
        <f t="shared" si="20"/>
        <v>43527</v>
      </c>
      <c r="O22" s="25" t="s">
        <v>743</v>
      </c>
      <c r="P22" s="27">
        <f t="shared" si="21"/>
        <v>43529</v>
      </c>
      <c r="Q22" s="26">
        <f t="shared" si="22"/>
        <v>43530</v>
      </c>
      <c r="R22" s="27">
        <f t="shared" si="23"/>
        <v>43533</v>
      </c>
      <c r="S22" s="26">
        <f t="shared" si="17"/>
        <v>43533</v>
      </c>
      <c r="T22" s="27">
        <f t="shared" si="24"/>
        <v>43534</v>
      </c>
      <c r="U22" s="26">
        <f t="shared" si="24"/>
        <v>43535</v>
      </c>
      <c r="V22" s="26">
        <f t="shared" si="18"/>
        <v>43538</v>
      </c>
      <c r="W22" s="26">
        <f t="shared" si="19"/>
        <v>43538</v>
      </c>
    </row>
    <row r="23" spans="1:23" ht="15" hidden="1">
      <c r="A23" s="45" t="s">
        <v>148</v>
      </c>
      <c r="B23" s="87" t="s">
        <v>809</v>
      </c>
      <c r="C23" s="26">
        <v>43524</v>
      </c>
      <c r="D23" s="26">
        <f aca="true" t="shared" si="25" ref="D23:E25">C23</f>
        <v>43524</v>
      </c>
      <c r="E23" s="27">
        <f t="shared" si="25"/>
        <v>43524</v>
      </c>
      <c r="F23" s="26">
        <f aca="true" t="shared" si="26" ref="F23:F31">E23+1</f>
        <v>43525</v>
      </c>
      <c r="G23" s="27">
        <f aca="true" t="shared" si="27" ref="G23:G31">SUM(F23,1)</f>
        <v>43526</v>
      </c>
      <c r="H23" s="26">
        <f aca="true" t="shared" si="28" ref="H23:H31">G23</f>
        <v>43526</v>
      </c>
      <c r="I23" s="26">
        <f aca="true" t="shared" si="29" ref="I23:I31">H23+1</f>
        <v>43527</v>
      </c>
      <c r="J23" s="26">
        <f aca="true" t="shared" si="30" ref="J23:J31">I23</f>
        <v>43527</v>
      </c>
      <c r="K23" s="26">
        <f aca="true" t="shared" si="31" ref="K23:K31">J23+4</f>
        <v>43531</v>
      </c>
      <c r="L23" s="26">
        <f aca="true" t="shared" si="32" ref="L23:L31">K23</f>
        <v>43531</v>
      </c>
      <c r="M23" s="26">
        <f aca="true" t="shared" si="33" ref="M23:M31">L23+3</f>
        <v>43534</v>
      </c>
      <c r="N23" s="26">
        <f t="shared" si="20"/>
        <v>43534</v>
      </c>
      <c r="O23" s="87" t="s">
        <v>810</v>
      </c>
      <c r="P23" s="27">
        <f t="shared" si="21"/>
        <v>43536</v>
      </c>
      <c r="Q23" s="26">
        <f t="shared" si="22"/>
        <v>43537</v>
      </c>
      <c r="R23" s="27">
        <f t="shared" si="23"/>
        <v>43540</v>
      </c>
      <c r="S23" s="26">
        <f t="shared" si="17"/>
        <v>43540</v>
      </c>
      <c r="T23" s="27">
        <f t="shared" si="24"/>
        <v>43541</v>
      </c>
      <c r="U23" s="26">
        <f t="shared" si="24"/>
        <v>43542</v>
      </c>
      <c r="V23" s="26">
        <f t="shared" si="18"/>
        <v>43545</v>
      </c>
      <c r="W23" s="26">
        <f t="shared" si="19"/>
        <v>43545</v>
      </c>
    </row>
    <row r="24" spans="1:23" ht="15" hidden="1">
      <c r="A24" s="45" t="s">
        <v>147</v>
      </c>
      <c r="B24" s="25" t="s">
        <v>744</v>
      </c>
      <c r="C24" s="26">
        <v>43531</v>
      </c>
      <c r="D24" s="26">
        <f t="shared" si="25"/>
        <v>43531</v>
      </c>
      <c r="E24" s="27">
        <f t="shared" si="25"/>
        <v>43531</v>
      </c>
      <c r="F24" s="26">
        <f t="shared" si="26"/>
        <v>43532</v>
      </c>
      <c r="G24" s="27">
        <f t="shared" si="27"/>
        <v>43533</v>
      </c>
      <c r="H24" s="26">
        <f t="shared" si="28"/>
        <v>43533</v>
      </c>
      <c r="I24" s="26">
        <f t="shared" si="29"/>
        <v>43534</v>
      </c>
      <c r="J24" s="26">
        <f t="shared" si="30"/>
        <v>43534</v>
      </c>
      <c r="K24" s="26">
        <f t="shared" si="31"/>
        <v>43538</v>
      </c>
      <c r="L24" s="26">
        <f t="shared" si="32"/>
        <v>43538</v>
      </c>
      <c r="M24" s="26">
        <f t="shared" si="33"/>
        <v>43541</v>
      </c>
      <c r="N24" s="26">
        <f t="shared" si="20"/>
        <v>43541</v>
      </c>
      <c r="O24" s="25" t="s">
        <v>745</v>
      </c>
      <c r="P24" s="27">
        <f t="shared" si="21"/>
        <v>43543</v>
      </c>
      <c r="Q24" s="26">
        <f t="shared" si="22"/>
        <v>43544</v>
      </c>
      <c r="R24" s="27">
        <f t="shared" si="23"/>
        <v>43547</v>
      </c>
      <c r="S24" s="26">
        <f t="shared" si="17"/>
        <v>43547</v>
      </c>
      <c r="T24" s="27">
        <f aca="true" t="shared" si="34" ref="T24:U31">S24+1</f>
        <v>43548</v>
      </c>
      <c r="U24" s="26">
        <f t="shared" si="34"/>
        <v>43549</v>
      </c>
      <c r="V24" s="26">
        <f t="shared" si="18"/>
        <v>43552</v>
      </c>
      <c r="W24" s="26">
        <f t="shared" si="19"/>
        <v>43552</v>
      </c>
    </row>
    <row r="25" spans="1:23" ht="15" hidden="1">
      <c r="A25" s="152" t="s">
        <v>807</v>
      </c>
      <c r="B25" s="25" t="s">
        <v>746</v>
      </c>
      <c r="C25" s="26">
        <v>43538</v>
      </c>
      <c r="D25" s="26">
        <f t="shared" si="25"/>
        <v>43538</v>
      </c>
      <c r="E25" s="27">
        <f t="shared" si="25"/>
        <v>43538</v>
      </c>
      <c r="F25" s="26">
        <f t="shared" si="26"/>
        <v>43539</v>
      </c>
      <c r="G25" s="27">
        <f t="shared" si="27"/>
        <v>43540</v>
      </c>
      <c r="H25" s="26">
        <f t="shared" si="28"/>
        <v>43540</v>
      </c>
      <c r="I25" s="26">
        <f t="shared" si="29"/>
        <v>43541</v>
      </c>
      <c r="J25" s="26">
        <f t="shared" si="30"/>
        <v>43541</v>
      </c>
      <c r="K25" s="26">
        <f t="shared" si="31"/>
        <v>43545</v>
      </c>
      <c r="L25" s="26">
        <f t="shared" si="32"/>
        <v>43545</v>
      </c>
      <c r="M25" s="26">
        <f t="shared" si="33"/>
        <v>43548</v>
      </c>
      <c r="N25" s="26">
        <f t="shared" si="20"/>
        <v>43548</v>
      </c>
      <c r="O25" s="25" t="s">
        <v>747</v>
      </c>
      <c r="P25" s="27">
        <f t="shared" si="21"/>
        <v>43550</v>
      </c>
      <c r="Q25" s="26">
        <f t="shared" si="22"/>
        <v>43551</v>
      </c>
      <c r="R25" s="27">
        <f t="shared" si="23"/>
        <v>43554</v>
      </c>
      <c r="S25" s="26">
        <f t="shared" si="17"/>
        <v>43554</v>
      </c>
      <c r="T25" s="27">
        <f t="shared" si="34"/>
        <v>43555</v>
      </c>
      <c r="U25" s="26">
        <f t="shared" si="34"/>
        <v>43556</v>
      </c>
      <c r="V25" s="26">
        <f t="shared" si="18"/>
        <v>43559</v>
      </c>
      <c r="W25" s="26">
        <f t="shared" si="19"/>
        <v>43559</v>
      </c>
    </row>
    <row r="26" spans="1:23" ht="15" hidden="1">
      <c r="A26" s="45" t="s">
        <v>148</v>
      </c>
      <c r="B26" s="25" t="s">
        <v>838</v>
      </c>
      <c r="C26" s="26">
        <v>43545</v>
      </c>
      <c r="D26" s="26">
        <f aca="true" t="shared" si="35" ref="D26:E31">C26</f>
        <v>43545</v>
      </c>
      <c r="E26" s="27">
        <f t="shared" si="35"/>
        <v>43545</v>
      </c>
      <c r="F26" s="26">
        <f t="shared" si="26"/>
        <v>43546</v>
      </c>
      <c r="G26" s="27">
        <f t="shared" si="27"/>
        <v>43547</v>
      </c>
      <c r="H26" s="26">
        <f t="shared" si="28"/>
        <v>43547</v>
      </c>
      <c r="I26" s="26">
        <f t="shared" si="29"/>
        <v>43548</v>
      </c>
      <c r="J26" s="26">
        <f t="shared" si="30"/>
        <v>43548</v>
      </c>
      <c r="K26" s="26">
        <f t="shared" si="31"/>
        <v>43552</v>
      </c>
      <c r="L26" s="26">
        <f t="shared" si="32"/>
        <v>43552</v>
      </c>
      <c r="M26" s="26">
        <f t="shared" si="33"/>
        <v>43555</v>
      </c>
      <c r="N26" s="26">
        <f t="shared" si="20"/>
        <v>43555</v>
      </c>
      <c r="O26" s="25" t="s">
        <v>839</v>
      </c>
      <c r="P26" s="27">
        <f t="shared" si="21"/>
        <v>43557</v>
      </c>
      <c r="Q26" s="26">
        <f t="shared" si="22"/>
        <v>43558</v>
      </c>
      <c r="R26" s="27">
        <f t="shared" si="23"/>
        <v>43561</v>
      </c>
      <c r="S26" s="26">
        <f aca="true" t="shared" si="36" ref="S26:S31">R26</f>
        <v>43561</v>
      </c>
      <c r="T26" s="27">
        <f t="shared" si="34"/>
        <v>43562</v>
      </c>
      <c r="U26" s="26">
        <f t="shared" si="34"/>
        <v>43563</v>
      </c>
      <c r="V26" s="26">
        <f aca="true" t="shared" si="37" ref="V26:V31">U26+3</f>
        <v>43566</v>
      </c>
      <c r="W26" s="26">
        <f aca="true" t="shared" si="38" ref="W26:W31">V26</f>
        <v>43566</v>
      </c>
    </row>
    <row r="27" spans="1:23" ht="15" hidden="1">
      <c r="A27" s="45" t="s">
        <v>147</v>
      </c>
      <c r="B27" s="25" t="s">
        <v>840</v>
      </c>
      <c r="C27" s="26">
        <v>43552</v>
      </c>
      <c r="D27" s="26">
        <f t="shared" si="35"/>
        <v>43552</v>
      </c>
      <c r="E27" s="27">
        <f t="shared" si="35"/>
        <v>43552</v>
      </c>
      <c r="F27" s="26">
        <f t="shared" si="26"/>
        <v>43553</v>
      </c>
      <c r="G27" s="27">
        <f t="shared" si="27"/>
        <v>43554</v>
      </c>
      <c r="H27" s="26">
        <f t="shared" si="28"/>
        <v>43554</v>
      </c>
      <c r="I27" s="26">
        <f t="shared" si="29"/>
        <v>43555</v>
      </c>
      <c r="J27" s="26">
        <f t="shared" si="30"/>
        <v>43555</v>
      </c>
      <c r="K27" s="26">
        <f t="shared" si="31"/>
        <v>43559</v>
      </c>
      <c r="L27" s="26">
        <f t="shared" si="32"/>
        <v>43559</v>
      </c>
      <c r="M27" s="26">
        <f t="shared" si="33"/>
        <v>43562</v>
      </c>
      <c r="N27" s="26">
        <f t="shared" si="20"/>
        <v>43562</v>
      </c>
      <c r="O27" s="25" t="s">
        <v>841</v>
      </c>
      <c r="P27" s="27">
        <f t="shared" si="21"/>
        <v>43564</v>
      </c>
      <c r="Q27" s="26">
        <f t="shared" si="22"/>
        <v>43565</v>
      </c>
      <c r="R27" s="27">
        <f t="shared" si="23"/>
        <v>43568</v>
      </c>
      <c r="S27" s="26">
        <f t="shared" si="36"/>
        <v>43568</v>
      </c>
      <c r="T27" s="27">
        <f t="shared" si="34"/>
        <v>43569</v>
      </c>
      <c r="U27" s="26">
        <f t="shared" si="34"/>
        <v>43570</v>
      </c>
      <c r="V27" s="26">
        <f t="shared" si="37"/>
        <v>43573</v>
      </c>
      <c r="W27" s="26">
        <f t="shared" si="38"/>
        <v>43573</v>
      </c>
    </row>
    <row r="28" spans="1:23" ht="15" hidden="1">
      <c r="A28" s="152" t="s">
        <v>807</v>
      </c>
      <c r="B28" s="25" t="s">
        <v>842</v>
      </c>
      <c r="C28" s="26">
        <v>43559</v>
      </c>
      <c r="D28" s="26">
        <f t="shared" si="35"/>
        <v>43559</v>
      </c>
      <c r="E28" s="27">
        <f t="shared" si="35"/>
        <v>43559</v>
      </c>
      <c r="F28" s="26">
        <f t="shared" si="26"/>
        <v>43560</v>
      </c>
      <c r="G28" s="27">
        <f t="shared" si="27"/>
        <v>43561</v>
      </c>
      <c r="H28" s="26">
        <f t="shared" si="28"/>
        <v>43561</v>
      </c>
      <c r="I28" s="26">
        <f t="shared" si="29"/>
        <v>43562</v>
      </c>
      <c r="J28" s="26">
        <f t="shared" si="30"/>
        <v>43562</v>
      </c>
      <c r="K28" s="26">
        <f t="shared" si="31"/>
        <v>43566</v>
      </c>
      <c r="L28" s="26">
        <f t="shared" si="32"/>
        <v>43566</v>
      </c>
      <c r="M28" s="26">
        <f t="shared" si="33"/>
        <v>43569</v>
      </c>
      <c r="N28" s="26">
        <f t="shared" si="20"/>
        <v>43569</v>
      </c>
      <c r="O28" s="25" t="s">
        <v>843</v>
      </c>
      <c r="P28" s="27">
        <f t="shared" si="21"/>
        <v>43571</v>
      </c>
      <c r="Q28" s="26">
        <f t="shared" si="22"/>
        <v>43572</v>
      </c>
      <c r="R28" s="27">
        <f t="shared" si="23"/>
        <v>43575</v>
      </c>
      <c r="S28" s="26">
        <f t="shared" si="36"/>
        <v>43575</v>
      </c>
      <c r="T28" s="27">
        <f t="shared" si="34"/>
        <v>43576</v>
      </c>
      <c r="U28" s="26">
        <f t="shared" si="34"/>
        <v>43577</v>
      </c>
      <c r="V28" s="26">
        <f t="shared" si="37"/>
        <v>43580</v>
      </c>
      <c r="W28" s="26">
        <f t="shared" si="38"/>
        <v>43580</v>
      </c>
    </row>
    <row r="29" spans="1:23" ht="15" hidden="1">
      <c r="A29" s="45" t="s">
        <v>148</v>
      </c>
      <c r="B29" s="25" t="s">
        <v>844</v>
      </c>
      <c r="C29" s="26">
        <v>43566</v>
      </c>
      <c r="D29" s="26">
        <f t="shared" si="35"/>
        <v>43566</v>
      </c>
      <c r="E29" s="27">
        <f t="shared" si="35"/>
        <v>43566</v>
      </c>
      <c r="F29" s="26">
        <f t="shared" si="26"/>
        <v>43567</v>
      </c>
      <c r="G29" s="27">
        <f t="shared" si="27"/>
        <v>43568</v>
      </c>
      <c r="H29" s="26">
        <f t="shared" si="28"/>
        <v>43568</v>
      </c>
      <c r="I29" s="26">
        <f t="shared" si="29"/>
        <v>43569</v>
      </c>
      <c r="J29" s="26">
        <f t="shared" si="30"/>
        <v>43569</v>
      </c>
      <c r="K29" s="26">
        <f t="shared" si="31"/>
        <v>43573</v>
      </c>
      <c r="L29" s="26">
        <f t="shared" si="32"/>
        <v>43573</v>
      </c>
      <c r="M29" s="26">
        <f t="shared" si="33"/>
        <v>43576</v>
      </c>
      <c r="N29" s="26">
        <f t="shared" si="20"/>
        <v>43576</v>
      </c>
      <c r="O29" s="25" t="s">
        <v>845</v>
      </c>
      <c r="P29" s="27">
        <f t="shared" si="21"/>
        <v>43578</v>
      </c>
      <c r="Q29" s="26">
        <f t="shared" si="22"/>
        <v>43579</v>
      </c>
      <c r="R29" s="27">
        <f t="shared" si="23"/>
        <v>43582</v>
      </c>
      <c r="S29" s="26">
        <f t="shared" si="36"/>
        <v>43582</v>
      </c>
      <c r="T29" s="27">
        <f t="shared" si="34"/>
        <v>43583</v>
      </c>
      <c r="U29" s="26">
        <f t="shared" si="34"/>
        <v>43584</v>
      </c>
      <c r="V29" s="26">
        <f t="shared" si="37"/>
        <v>43587</v>
      </c>
      <c r="W29" s="26">
        <f t="shared" si="38"/>
        <v>43587</v>
      </c>
    </row>
    <row r="30" spans="1:23" ht="15" hidden="1">
      <c r="A30" s="45" t="s">
        <v>147</v>
      </c>
      <c r="B30" s="25" t="s">
        <v>846</v>
      </c>
      <c r="C30" s="26">
        <v>43573</v>
      </c>
      <c r="D30" s="26">
        <f t="shared" si="35"/>
        <v>43573</v>
      </c>
      <c r="E30" s="27">
        <f t="shared" si="35"/>
        <v>43573</v>
      </c>
      <c r="F30" s="26">
        <f t="shared" si="26"/>
        <v>43574</v>
      </c>
      <c r="G30" s="27">
        <f t="shared" si="27"/>
        <v>43575</v>
      </c>
      <c r="H30" s="26">
        <f t="shared" si="28"/>
        <v>43575</v>
      </c>
      <c r="I30" s="26">
        <f t="shared" si="29"/>
        <v>43576</v>
      </c>
      <c r="J30" s="26">
        <f t="shared" si="30"/>
        <v>43576</v>
      </c>
      <c r="K30" s="26">
        <f t="shared" si="31"/>
        <v>43580</v>
      </c>
      <c r="L30" s="26">
        <f t="shared" si="32"/>
        <v>43580</v>
      </c>
      <c r="M30" s="26">
        <f t="shared" si="33"/>
        <v>43583</v>
      </c>
      <c r="N30" s="26">
        <f t="shared" si="20"/>
        <v>43583</v>
      </c>
      <c r="O30" s="25" t="s">
        <v>847</v>
      </c>
      <c r="P30" s="27">
        <f t="shared" si="21"/>
        <v>43585</v>
      </c>
      <c r="Q30" s="26">
        <f t="shared" si="22"/>
        <v>43586</v>
      </c>
      <c r="R30" s="27">
        <f t="shared" si="23"/>
        <v>43589</v>
      </c>
      <c r="S30" s="26">
        <f t="shared" si="36"/>
        <v>43589</v>
      </c>
      <c r="T30" s="27">
        <f t="shared" si="34"/>
        <v>43590</v>
      </c>
      <c r="U30" s="26">
        <f t="shared" si="34"/>
        <v>43591</v>
      </c>
      <c r="V30" s="26">
        <f t="shared" si="37"/>
        <v>43594</v>
      </c>
      <c r="W30" s="26">
        <f t="shared" si="38"/>
        <v>43594</v>
      </c>
    </row>
    <row r="31" spans="1:23" ht="15" hidden="1">
      <c r="A31" s="152" t="s">
        <v>807</v>
      </c>
      <c r="B31" s="25" t="s">
        <v>848</v>
      </c>
      <c r="C31" s="26">
        <v>43580</v>
      </c>
      <c r="D31" s="26">
        <f t="shared" si="35"/>
        <v>43580</v>
      </c>
      <c r="E31" s="27">
        <f t="shared" si="35"/>
        <v>43580</v>
      </c>
      <c r="F31" s="26">
        <f t="shared" si="26"/>
        <v>43581</v>
      </c>
      <c r="G31" s="27">
        <f t="shared" si="27"/>
        <v>43582</v>
      </c>
      <c r="H31" s="26">
        <f t="shared" si="28"/>
        <v>43582</v>
      </c>
      <c r="I31" s="26">
        <f t="shared" si="29"/>
        <v>43583</v>
      </c>
      <c r="J31" s="26">
        <f t="shared" si="30"/>
        <v>43583</v>
      </c>
      <c r="K31" s="26">
        <f t="shared" si="31"/>
        <v>43587</v>
      </c>
      <c r="L31" s="26">
        <f t="shared" si="32"/>
        <v>43587</v>
      </c>
      <c r="M31" s="26">
        <f t="shared" si="33"/>
        <v>43590</v>
      </c>
      <c r="N31" s="26">
        <f t="shared" si="20"/>
        <v>43590</v>
      </c>
      <c r="O31" s="25" t="s">
        <v>849</v>
      </c>
      <c r="P31" s="27">
        <f t="shared" si="21"/>
        <v>43592</v>
      </c>
      <c r="Q31" s="26">
        <f t="shared" si="22"/>
        <v>43593</v>
      </c>
      <c r="R31" s="27">
        <f t="shared" si="23"/>
        <v>43596</v>
      </c>
      <c r="S31" s="26">
        <f t="shared" si="36"/>
        <v>43596</v>
      </c>
      <c r="T31" s="27">
        <f t="shared" si="34"/>
        <v>43597</v>
      </c>
      <c r="U31" s="26">
        <f t="shared" si="34"/>
        <v>43598</v>
      </c>
      <c r="V31" s="26">
        <f t="shared" si="37"/>
        <v>43601</v>
      </c>
      <c r="W31" s="26">
        <f t="shared" si="38"/>
        <v>43601</v>
      </c>
    </row>
    <row r="32" spans="1:23" ht="15" hidden="1">
      <c r="A32" s="45" t="s">
        <v>148</v>
      </c>
      <c r="B32" s="25" t="s">
        <v>956</v>
      </c>
      <c r="C32" s="26">
        <v>43587</v>
      </c>
      <c r="D32" s="26">
        <f aca="true" t="shared" si="39" ref="D32:D37">C32</f>
        <v>43587</v>
      </c>
      <c r="E32" s="27">
        <f aca="true" t="shared" si="40" ref="E32:E37">D32</f>
        <v>43587</v>
      </c>
      <c r="F32" s="26">
        <f aca="true" t="shared" si="41" ref="F32:F37">E32+1</f>
        <v>43588</v>
      </c>
      <c r="G32" s="27">
        <f aca="true" t="shared" si="42" ref="G32:G37">SUM(F32,1)</f>
        <v>43589</v>
      </c>
      <c r="H32" s="26">
        <f aca="true" t="shared" si="43" ref="H32:H37">G32</f>
        <v>43589</v>
      </c>
      <c r="I32" s="94" t="s">
        <v>96</v>
      </c>
      <c r="J32" s="94" t="str">
        <f aca="true" t="shared" si="44" ref="J32:J37">I32</f>
        <v>OMIT</v>
      </c>
      <c r="K32" s="26">
        <v>43594</v>
      </c>
      <c r="L32" s="26">
        <f aca="true" t="shared" si="45" ref="L32:L37">K32</f>
        <v>43594</v>
      </c>
      <c r="M32" s="26">
        <f aca="true" t="shared" si="46" ref="M32:M37">L32+3</f>
        <v>43597</v>
      </c>
      <c r="N32" s="26">
        <f aca="true" t="shared" si="47" ref="N32:N37">M32</f>
        <v>43597</v>
      </c>
      <c r="O32" s="25" t="s">
        <v>957</v>
      </c>
      <c r="P32" s="27">
        <f aca="true" t="shared" si="48" ref="P32:P37">N32+2</f>
        <v>43599</v>
      </c>
      <c r="Q32" s="26">
        <f aca="true" t="shared" si="49" ref="Q32:Q37">P32+1</f>
        <v>43600</v>
      </c>
      <c r="R32" s="27">
        <f aca="true" t="shared" si="50" ref="R32:R37">Q32+3</f>
        <v>43603</v>
      </c>
      <c r="S32" s="26">
        <f aca="true" t="shared" si="51" ref="S32:S37">R32</f>
        <v>43603</v>
      </c>
      <c r="T32" s="27">
        <f aca="true" t="shared" si="52" ref="T32:T37">S32+1</f>
        <v>43604</v>
      </c>
      <c r="U32" s="26">
        <f aca="true" t="shared" si="53" ref="U32:U37">T32+1</f>
        <v>43605</v>
      </c>
      <c r="V32" s="26">
        <f aca="true" t="shared" si="54" ref="V32:V37">U32+3</f>
        <v>43608</v>
      </c>
      <c r="W32" s="26">
        <f aca="true" t="shared" si="55" ref="W32:W37">V32</f>
        <v>43608</v>
      </c>
    </row>
    <row r="33" spans="1:23" ht="15" hidden="1">
      <c r="A33" s="45" t="s">
        <v>147</v>
      </c>
      <c r="B33" s="25" t="s">
        <v>958</v>
      </c>
      <c r="C33" s="26">
        <v>43594</v>
      </c>
      <c r="D33" s="26">
        <f t="shared" si="39"/>
        <v>43594</v>
      </c>
      <c r="E33" s="27">
        <f t="shared" si="40"/>
        <v>43594</v>
      </c>
      <c r="F33" s="26">
        <f t="shared" si="41"/>
        <v>43595</v>
      </c>
      <c r="G33" s="27">
        <f t="shared" si="42"/>
        <v>43596</v>
      </c>
      <c r="H33" s="26">
        <f t="shared" si="43"/>
        <v>43596</v>
      </c>
      <c r="I33" s="26">
        <f aca="true" t="shared" si="56" ref="I33:I44">H33+1</f>
        <v>43597</v>
      </c>
      <c r="J33" s="26">
        <f t="shared" si="44"/>
        <v>43597</v>
      </c>
      <c r="K33" s="26">
        <f aca="true" t="shared" si="57" ref="K33:K39">J33+4</f>
        <v>43601</v>
      </c>
      <c r="L33" s="26">
        <f t="shared" si="45"/>
        <v>43601</v>
      </c>
      <c r="M33" s="26">
        <f t="shared" si="46"/>
        <v>43604</v>
      </c>
      <c r="N33" s="26">
        <f t="shared" si="47"/>
        <v>43604</v>
      </c>
      <c r="O33" s="25" t="s">
        <v>959</v>
      </c>
      <c r="P33" s="27">
        <f t="shared" si="48"/>
        <v>43606</v>
      </c>
      <c r="Q33" s="26">
        <f t="shared" si="49"/>
        <v>43607</v>
      </c>
      <c r="R33" s="27">
        <f t="shared" si="50"/>
        <v>43610</v>
      </c>
      <c r="S33" s="26">
        <f t="shared" si="51"/>
        <v>43610</v>
      </c>
      <c r="T33" s="27">
        <f t="shared" si="52"/>
        <v>43611</v>
      </c>
      <c r="U33" s="26">
        <f t="shared" si="53"/>
        <v>43612</v>
      </c>
      <c r="V33" s="26">
        <f t="shared" si="54"/>
        <v>43615</v>
      </c>
      <c r="W33" s="26">
        <f t="shared" si="55"/>
        <v>43615</v>
      </c>
    </row>
    <row r="34" spans="1:23" ht="15" hidden="1">
      <c r="A34" s="152" t="s">
        <v>807</v>
      </c>
      <c r="B34" s="25" t="s">
        <v>960</v>
      </c>
      <c r="C34" s="26">
        <v>43601</v>
      </c>
      <c r="D34" s="26">
        <f t="shared" si="39"/>
        <v>43601</v>
      </c>
      <c r="E34" s="27">
        <f t="shared" si="40"/>
        <v>43601</v>
      </c>
      <c r="F34" s="26">
        <f t="shared" si="41"/>
        <v>43602</v>
      </c>
      <c r="G34" s="27">
        <f t="shared" si="42"/>
        <v>43603</v>
      </c>
      <c r="H34" s="26">
        <f t="shared" si="43"/>
        <v>43603</v>
      </c>
      <c r="I34" s="26">
        <f t="shared" si="56"/>
        <v>43604</v>
      </c>
      <c r="J34" s="26">
        <f t="shared" si="44"/>
        <v>43604</v>
      </c>
      <c r="K34" s="26">
        <f t="shared" si="57"/>
        <v>43608</v>
      </c>
      <c r="L34" s="26">
        <f t="shared" si="45"/>
        <v>43608</v>
      </c>
      <c r="M34" s="26">
        <f t="shared" si="46"/>
        <v>43611</v>
      </c>
      <c r="N34" s="26">
        <f t="shared" si="47"/>
        <v>43611</v>
      </c>
      <c r="O34" s="25" t="s">
        <v>961</v>
      </c>
      <c r="P34" s="27">
        <f t="shared" si="48"/>
        <v>43613</v>
      </c>
      <c r="Q34" s="26">
        <f t="shared" si="49"/>
        <v>43614</v>
      </c>
      <c r="R34" s="27">
        <f t="shared" si="50"/>
        <v>43617</v>
      </c>
      <c r="S34" s="26">
        <f t="shared" si="51"/>
        <v>43617</v>
      </c>
      <c r="T34" s="27">
        <f t="shared" si="52"/>
        <v>43618</v>
      </c>
      <c r="U34" s="26">
        <f t="shared" si="53"/>
        <v>43619</v>
      </c>
      <c r="V34" s="26">
        <f t="shared" si="54"/>
        <v>43622</v>
      </c>
      <c r="W34" s="26">
        <f t="shared" si="55"/>
        <v>43622</v>
      </c>
    </row>
    <row r="35" spans="1:23" ht="15" hidden="1">
      <c r="A35" s="45" t="s">
        <v>148</v>
      </c>
      <c r="B35" s="25" t="s">
        <v>962</v>
      </c>
      <c r="C35" s="26">
        <v>43608</v>
      </c>
      <c r="D35" s="26">
        <f t="shared" si="39"/>
        <v>43608</v>
      </c>
      <c r="E35" s="27">
        <f t="shared" si="40"/>
        <v>43608</v>
      </c>
      <c r="F35" s="26">
        <f t="shared" si="41"/>
        <v>43609</v>
      </c>
      <c r="G35" s="27">
        <f t="shared" si="42"/>
        <v>43610</v>
      </c>
      <c r="H35" s="26">
        <f t="shared" si="43"/>
        <v>43610</v>
      </c>
      <c r="I35" s="26">
        <f t="shared" si="56"/>
        <v>43611</v>
      </c>
      <c r="J35" s="26">
        <f t="shared" si="44"/>
        <v>43611</v>
      </c>
      <c r="K35" s="26">
        <f t="shared" si="57"/>
        <v>43615</v>
      </c>
      <c r="L35" s="26">
        <f t="shared" si="45"/>
        <v>43615</v>
      </c>
      <c r="M35" s="26">
        <f t="shared" si="46"/>
        <v>43618</v>
      </c>
      <c r="N35" s="26">
        <f t="shared" si="47"/>
        <v>43618</v>
      </c>
      <c r="O35" s="25" t="s">
        <v>963</v>
      </c>
      <c r="P35" s="27">
        <f t="shared" si="48"/>
        <v>43620</v>
      </c>
      <c r="Q35" s="26">
        <f t="shared" si="49"/>
        <v>43621</v>
      </c>
      <c r="R35" s="27">
        <f t="shared" si="50"/>
        <v>43624</v>
      </c>
      <c r="S35" s="26">
        <f t="shared" si="51"/>
        <v>43624</v>
      </c>
      <c r="T35" s="27">
        <f t="shared" si="52"/>
        <v>43625</v>
      </c>
      <c r="U35" s="26">
        <f t="shared" si="53"/>
        <v>43626</v>
      </c>
      <c r="V35" s="26">
        <f t="shared" si="54"/>
        <v>43629</v>
      </c>
      <c r="W35" s="26">
        <f t="shared" si="55"/>
        <v>43629</v>
      </c>
    </row>
    <row r="36" spans="1:23" ht="15" hidden="1">
      <c r="A36" s="45" t="s">
        <v>147</v>
      </c>
      <c r="B36" s="25" t="s">
        <v>964</v>
      </c>
      <c r="C36" s="26">
        <v>43615</v>
      </c>
      <c r="D36" s="26">
        <f t="shared" si="39"/>
        <v>43615</v>
      </c>
      <c r="E36" s="27">
        <f t="shared" si="40"/>
        <v>43615</v>
      </c>
      <c r="F36" s="26">
        <f t="shared" si="41"/>
        <v>43616</v>
      </c>
      <c r="G36" s="27">
        <f t="shared" si="42"/>
        <v>43617</v>
      </c>
      <c r="H36" s="26">
        <f t="shared" si="43"/>
        <v>43617</v>
      </c>
      <c r="I36" s="26">
        <f t="shared" si="56"/>
        <v>43618</v>
      </c>
      <c r="J36" s="26">
        <f t="shared" si="44"/>
        <v>43618</v>
      </c>
      <c r="K36" s="26">
        <f t="shared" si="57"/>
        <v>43622</v>
      </c>
      <c r="L36" s="26">
        <f t="shared" si="45"/>
        <v>43622</v>
      </c>
      <c r="M36" s="26">
        <f t="shared" si="46"/>
        <v>43625</v>
      </c>
      <c r="N36" s="26">
        <f t="shared" si="47"/>
        <v>43625</v>
      </c>
      <c r="O36" s="25" t="s">
        <v>965</v>
      </c>
      <c r="P36" s="27">
        <f t="shared" si="48"/>
        <v>43627</v>
      </c>
      <c r="Q36" s="26">
        <f t="shared" si="49"/>
        <v>43628</v>
      </c>
      <c r="R36" s="27">
        <f t="shared" si="50"/>
        <v>43631</v>
      </c>
      <c r="S36" s="26">
        <f t="shared" si="51"/>
        <v>43631</v>
      </c>
      <c r="T36" s="27">
        <f t="shared" si="52"/>
        <v>43632</v>
      </c>
      <c r="U36" s="26">
        <f t="shared" si="53"/>
        <v>43633</v>
      </c>
      <c r="V36" s="26">
        <f t="shared" si="54"/>
        <v>43636</v>
      </c>
      <c r="W36" s="26">
        <f t="shared" si="55"/>
        <v>43636</v>
      </c>
    </row>
    <row r="37" spans="1:23" ht="15" hidden="1">
      <c r="A37" s="152" t="s">
        <v>807</v>
      </c>
      <c r="B37" s="25" t="s">
        <v>966</v>
      </c>
      <c r="C37" s="26">
        <v>43622</v>
      </c>
      <c r="D37" s="26">
        <f t="shared" si="39"/>
        <v>43622</v>
      </c>
      <c r="E37" s="27">
        <f t="shared" si="40"/>
        <v>43622</v>
      </c>
      <c r="F37" s="26">
        <f t="shared" si="41"/>
        <v>43623</v>
      </c>
      <c r="G37" s="27">
        <f t="shared" si="42"/>
        <v>43624</v>
      </c>
      <c r="H37" s="26">
        <f t="shared" si="43"/>
        <v>43624</v>
      </c>
      <c r="I37" s="26">
        <f t="shared" si="56"/>
        <v>43625</v>
      </c>
      <c r="J37" s="26">
        <f t="shared" si="44"/>
        <v>43625</v>
      </c>
      <c r="K37" s="26">
        <f t="shared" si="57"/>
        <v>43629</v>
      </c>
      <c r="L37" s="26">
        <f t="shared" si="45"/>
        <v>43629</v>
      </c>
      <c r="M37" s="26">
        <f t="shared" si="46"/>
        <v>43632</v>
      </c>
      <c r="N37" s="26">
        <f t="shared" si="47"/>
        <v>43632</v>
      </c>
      <c r="O37" s="25" t="s">
        <v>967</v>
      </c>
      <c r="P37" s="27">
        <f t="shared" si="48"/>
        <v>43634</v>
      </c>
      <c r="Q37" s="26">
        <f t="shared" si="49"/>
        <v>43635</v>
      </c>
      <c r="R37" s="27">
        <f t="shared" si="50"/>
        <v>43638</v>
      </c>
      <c r="S37" s="26">
        <f t="shared" si="51"/>
        <v>43638</v>
      </c>
      <c r="T37" s="27">
        <f t="shared" si="52"/>
        <v>43639</v>
      </c>
      <c r="U37" s="26">
        <f t="shared" si="53"/>
        <v>43640</v>
      </c>
      <c r="V37" s="26">
        <f t="shared" si="54"/>
        <v>43643</v>
      </c>
      <c r="W37" s="26">
        <f t="shared" si="55"/>
        <v>43643</v>
      </c>
    </row>
    <row r="38" spans="1:23" ht="15" hidden="1">
      <c r="A38" s="45" t="s">
        <v>148</v>
      </c>
      <c r="B38" s="25" t="s">
        <v>1118</v>
      </c>
      <c r="C38" s="26">
        <v>43629</v>
      </c>
      <c r="D38" s="26">
        <f aca="true" t="shared" si="58" ref="D38:E45">C38</f>
        <v>43629</v>
      </c>
      <c r="E38" s="27">
        <f t="shared" si="58"/>
        <v>43629</v>
      </c>
      <c r="F38" s="26">
        <f aca="true" t="shared" si="59" ref="F38:F45">E38+1</f>
        <v>43630</v>
      </c>
      <c r="G38" s="27">
        <f aca="true" t="shared" si="60" ref="G38:G45">SUM(F38,1)</f>
        <v>43631</v>
      </c>
      <c r="H38" s="26">
        <f aca="true" t="shared" si="61" ref="H38:H45">G38</f>
        <v>43631</v>
      </c>
      <c r="I38" s="26">
        <f t="shared" si="56"/>
        <v>43632</v>
      </c>
      <c r="J38" s="26">
        <f aca="true" t="shared" si="62" ref="J38:J45">I38</f>
        <v>43632</v>
      </c>
      <c r="K38" s="26">
        <f t="shared" si="57"/>
        <v>43636</v>
      </c>
      <c r="L38" s="26">
        <f>K38</f>
        <v>43636</v>
      </c>
      <c r="M38" s="26">
        <f>L38+3</f>
        <v>43639</v>
      </c>
      <c r="N38" s="26">
        <f aca="true" t="shared" si="63" ref="N38:N45">M38</f>
        <v>43639</v>
      </c>
      <c r="O38" s="25" t="s">
        <v>1119</v>
      </c>
      <c r="P38" s="27">
        <f>N38+2</f>
        <v>43641</v>
      </c>
      <c r="Q38" s="26">
        <f>P38+1</f>
        <v>43642</v>
      </c>
      <c r="R38" s="27">
        <f>Q38+3</f>
        <v>43645</v>
      </c>
      <c r="S38" s="26">
        <f>R38</f>
        <v>43645</v>
      </c>
      <c r="T38" s="27">
        <f>S38+1</f>
        <v>43646</v>
      </c>
      <c r="U38" s="26">
        <f>T38+1</f>
        <v>43647</v>
      </c>
      <c r="V38" s="26">
        <f>U38+3</f>
        <v>43650</v>
      </c>
      <c r="W38" s="26">
        <f>V38</f>
        <v>43650</v>
      </c>
    </row>
    <row r="39" spans="1:23" ht="15" hidden="1">
      <c r="A39" s="45" t="s">
        <v>147</v>
      </c>
      <c r="B39" s="25" t="s">
        <v>1120</v>
      </c>
      <c r="C39" s="26">
        <v>43636</v>
      </c>
      <c r="D39" s="26">
        <f t="shared" si="58"/>
        <v>43636</v>
      </c>
      <c r="E39" s="27">
        <f t="shared" si="58"/>
        <v>43636</v>
      </c>
      <c r="F39" s="26">
        <f t="shared" si="59"/>
        <v>43637</v>
      </c>
      <c r="G39" s="27">
        <f t="shared" si="60"/>
        <v>43638</v>
      </c>
      <c r="H39" s="26">
        <f t="shared" si="61"/>
        <v>43638</v>
      </c>
      <c r="I39" s="26">
        <f t="shared" si="56"/>
        <v>43639</v>
      </c>
      <c r="J39" s="26">
        <f t="shared" si="62"/>
        <v>43639</v>
      </c>
      <c r="K39" s="26">
        <f t="shared" si="57"/>
        <v>43643</v>
      </c>
      <c r="L39" s="26">
        <f>K39</f>
        <v>43643</v>
      </c>
      <c r="M39" s="26">
        <f>L39+3</f>
        <v>43646</v>
      </c>
      <c r="N39" s="26">
        <f t="shared" si="63"/>
        <v>43646</v>
      </c>
      <c r="O39" s="25" t="s">
        <v>1121</v>
      </c>
      <c r="P39" s="27">
        <f>N39+2</f>
        <v>43648</v>
      </c>
      <c r="Q39" s="26">
        <f>P39+1</f>
        <v>43649</v>
      </c>
      <c r="R39" s="27">
        <f>Q39+3</f>
        <v>43652</v>
      </c>
      <c r="S39" s="26">
        <f>R39</f>
        <v>43652</v>
      </c>
      <c r="T39" s="27">
        <f>S39+1</f>
        <v>43653</v>
      </c>
      <c r="U39" s="26">
        <f>T39+1</f>
        <v>43654</v>
      </c>
      <c r="V39" s="26">
        <f>U39+3</f>
        <v>43657</v>
      </c>
      <c r="W39" s="26">
        <f>V39</f>
        <v>43657</v>
      </c>
    </row>
    <row r="40" spans="1:25" ht="15">
      <c r="A40" s="303" t="s">
        <v>105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</row>
    <row r="41" spans="1:25" ht="15">
      <c r="A41" s="44" t="s">
        <v>33</v>
      </c>
      <c r="B41" s="44" t="s">
        <v>34</v>
      </c>
      <c r="C41" s="304" t="s">
        <v>106</v>
      </c>
      <c r="D41" s="305"/>
      <c r="E41" s="304" t="s">
        <v>107</v>
      </c>
      <c r="F41" s="318"/>
      <c r="G41" s="304" t="s">
        <v>108</v>
      </c>
      <c r="H41" s="305"/>
      <c r="I41" s="304" t="s">
        <v>109</v>
      </c>
      <c r="J41" s="305"/>
      <c r="K41" s="313" t="s">
        <v>93</v>
      </c>
      <c r="L41" s="312"/>
      <c r="M41" s="314" t="s">
        <v>1314</v>
      </c>
      <c r="N41" s="315"/>
      <c r="O41" s="311" t="s">
        <v>110</v>
      </c>
      <c r="P41" s="312"/>
      <c r="Q41" s="44" t="s">
        <v>34</v>
      </c>
      <c r="R41" s="304" t="s">
        <v>111</v>
      </c>
      <c r="S41" s="305"/>
      <c r="T41" s="311" t="s">
        <v>73</v>
      </c>
      <c r="U41" s="312"/>
      <c r="V41" s="311" t="s">
        <v>112</v>
      </c>
      <c r="W41" s="312"/>
      <c r="X41" s="304" t="s">
        <v>106</v>
      </c>
      <c r="Y41" s="305"/>
    </row>
    <row r="42" spans="1:25" ht="15">
      <c r="A42" s="20" t="s">
        <v>3</v>
      </c>
      <c r="B42" s="20" t="s">
        <v>4</v>
      </c>
      <c r="C42" s="306" t="s">
        <v>117</v>
      </c>
      <c r="D42" s="307"/>
      <c r="E42" s="306" t="s">
        <v>118</v>
      </c>
      <c r="F42" s="307"/>
      <c r="G42" s="306" t="s">
        <v>116</v>
      </c>
      <c r="H42" s="307"/>
      <c r="I42" s="306" t="s">
        <v>119</v>
      </c>
      <c r="J42" s="307"/>
      <c r="K42" s="302" t="s">
        <v>94</v>
      </c>
      <c r="L42" s="302"/>
      <c r="M42" s="316" t="s">
        <v>1315</v>
      </c>
      <c r="N42" s="316"/>
      <c r="O42" s="302" t="s">
        <v>114</v>
      </c>
      <c r="P42" s="302"/>
      <c r="Q42" s="20" t="s">
        <v>4</v>
      </c>
      <c r="R42" s="306" t="s">
        <v>113</v>
      </c>
      <c r="S42" s="307"/>
      <c r="T42" s="302" t="s">
        <v>89</v>
      </c>
      <c r="U42" s="302"/>
      <c r="V42" s="302" t="s">
        <v>115</v>
      </c>
      <c r="W42" s="302"/>
      <c r="X42" s="306" t="s">
        <v>117</v>
      </c>
      <c r="Y42" s="307"/>
    </row>
    <row r="43" spans="1:25" ht="26.25">
      <c r="A43" s="6"/>
      <c r="B43" s="5"/>
      <c r="C43" s="8" t="s">
        <v>129</v>
      </c>
      <c r="D43" s="8" t="s">
        <v>130</v>
      </c>
      <c r="E43" s="8" t="s">
        <v>131</v>
      </c>
      <c r="F43" s="8" t="s">
        <v>132</v>
      </c>
      <c r="G43" s="8" t="s">
        <v>133</v>
      </c>
      <c r="H43" s="8" t="s">
        <v>134</v>
      </c>
      <c r="I43" s="8" t="s">
        <v>135</v>
      </c>
      <c r="J43" s="8" t="s">
        <v>136</v>
      </c>
      <c r="K43" s="197" t="s">
        <v>1319</v>
      </c>
      <c r="L43" s="197" t="s">
        <v>1313</v>
      </c>
      <c r="M43" s="198" t="s">
        <v>1317</v>
      </c>
      <c r="N43" s="198" t="s">
        <v>1318</v>
      </c>
      <c r="O43" s="8" t="s">
        <v>139</v>
      </c>
      <c r="P43" s="8" t="s">
        <v>140</v>
      </c>
      <c r="Q43" s="9"/>
      <c r="R43" s="8" t="s">
        <v>141</v>
      </c>
      <c r="S43" s="8" t="s">
        <v>142</v>
      </c>
      <c r="T43" s="8" t="s">
        <v>143</v>
      </c>
      <c r="U43" s="8" t="s">
        <v>144</v>
      </c>
      <c r="V43" s="8" t="s">
        <v>145</v>
      </c>
      <c r="W43" s="8" t="s">
        <v>146</v>
      </c>
      <c r="X43" s="8" t="s">
        <v>129</v>
      </c>
      <c r="Y43" s="8" t="s">
        <v>130</v>
      </c>
    </row>
    <row r="44" spans="1:25" ht="15" hidden="1">
      <c r="A44" s="152" t="s">
        <v>807</v>
      </c>
      <c r="B44" s="25" t="s">
        <v>1122</v>
      </c>
      <c r="C44" s="26">
        <v>43643</v>
      </c>
      <c r="D44" s="26">
        <f t="shared" si="58"/>
        <v>43643</v>
      </c>
      <c r="E44" s="27">
        <f t="shared" si="58"/>
        <v>43643</v>
      </c>
      <c r="F44" s="26">
        <f t="shared" si="59"/>
        <v>43644</v>
      </c>
      <c r="G44" s="27">
        <f t="shared" si="60"/>
        <v>43645</v>
      </c>
      <c r="H44" s="26">
        <f t="shared" si="61"/>
        <v>43645</v>
      </c>
      <c r="I44" s="26">
        <f t="shared" si="56"/>
        <v>43646</v>
      </c>
      <c r="J44" s="26">
        <f t="shared" si="62"/>
        <v>43646</v>
      </c>
      <c r="K44" s="26">
        <f aca="true" t="shared" si="64" ref="K44:K51">J44+3</f>
        <v>43649</v>
      </c>
      <c r="L44" s="26">
        <f aca="true" t="shared" si="65" ref="L44:M51">K44+1</f>
        <v>43650</v>
      </c>
      <c r="M44" s="26">
        <f t="shared" si="65"/>
        <v>43651</v>
      </c>
      <c r="N44" s="26">
        <f t="shared" si="63"/>
        <v>43651</v>
      </c>
      <c r="O44" s="26">
        <f aca="true" t="shared" si="66" ref="O44:O51">N44+2</f>
        <v>43653</v>
      </c>
      <c r="P44" s="26">
        <f aca="true" t="shared" si="67" ref="P44:P51">O44</f>
        <v>43653</v>
      </c>
      <c r="Q44" s="25" t="s">
        <v>1101</v>
      </c>
      <c r="R44" s="27">
        <f>P44+2</f>
        <v>43655</v>
      </c>
      <c r="S44" s="26">
        <f aca="true" t="shared" si="68" ref="S44:S51">R44+1</f>
        <v>43656</v>
      </c>
      <c r="T44" s="27">
        <f aca="true" t="shared" si="69" ref="T44:T51">S44+3</f>
        <v>43659</v>
      </c>
      <c r="U44" s="26">
        <f aca="true" t="shared" si="70" ref="U44:U51">T44</f>
        <v>43659</v>
      </c>
      <c r="V44" s="26">
        <f aca="true" t="shared" si="71" ref="V44:W51">U44+1</f>
        <v>43660</v>
      </c>
      <c r="W44" s="26">
        <f t="shared" si="71"/>
        <v>43661</v>
      </c>
      <c r="X44" s="26">
        <f aca="true" t="shared" si="72" ref="X44:X51">W44+3</f>
        <v>43664</v>
      </c>
      <c r="Y44" s="26">
        <f aca="true" t="shared" si="73" ref="Y44:Y51">X44</f>
        <v>43664</v>
      </c>
    </row>
    <row r="45" spans="1:25" ht="15" hidden="1">
      <c r="A45" s="45" t="s">
        <v>148</v>
      </c>
      <c r="B45" s="25" t="s">
        <v>1220</v>
      </c>
      <c r="C45" s="26">
        <v>43650</v>
      </c>
      <c r="D45" s="26">
        <f t="shared" si="58"/>
        <v>43650</v>
      </c>
      <c r="E45" s="27">
        <f t="shared" si="58"/>
        <v>43650</v>
      </c>
      <c r="F45" s="26">
        <f t="shared" si="59"/>
        <v>43651</v>
      </c>
      <c r="G45" s="27">
        <f t="shared" si="60"/>
        <v>43652</v>
      </c>
      <c r="H45" s="26">
        <f t="shared" si="61"/>
        <v>43652</v>
      </c>
      <c r="I45" s="26">
        <f aca="true" t="shared" si="74" ref="I45:I51">H45+1</f>
        <v>43653</v>
      </c>
      <c r="J45" s="26">
        <f t="shared" si="62"/>
        <v>43653</v>
      </c>
      <c r="K45" s="26">
        <f t="shared" si="64"/>
        <v>43656</v>
      </c>
      <c r="L45" s="26">
        <f t="shared" si="65"/>
        <v>43657</v>
      </c>
      <c r="M45" s="26">
        <f t="shared" si="65"/>
        <v>43658</v>
      </c>
      <c r="N45" s="26">
        <f t="shared" si="63"/>
        <v>43658</v>
      </c>
      <c r="O45" s="26">
        <f t="shared" si="66"/>
        <v>43660</v>
      </c>
      <c r="P45" s="26">
        <f t="shared" si="67"/>
        <v>43660</v>
      </c>
      <c r="Q45" s="25" t="s">
        <v>745</v>
      </c>
      <c r="R45" s="27">
        <v>43662</v>
      </c>
      <c r="S45" s="26">
        <f t="shared" si="68"/>
        <v>43663</v>
      </c>
      <c r="T45" s="27">
        <f t="shared" si="69"/>
        <v>43666</v>
      </c>
      <c r="U45" s="26">
        <f t="shared" si="70"/>
        <v>43666</v>
      </c>
      <c r="V45" s="26">
        <f t="shared" si="71"/>
        <v>43667</v>
      </c>
      <c r="W45" s="26">
        <f t="shared" si="71"/>
        <v>43668</v>
      </c>
      <c r="X45" s="26">
        <f t="shared" si="72"/>
        <v>43671</v>
      </c>
      <c r="Y45" s="26">
        <f t="shared" si="73"/>
        <v>43671</v>
      </c>
    </row>
    <row r="46" spans="1:25" ht="15" hidden="1">
      <c r="A46" s="45" t="s">
        <v>147</v>
      </c>
      <c r="B46" s="25" t="s">
        <v>1221</v>
      </c>
      <c r="C46" s="26">
        <v>43657</v>
      </c>
      <c r="D46" s="26">
        <f aca="true" t="shared" si="75" ref="D46:E51">C46</f>
        <v>43657</v>
      </c>
      <c r="E46" s="27">
        <f t="shared" si="75"/>
        <v>43657</v>
      </c>
      <c r="F46" s="26">
        <f aca="true" t="shared" si="76" ref="F46:F51">E46+1</f>
        <v>43658</v>
      </c>
      <c r="G46" s="27">
        <f aca="true" t="shared" si="77" ref="G46:G51">SUM(F46,1)</f>
        <v>43659</v>
      </c>
      <c r="H46" s="26">
        <f aca="true" t="shared" si="78" ref="H46:H51">G46</f>
        <v>43659</v>
      </c>
      <c r="I46" s="26">
        <f t="shared" si="74"/>
        <v>43660</v>
      </c>
      <c r="J46" s="26">
        <f aca="true" t="shared" si="79" ref="J46:J51">I46</f>
        <v>43660</v>
      </c>
      <c r="K46" s="26">
        <f t="shared" si="64"/>
        <v>43663</v>
      </c>
      <c r="L46" s="26">
        <f t="shared" si="65"/>
        <v>43664</v>
      </c>
      <c r="M46" s="26">
        <f t="shared" si="65"/>
        <v>43665</v>
      </c>
      <c r="N46" s="26">
        <f aca="true" t="shared" si="80" ref="N46:N51">M46</f>
        <v>43665</v>
      </c>
      <c r="O46" s="26">
        <f t="shared" si="66"/>
        <v>43667</v>
      </c>
      <c r="P46" s="26">
        <f t="shared" si="67"/>
        <v>43667</v>
      </c>
      <c r="Q46" s="25" t="s">
        <v>1224</v>
      </c>
      <c r="R46" s="27">
        <f>P46+2</f>
        <v>43669</v>
      </c>
      <c r="S46" s="26">
        <f t="shared" si="68"/>
        <v>43670</v>
      </c>
      <c r="T46" s="27">
        <f t="shared" si="69"/>
        <v>43673</v>
      </c>
      <c r="U46" s="26">
        <f t="shared" si="70"/>
        <v>43673</v>
      </c>
      <c r="V46" s="26">
        <f t="shared" si="71"/>
        <v>43674</v>
      </c>
      <c r="W46" s="26">
        <f t="shared" si="71"/>
        <v>43675</v>
      </c>
      <c r="X46" s="26">
        <f t="shared" si="72"/>
        <v>43678</v>
      </c>
      <c r="Y46" s="26">
        <f t="shared" si="73"/>
        <v>43678</v>
      </c>
    </row>
    <row r="47" spans="1:25" ht="15" hidden="1">
      <c r="A47" s="152" t="s">
        <v>807</v>
      </c>
      <c r="B47" s="25" t="s">
        <v>1222</v>
      </c>
      <c r="C47" s="26">
        <v>43664</v>
      </c>
      <c r="D47" s="26">
        <f t="shared" si="75"/>
        <v>43664</v>
      </c>
      <c r="E47" s="27">
        <f t="shared" si="75"/>
        <v>43664</v>
      </c>
      <c r="F47" s="26">
        <f t="shared" si="76"/>
        <v>43665</v>
      </c>
      <c r="G47" s="27">
        <f t="shared" si="77"/>
        <v>43666</v>
      </c>
      <c r="H47" s="26">
        <f t="shared" si="78"/>
        <v>43666</v>
      </c>
      <c r="I47" s="26">
        <f t="shared" si="74"/>
        <v>43667</v>
      </c>
      <c r="J47" s="26">
        <f t="shared" si="79"/>
        <v>43667</v>
      </c>
      <c r="K47" s="26">
        <f t="shared" si="64"/>
        <v>43670</v>
      </c>
      <c r="L47" s="26">
        <f t="shared" si="65"/>
        <v>43671</v>
      </c>
      <c r="M47" s="26">
        <f t="shared" si="65"/>
        <v>43672</v>
      </c>
      <c r="N47" s="26">
        <f t="shared" si="80"/>
        <v>43672</v>
      </c>
      <c r="O47" s="26">
        <f t="shared" si="66"/>
        <v>43674</v>
      </c>
      <c r="P47" s="26">
        <f t="shared" si="67"/>
        <v>43674</v>
      </c>
      <c r="Q47" s="25" t="s">
        <v>456</v>
      </c>
      <c r="R47" s="203">
        <f>P47+2</f>
        <v>43676</v>
      </c>
      <c r="S47" s="85">
        <f t="shared" si="68"/>
        <v>43677</v>
      </c>
      <c r="T47" s="203">
        <f t="shared" si="69"/>
        <v>43680</v>
      </c>
      <c r="U47" s="85">
        <f t="shared" si="70"/>
        <v>43680</v>
      </c>
      <c r="V47" s="85">
        <f t="shared" si="71"/>
        <v>43681</v>
      </c>
      <c r="W47" s="85">
        <f t="shared" si="71"/>
        <v>43682</v>
      </c>
      <c r="X47" s="85">
        <f t="shared" si="72"/>
        <v>43685</v>
      </c>
      <c r="Y47" s="85">
        <f t="shared" si="73"/>
        <v>43685</v>
      </c>
    </row>
    <row r="48" spans="1:25" ht="15" hidden="1">
      <c r="A48" s="45" t="s">
        <v>148</v>
      </c>
      <c r="B48" s="25" t="s">
        <v>1223</v>
      </c>
      <c r="C48" s="26">
        <v>43671</v>
      </c>
      <c r="D48" s="26">
        <f t="shared" si="75"/>
        <v>43671</v>
      </c>
      <c r="E48" s="27">
        <f t="shared" si="75"/>
        <v>43671</v>
      </c>
      <c r="F48" s="26">
        <f t="shared" si="76"/>
        <v>43672</v>
      </c>
      <c r="G48" s="27">
        <f t="shared" si="77"/>
        <v>43673</v>
      </c>
      <c r="H48" s="26">
        <f t="shared" si="78"/>
        <v>43673</v>
      </c>
      <c r="I48" s="26">
        <f t="shared" si="74"/>
        <v>43674</v>
      </c>
      <c r="J48" s="26">
        <f t="shared" si="79"/>
        <v>43674</v>
      </c>
      <c r="K48" s="26">
        <f t="shared" si="64"/>
        <v>43677</v>
      </c>
      <c r="L48" s="26">
        <f t="shared" si="65"/>
        <v>43678</v>
      </c>
      <c r="M48" s="26">
        <f t="shared" si="65"/>
        <v>43679</v>
      </c>
      <c r="N48" s="26">
        <f t="shared" si="80"/>
        <v>43679</v>
      </c>
      <c r="O48" s="26">
        <f t="shared" si="66"/>
        <v>43681</v>
      </c>
      <c r="P48" s="26">
        <f t="shared" si="67"/>
        <v>43681</v>
      </c>
      <c r="Q48" s="25" t="s">
        <v>841</v>
      </c>
      <c r="R48" s="27">
        <f>P48+2</f>
        <v>43683</v>
      </c>
      <c r="S48" s="26">
        <f t="shared" si="68"/>
        <v>43684</v>
      </c>
      <c r="T48" s="27">
        <f t="shared" si="69"/>
        <v>43687</v>
      </c>
      <c r="U48" s="26">
        <f t="shared" si="70"/>
        <v>43687</v>
      </c>
      <c r="V48" s="26">
        <f t="shared" si="71"/>
        <v>43688</v>
      </c>
      <c r="W48" s="26">
        <f t="shared" si="71"/>
        <v>43689</v>
      </c>
      <c r="X48" s="26">
        <f t="shared" si="72"/>
        <v>43692</v>
      </c>
      <c r="Y48" s="26">
        <f t="shared" si="73"/>
        <v>43692</v>
      </c>
    </row>
    <row r="49" spans="1:25" ht="15" hidden="1">
      <c r="A49" s="45" t="s">
        <v>147</v>
      </c>
      <c r="B49" s="25" t="s">
        <v>1320</v>
      </c>
      <c r="C49" s="26">
        <v>43678</v>
      </c>
      <c r="D49" s="26">
        <f t="shared" si="75"/>
        <v>43678</v>
      </c>
      <c r="E49" s="27">
        <f t="shared" si="75"/>
        <v>43678</v>
      </c>
      <c r="F49" s="26">
        <f t="shared" si="76"/>
        <v>43679</v>
      </c>
      <c r="G49" s="27">
        <f t="shared" si="77"/>
        <v>43680</v>
      </c>
      <c r="H49" s="26">
        <f t="shared" si="78"/>
        <v>43680</v>
      </c>
      <c r="I49" s="26">
        <f t="shared" si="74"/>
        <v>43681</v>
      </c>
      <c r="J49" s="26">
        <f t="shared" si="79"/>
        <v>43681</v>
      </c>
      <c r="K49" s="26">
        <f t="shared" si="64"/>
        <v>43684</v>
      </c>
      <c r="L49" s="26">
        <f t="shared" si="65"/>
        <v>43685</v>
      </c>
      <c r="M49" s="26">
        <f t="shared" si="65"/>
        <v>43686</v>
      </c>
      <c r="N49" s="26">
        <f t="shared" si="80"/>
        <v>43686</v>
      </c>
      <c r="O49" s="26">
        <f t="shared" si="66"/>
        <v>43688</v>
      </c>
      <c r="P49" s="26">
        <f t="shared" si="67"/>
        <v>43688</v>
      </c>
      <c r="Q49" s="25" t="s">
        <v>1321</v>
      </c>
      <c r="R49" s="27">
        <f>P49+2</f>
        <v>43690</v>
      </c>
      <c r="S49" s="26">
        <f t="shared" si="68"/>
        <v>43691</v>
      </c>
      <c r="T49" s="100">
        <f t="shared" si="69"/>
        <v>43694</v>
      </c>
      <c r="U49" s="117" t="s">
        <v>1403</v>
      </c>
      <c r="V49" s="26"/>
      <c r="W49" s="26"/>
      <c r="X49" s="26"/>
      <c r="Y49" s="26"/>
    </row>
    <row r="50" spans="1:25" ht="15" hidden="1">
      <c r="A50" s="152" t="s">
        <v>807</v>
      </c>
      <c r="B50" s="25" t="s">
        <v>1322</v>
      </c>
      <c r="C50" s="26">
        <v>43685</v>
      </c>
      <c r="D50" s="26">
        <f t="shared" si="75"/>
        <v>43685</v>
      </c>
      <c r="E50" s="27">
        <f t="shared" si="75"/>
        <v>43685</v>
      </c>
      <c r="F50" s="26">
        <f t="shared" si="76"/>
        <v>43686</v>
      </c>
      <c r="G50" s="27">
        <f t="shared" si="77"/>
        <v>43687</v>
      </c>
      <c r="H50" s="26">
        <f t="shared" si="78"/>
        <v>43687</v>
      </c>
      <c r="I50" s="26">
        <f t="shared" si="74"/>
        <v>43688</v>
      </c>
      <c r="J50" s="26">
        <f t="shared" si="79"/>
        <v>43688</v>
      </c>
      <c r="K50" s="26">
        <f t="shared" si="64"/>
        <v>43691</v>
      </c>
      <c r="L50" s="26">
        <f t="shared" si="65"/>
        <v>43692</v>
      </c>
      <c r="M50" s="26">
        <f t="shared" si="65"/>
        <v>43693</v>
      </c>
      <c r="N50" s="26">
        <f t="shared" si="80"/>
        <v>43693</v>
      </c>
      <c r="O50" s="26">
        <f t="shared" si="66"/>
        <v>43695</v>
      </c>
      <c r="P50" s="26">
        <f t="shared" si="67"/>
        <v>43695</v>
      </c>
      <c r="Q50" s="25" t="s">
        <v>1324</v>
      </c>
      <c r="R50" s="27">
        <v>43697</v>
      </c>
      <c r="S50" s="26">
        <f t="shared" si="68"/>
        <v>43698</v>
      </c>
      <c r="T50" s="27">
        <f t="shared" si="69"/>
        <v>43701</v>
      </c>
      <c r="U50" s="26">
        <f t="shared" si="70"/>
        <v>43701</v>
      </c>
      <c r="V50" s="26">
        <f t="shared" si="71"/>
        <v>43702</v>
      </c>
      <c r="W50" s="26">
        <f t="shared" si="71"/>
        <v>43703</v>
      </c>
      <c r="X50" s="26">
        <f t="shared" si="72"/>
        <v>43706</v>
      </c>
      <c r="Y50" s="26">
        <f t="shared" si="73"/>
        <v>43706</v>
      </c>
    </row>
    <row r="51" spans="1:25" ht="15" hidden="1">
      <c r="A51" s="45" t="s">
        <v>148</v>
      </c>
      <c r="B51" s="25" t="s">
        <v>1323</v>
      </c>
      <c r="C51" s="26">
        <v>43692</v>
      </c>
      <c r="D51" s="26">
        <f t="shared" si="75"/>
        <v>43692</v>
      </c>
      <c r="E51" s="27">
        <f t="shared" si="75"/>
        <v>43692</v>
      </c>
      <c r="F51" s="26">
        <f t="shared" si="76"/>
        <v>43693</v>
      </c>
      <c r="G51" s="27">
        <f t="shared" si="77"/>
        <v>43694</v>
      </c>
      <c r="H51" s="26">
        <f t="shared" si="78"/>
        <v>43694</v>
      </c>
      <c r="I51" s="26">
        <f t="shared" si="74"/>
        <v>43695</v>
      </c>
      <c r="J51" s="26">
        <f t="shared" si="79"/>
        <v>43695</v>
      </c>
      <c r="K51" s="26">
        <f t="shared" si="64"/>
        <v>43698</v>
      </c>
      <c r="L51" s="26">
        <f t="shared" si="65"/>
        <v>43699</v>
      </c>
      <c r="M51" s="26">
        <f t="shared" si="65"/>
        <v>43700</v>
      </c>
      <c r="N51" s="26">
        <f t="shared" si="80"/>
        <v>43700</v>
      </c>
      <c r="O51" s="26">
        <f t="shared" si="66"/>
        <v>43702</v>
      </c>
      <c r="P51" s="26">
        <f t="shared" si="67"/>
        <v>43702</v>
      </c>
      <c r="Q51" s="25" t="s">
        <v>1325</v>
      </c>
      <c r="R51" s="27">
        <f aca="true" t="shared" si="81" ref="R51:R57">P51+2</f>
        <v>43704</v>
      </c>
      <c r="S51" s="26">
        <f t="shared" si="68"/>
        <v>43705</v>
      </c>
      <c r="T51" s="27">
        <f t="shared" si="69"/>
        <v>43708</v>
      </c>
      <c r="U51" s="26">
        <f t="shared" si="70"/>
        <v>43708</v>
      </c>
      <c r="V51" s="26">
        <f t="shared" si="71"/>
        <v>43709</v>
      </c>
      <c r="W51" s="26">
        <f t="shared" si="71"/>
        <v>43710</v>
      </c>
      <c r="X51" s="26">
        <f t="shared" si="72"/>
        <v>43713</v>
      </c>
      <c r="Y51" s="26">
        <f t="shared" si="73"/>
        <v>43713</v>
      </c>
    </row>
    <row r="52" spans="1:25" ht="15" hidden="1">
      <c r="A52" s="45" t="s">
        <v>147</v>
      </c>
      <c r="B52" s="86" t="s">
        <v>1611</v>
      </c>
      <c r="C52" s="26"/>
      <c r="D52" s="26"/>
      <c r="E52" s="27"/>
      <c r="F52" s="26"/>
      <c r="G52" s="27"/>
      <c r="H52" s="26"/>
      <c r="I52" s="26"/>
      <c r="J52" s="26"/>
      <c r="K52" s="26"/>
      <c r="L52" s="26"/>
      <c r="M52" s="26"/>
      <c r="N52" s="26"/>
      <c r="O52" s="117" t="s">
        <v>1408</v>
      </c>
      <c r="P52" s="84">
        <v>43709</v>
      </c>
      <c r="Q52" s="25" t="s">
        <v>1612</v>
      </c>
      <c r="R52" s="27">
        <f t="shared" si="81"/>
        <v>43711</v>
      </c>
      <c r="S52" s="26">
        <f aca="true" t="shared" si="82" ref="S52:S57">R52+1</f>
        <v>43712</v>
      </c>
      <c r="T52" s="27">
        <f aca="true" t="shared" si="83" ref="T52:T57">S52+3</f>
        <v>43715</v>
      </c>
      <c r="U52" s="26">
        <f aca="true" t="shared" si="84" ref="U52:U57">T52</f>
        <v>43715</v>
      </c>
      <c r="V52" s="26">
        <f aca="true" t="shared" si="85" ref="V52:W54">U52+1</f>
        <v>43716</v>
      </c>
      <c r="W52" s="26">
        <f t="shared" si="85"/>
        <v>43717</v>
      </c>
      <c r="X52" s="26">
        <f aca="true" t="shared" si="86" ref="X52:X57">W52+3</f>
        <v>43720</v>
      </c>
      <c r="Y52" s="26">
        <f aca="true" t="shared" si="87" ref="Y52:Y57">X52</f>
        <v>43720</v>
      </c>
    </row>
    <row r="53" spans="1:25" ht="15" hidden="1">
      <c r="A53" s="152" t="s">
        <v>807</v>
      </c>
      <c r="B53" s="25" t="s">
        <v>1404</v>
      </c>
      <c r="C53" s="26">
        <v>43706</v>
      </c>
      <c r="D53" s="26">
        <f aca="true" t="shared" si="88" ref="D53:E57">C53</f>
        <v>43706</v>
      </c>
      <c r="E53" s="27">
        <f t="shared" si="88"/>
        <v>43706</v>
      </c>
      <c r="F53" s="26">
        <f aca="true" t="shared" si="89" ref="F53:F58">E53+1</f>
        <v>43707</v>
      </c>
      <c r="G53" s="27">
        <f aca="true" t="shared" si="90" ref="G53:G58">SUM(F53,1)</f>
        <v>43708</v>
      </c>
      <c r="H53" s="26">
        <f aca="true" t="shared" si="91" ref="H53:H58">G53</f>
        <v>43708</v>
      </c>
      <c r="I53" s="26">
        <f aca="true" t="shared" si="92" ref="I53:I58">H53+1</f>
        <v>43709</v>
      </c>
      <c r="J53" s="26">
        <f aca="true" t="shared" si="93" ref="J53:J58">I53</f>
        <v>43709</v>
      </c>
      <c r="K53" s="26">
        <f aca="true" t="shared" si="94" ref="K53:K58">J53+3</f>
        <v>43712</v>
      </c>
      <c r="L53" s="26">
        <f aca="true" t="shared" si="95" ref="L53:M57">K53+1</f>
        <v>43713</v>
      </c>
      <c r="M53" s="26">
        <f t="shared" si="95"/>
        <v>43714</v>
      </c>
      <c r="N53" s="26">
        <f aca="true" t="shared" si="96" ref="N53:N58">M53</f>
        <v>43714</v>
      </c>
      <c r="O53" s="26">
        <f aca="true" t="shared" si="97" ref="O53:O58">N53+2</f>
        <v>43716</v>
      </c>
      <c r="P53" s="26">
        <f aca="true" t="shared" si="98" ref="P53:P58">O53</f>
        <v>43716</v>
      </c>
      <c r="Q53" s="25" t="s">
        <v>1406</v>
      </c>
      <c r="R53" s="27">
        <f t="shared" si="81"/>
        <v>43718</v>
      </c>
      <c r="S53" s="26">
        <f t="shared" si="82"/>
        <v>43719</v>
      </c>
      <c r="T53" s="27">
        <f t="shared" si="83"/>
        <v>43722</v>
      </c>
      <c r="U53" s="26">
        <f t="shared" si="84"/>
        <v>43722</v>
      </c>
      <c r="V53" s="26">
        <f t="shared" si="85"/>
        <v>43723</v>
      </c>
      <c r="W53" s="26">
        <f t="shared" si="85"/>
        <v>43724</v>
      </c>
      <c r="X53" s="26">
        <f t="shared" si="86"/>
        <v>43727</v>
      </c>
      <c r="Y53" s="26">
        <f t="shared" si="87"/>
        <v>43727</v>
      </c>
    </row>
    <row r="54" spans="1:25" ht="15" hidden="1">
      <c r="A54" s="45" t="s">
        <v>148</v>
      </c>
      <c r="B54" s="25" t="s">
        <v>1405</v>
      </c>
      <c r="C54" s="26">
        <v>43713</v>
      </c>
      <c r="D54" s="26">
        <f t="shared" si="88"/>
        <v>43713</v>
      </c>
      <c r="E54" s="27">
        <f t="shared" si="88"/>
        <v>43713</v>
      </c>
      <c r="F54" s="26">
        <f t="shared" si="89"/>
        <v>43714</v>
      </c>
      <c r="G54" s="27">
        <f t="shared" si="90"/>
        <v>43715</v>
      </c>
      <c r="H54" s="26">
        <f t="shared" si="91"/>
        <v>43715</v>
      </c>
      <c r="I54" s="26">
        <f t="shared" si="92"/>
        <v>43716</v>
      </c>
      <c r="J54" s="26">
        <f t="shared" si="93"/>
        <v>43716</v>
      </c>
      <c r="K54" s="26">
        <f t="shared" si="94"/>
        <v>43719</v>
      </c>
      <c r="L54" s="26">
        <f t="shared" si="95"/>
        <v>43720</v>
      </c>
      <c r="M54" s="26">
        <f t="shared" si="95"/>
        <v>43721</v>
      </c>
      <c r="N54" s="26">
        <f t="shared" si="96"/>
        <v>43721</v>
      </c>
      <c r="O54" s="26">
        <f t="shared" si="97"/>
        <v>43723</v>
      </c>
      <c r="P54" s="26">
        <f t="shared" si="98"/>
        <v>43723</v>
      </c>
      <c r="Q54" s="25" t="s">
        <v>1407</v>
      </c>
      <c r="R54" s="27">
        <f t="shared" si="81"/>
        <v>43725</v>
      </c>
      <c r="S54" s="26">
        <f t="shared" si="82"/>
        <v>43726</v>
      </c>
      <c r="T54" s="27">
        <f t="shared" si="83"/>
        <v>43729</v>
      </c>
      <c r="U54" s="26">
        <f t="shared" si="84"/>
        <v>43729</v>
      </c>
      <c r="V54" s="26">
        <f t="shared" si="85"/>
        <v>43730</v>
      </c>
      <c r="W54" s="26">
        <f t="shared" si="85"/>
        <v>43731</v>
      </c>
      <c r="X54" s="26">
        <f t="shared" si="86"/>
        <v>43734</v>
      </c>
      <c r="Y54" s="26">
        <f t="shared" si="87"/>
        <v>43734</v>
      </c>
    </row>
    <row r="55" spans="1:25" ht="15" hidden="1">
      <c r="A55" s="45" t="s">
        <v>147</v>
      </c>
      <c r="B55" s="25" t="s">
        <v>1613</v>
      </c>
      <c r="C55" s="26">
        <v>43720</v>
      </c>
      <c r="D55" s="26">
        <f t="shared" si="88"/>
        <v>43720</v>
      </c>
      <c r="E55" s="27">
        <f t="shared" si="88"/>
        <v>43720</v>
      </c>
      <c r="F55" s="26">
        <f t="shared" si="89"/>
        <v>43721</v>
      </c>
      <c r="G55" s="27">
        <f t="shared" si="90"/>
        <v>43722</v>
      </c>
      <c r="H55" s="26">
        <f t="shared" si="91"/>
        <v>43722</v>
      </c>
      <c r="I55" s="26">
        <f t="shared" si="92"/>
        <v>43723</v>
      </c>
      <c r="J55" s="26">
        <f t="shared" si="93"/>
        <v>43723</v>
      </c>
      <c r="K55" s="26">
        <f t="shared" si="94"/>
        <v>43726</v>
      </c>
      <c r="L55" s="26">
        <f t="shared" si="95"/>
        <v>43727</v>
      </c>
      <c r="M55" s="26">
        <f t="shared" si="95"/>
        <v>43728</v>
      </c>
      <c r="N55" s="26">
        <f t="shared" si="96"/>
        <v>43728</v>
      </c>
      <c r="O55" s="26">
        <f t="shared" si="97"/>
        <v>43730</v>
      </c>
      <c r="P55" s="26">
        <f t="shared" si="98"/>
        <v>43730</v>
      </c>
      <c r="Q55" s="25" t="s">
        <v>1614</v>
      </c>
      <c r="R55" s="27">
        <f t="shared" si="81"/>
        <v>43732</v>
      </c>
      <c r="S55" s="26">
        <f t="shared" si="82"/>
        <v>43733</v>
      </c>
      <c r="T55" s="27">
        <f t="shared" si="83"/>
        <v>43736</v>
      </c>
      <c r="U55" s="26">
        <f t="shared" si="84"/>
        <v>43736</v>
      </c>
      <c r="V55" s="26">
        <f aca="true" t="shared" si="99" ref="V55:W59">U55+1</f>
        <v>43737</v>
      </c>
      <c r="W55" s="26">
        <f t="shared" si="99"/>
        <v>43738</v>
      </c>
      <c r="X55" s="26">
        <f t="shared" si="86"/>
        <v>43741</v>
      </c>
      <c r="Y55" s="26">
        <f t="shared" si="87"/>
        <v>43741</v>
      </c>
    </row>
    <row r="56" spans="1:25" ht="15" hidden="1">
      <c r="A56" s="152" t="s">
        <v>807</v>
      </c>
      <c r="B56" s="25" t="s">
        <v>1478</v>
      </c>
      <c r="C56" s="26">
        <v>43727</v>
      </c>
      <c r="D56" s="26">
        <f t="shared" si="88"/>
        <v>43727</v>
      </c>
      <c r="E56" s="27">
        <f t="shared" si="88"/>
        <v>43727</v>
      </c>
      <c r="F56" s="26">
        <f t="shared" si="89"/>
        <v>43728</v>
      </c>
      <c r="G56" s="27">
        <f t="shared" si="90"/>
        <v>43729</v>
      </c>
      <c r="H56" s="26">
        <f t="shared" si="91"/>
        <v>43729</v>
      </c>
      <c r="I56" s="26">
        <f t="shared" si="92"/>
        <v>43730</v>
      </c>
      <c r="J56" s="26">
        <f t="shared" si="93"/>
        <v>43730</v>
      </c>
      <c r="K56" s="26">
        <f t="shared" si="94"/>
        <v>43733</v>
      </c>
      <c r="L56" s="26">
        <f t="shared" si="95"/>
        <v>43734</v>
      </c>
      <c r="M56" s="26">
        <f t="shared" si="95"/>
        <v>43735</v>
      </c>
      <c r="N56" s="26">
        <f t="shared" si="96"/>
        <v>43735</v>
      </c>
      <c r="O56" s="26">
        <f t="shared" si="97"/>
        <v>43737</v>
      </c>
      <c r="P56" s="26">
        <f t="shared" si="98"/>
        <v>43737</v>
      </c>
      <c r="Q56" s="25" t="s">
        <v>1479</v>
      </c>
      <c r="R56" s="100">
        <f t="shared" si="81"/>
        <v>43739</v>
      </c>
      <c r="S56" s="117" t="s">
        <v>280</v>
      </c>
      <c r="T56" s="27"/>
      <c r="U56" s="26"/>
      <c r="V56" s="26"/>
      <c r="W56" s="26"/>
      <c r="X56" s="26"/>
      <c r="Y56" s="26"/>
    </row>
    <row r="57" spans="1:25" ht="15" hidden="1">
      <c r="A57" s="45" t="s">
        <v>148</v>
      </c>
      <c r="B57" s="25" t="s">
        <v>1480</v>
      </c>
      <c r="C57" s="26">
        <v>43734</v>
      </c>
      <c r="D57" s="26">
        <f t="shared" si="88"/>
        <v>43734</v>
      </c>
      <c r="E57" s="27">
        <f t="shared" si="88"/>
        <v>43734</v>
      </c>
      <c r="F57" s="26">
        <f t="shared" si="89"/>
        <v>43735</v>
      </c>
      <c r="G57" s="27">
        <f t="shared" si="90"/>
        <v>43736</v>
      </c>
      <c r="H57" s="26">
        <f t="shared" si="91"/>
        <v>43736</v>
      </c>
      <c r="I57" s="26">
        <f t="shared" si="92"/>
        <v>43737</v>
      </c>
      <c r="J57" s="26">
        <f t="shared" si="93"/>
        <v>43737</v>
      </c>
      <c r="K57" s="26">
        <f t="shared" si="94"/>
        <v>43740</v>
      </c>
      <c r="L57" s="26">
        <f t="shared" si="95"/>
        <v>43741</v>
      </c>
      <c r="M57" s="26">
        <f t="shared" si="95"/>
        <v>43742</v>
      </c>
      <c r="N57" s="26">
        <f t="shared" si="96"/>
        <v>43742</v>
      </c>
      <c r="O57" s="26">
        <f t="shared" si="97"/>
        <v>43744</v>
      </c>
      <c r="P57" s="26">
        <f t="shared" si="98"/>
        <v>43744</v>
      </c>
      <c r="Q57" s="25" t="s">
        <v>965</v>
      </c>
      <c r="R57" s="27">
        <f t="shared" si="81"/>
        <v>43746</v>
      </c>
      <c r="S57" s="26">
        <f t="shared" si="82"/>
        <v>43747</v>
      </c>
      <c r="T57" s="27">
        <f t="shared" si="83"/>
        <v>43750</v>
      </c>
      <c r="U57" s="26">
        <f t="shared" si="84"/>
        <v>43750</v>
      </c>
      <c r="V57" s="26">
        <f t="shared" si="99"/>
        <v>43751</v>
      </c>
      <c r="W57" s="26">
        <f t="shared" si="99"/>
        <v>43752</v>
      </c>
      <c r="X57" s="26">
        <f t="shared" si="86"/>
        <v>43755</v>
      </c>
      <c r="Y57" s="26">
        <f t="shared" si="87"/>
        <v>43755</v>
      </c>
    </row>
    <row r="58" spans="1:25" ht="15" hidden="1">
      <c r="A58" s="45" t="s">
        <v>147</v>
      </c>
      <c r="B58" s="25" t="s">
        <v>1615</v>
      </c>
      <c r="C58" s="26">
        <v>43741</v>
      </c>
      <c r="D58" s="26">
        <f>C58</f>
        <v>43741</v>
      </c>
      <c r="E58" s="27">
        <f>D58</f>
        <v>43741</v>
      </c>
      <c r="F58" s="26">
        <f t="shared" si="89"/>
        <v>43742</v>
      </c>
      <c r="G58" s="27">
        <f t="shared" si="90"/>
        <v>43743</v>
      </c>
      <c r="H58" s="26">
        <f t="shared" si="91"/>
        <v>43743</v>
      </c>
      <c r="I58" s="26">
        <f t="shared" si="92"/>
        <v>43744</v>
      </c>
      <c r="J58" s="26">
        <f t="shared" si="93"/>
        <v>43744</v>
      </c>
      <c r="K58" s="26">
        <f t="shared" si="94"/>
        <v>43747</v>
      </c>
      <c r="L58" s="26">
        <f>K58+1</f>
        <v>43748</v>
      </c>
      <c r="M58" s="26">
        <f>L58+1</f>
        <v>43749</v>
      </c>
      <c r="N58" s="26">
        <f t="shared" si="96"/>
        <v>43749</v>
      </c>
      <c r="O58" s="26">
        <f t="shared" si="97"/>
        <v>43751</v>
      </c>
      <c r="P58" s="26">
        <f t="shared" si="98"/>
        <v>43751</v>
      </c>
      <c r="Q58" s="25" t="s">
        <v>1618</v>
      </c>
      <c r="R58" s="27">
        <f aca="true" t="shared" si="100" ref="R58:R65">P58+2</f>
        <v>43753</v>
      </c>
      <c r="S58" s="26">
        <f aca="true" t="shared" si="101" ref="S58:S65">R58+1</f>
        <v>43754</v>
      </c>
      <c r="T58" s="27">
        <f aca="true" t="shared" si="102" ref="T58:T65">S58+3</f>
        <v>43757</v>
      </c>
      <c r="U58" s="26">
        <f aca="true" t="shared" si="103" ref="U58:U65">T58</f>
        <v>43757</v>
      </c>
      <c r="V58" s="26">
        <f t="shared" si="99"/>
        <v>43758</v>
      </c>
      <c r="W58" s="26">
        <f t="shared" si="99"/>
        <v>43759</v>
      </c>
      <c r="X58" s="26">
        <f aca="true" t="shared" si="104" ref="X58:X65">W58+3</f>
        <v>43762</v>
      </c>
      <c r="Y58" s="26">
        <f aca="true" t="shared" si="105" ref="Y58:Y65">X58</f>
        <v>43762</v>
      </c>
    </row>
    <row r="59" spans="1:25" ht="15" hidden="1">
      <c r="A59" s="242" t="s">
        <v>1823</v>
      </c>
      <c r="B59" s="87" t="s">
        <v>1694</v>
      </c>
      <c r="C59" s="26"/>
      <c r="D59" s="26"/>
      <c r="E59" s="27"/>
      <c r="F59" s="26"/>
      <c r="G59" s="27"/>
      <c r="H59" s="26"/>
      <c r="I59" s="26"/>
      <c r="J59" s="26"/>
      <c r="K59" s="26"/>
      <c r="L59" s="26"/>
      <c r="M59" s="26"/>
      <c r="N59" s="26"/>
      <c r="O59" s="117" t="s">
        <v>777</v>
      </c>
      <c r="P59" s="26">
        <v>43758</v>
      </c>
      <c r="Q59" s="87" t="s">
        <v>1695</v>
      </c>
      <c r="R59" s="27">
        <f t="shared" si="100"/>
        <v>43760</v>
      </c>
      <c r="S59" s="26">
        <f t="shared" si="101"/>
        <v>43761</v>
      </c>
      <c r="T59" s="27">
        <f t="shared" si="102"/>
        <v>43764</v>
      </c>
      <c r="U59" s="26">
        <f t="shared" si="103"/>
        <v>43764</v>
      </c>
      <c r="V59" s="26">
        <f t="shared" si="99"/>
        <v>43765</v>
      </c>
      <c r="W59" s="26">
        <f t="shared" si="99"/>
        <v>43766</v>
      </c>
      <c r="X59" s="26">
        <f t="shared" si="104"/>
        <v>43769</v>
      </c>
      <c r="Y59" s="26">
        <f t="shared" si="105"/>
        <v>43769</v>
      </c>
    </row>
    <row r="60" spans="1:25" ht="15">
      <c r="A60" s="45" t="s">
        <v>148</v>
      </c>
      <c r="B60" s="25" t="s">
        <v>1616</v>
      </c>
      <c r="C60" s="26">
        <v>43755</v>
      </c>
      <c r="D60" s="26">
        <f aca="true" t="shared" si="106" ref="D60:E62">C60</f>
        <v>43755</v>
      </c>
      <c r="E60" s="27">
        <f t="shared" si="106"/>
        <v>43755</v>
      </c>
      <c r="F60" s="26">
        <f aca="true" t="shared" si="107" ref="F60:F65">E60+1</f>
        <v>43756</v>
      </c>
      <c r="G60" s="27">
        <f aca="true" t="shared" si="108" ref="G60:G65">SUM(F60,1)</f>
        <v>43757</v>
      </c>
      <c r="H60" s="26">
        <f aca="true" t="shared" si="109" ref="H60:H65">G60</f>
        <v>43757</v>
      </c>
      <c r="I60" s="26">
        <f aca="true" t="shared" si="110" ref="I60:I65">H60+1</f>
        <v>43758</v>
      </c>
      <c r="J60" s="26">
        <f aca="true" t="shared" si="111" ref="J60:J65">I60</f>
        <v>43758</v>
      </c>
      <c r="K60" s="26">
        <f aca="true" t="shared" si="112" ref="K60:K65">J60+3</f>
        <v>43761</v>
      </c>
      <c r="L60" s="26">
        <f aca="true" t="shared" si="113" ref="L60:M62">K60+1</f>
        <v>43762</v>
      </c>
      <c r="M60" s="26">
        <f t="shared" si="113"/>
        <v>43763</v>
      </c>
      <c r="N60" s="26">
        <f aca="true" t="shared" si="114" ref="N60:N65">M60</f>
        <v>43763</v>
      </c>
      <c r="O60" s="26">
        <f aca="true" t="shared" si="115" ref="O60:O65">N60+2</f>
        <v>43765</v>
      </c>
      <c r="P60" s="26">
        <f aca="true" t="shared" si="116" ref="P60:P65">O60</f>
        <v>43765</v>
      </c>
      <c r="Q60" s="25" t="s">
        <v>1619</v>
      </c>
      <c r="R60" s="27">
        <f t="shared" si="100"/>
        <v>43767</v>
      </c>
      <c r="S60" s="26">
        <f t="shared" si="101"/>
        <v>43768</v>
      </c>
      <c r="T60" s="27">
        <f t="shared" si="102"/>
        <v>43771</v>
      </c>
      <c r="U60" s="26">
        <f t="shared" si="103"/>
        <v>43771</v>
      </c>
      <c r="V60" s="26">
        <f aca="true" t="shared" si="117" ref="V60:W62">U60+1</f>
        <v>43772</v>
      </c>
      <c r="W60" s="26">
        <f t="shared" si="117"/>
        <v>43773</v>
      </c>
      <c r="X60" s="26">
        <f t="shared" si="104"/>
        <v>43776</v>
      </c>
      <c r="Y60" s="26">
        <f t="shared" si="105"/>
        <v>43776</v>
      </c>
    </row>
    <row r="61" spans="1:25" ht="15">
      <c r="A61" s="45" t="s">
        <v>147</v>
      </c>
      <c r="B61" s="25" t="s">
        <v>1617</v>
      </c>
      <c r="C61" s="26">
        <v>43762</v>
      </c>
      <c r="D61" s="26">
        <f t="shared" si="106"/>
        <v>43762</v>
      </c>
      <c r="E61" s="27">
        <f t="shared" si="106"/>
        <v>43762</v>
      </c>
      <c r="F61" s="26">
        <f t="shared" si="107"/>
        <v>43763</v>
      </c>
      <c r="G61" s="27">
        <f t="shared" si="108"/>
        <v>43764</v>
      </c>
      <c r="H61" s="26">
        <f t="shared" si="109"/>
        <v>43764</v>
      </c>
      <c r="I61" s="26">
        <f t="shared" si="110"/>
        <v>43765</v>
      </c>
      <c r="J61" s="26">
        <f t="shared" si="111"/>
        <v>43765</v>
      </c>
      <c r="K61" s="26">
        <f t="shared" si="112"/>
        <v>43768</v>
      </c>
      <c r="L61" s="26">
        <f t="shared" si="113"/>
        <v>43769</v>
      </c>
      <c r="M61" s="26">
        <f t="shared" si="113"/>
        <v>43770</v>
      </c>
      <c r="N61" s="26">
        <f t="shared" si="114"/>
        <v>43770</v>
      </c>
      <c r="O61" s="26">
        <f t="shared" si="115"/>
        <v>43772</v>
      </c>
      <c r="P61" s="26">
        <f t="shared" si="116"/>
        <v>43772</v>
      </c>
      <c r="Q61" s="25" t="s">
        <v>1620</v>
      </c>
      <c r="R61" s="27">
        <f t="shared" si="100"/>
        <v>43774</v>
      </c>
      <c r="S61" s="26">
        <f t="shared" si="101"/>
        <v>43775</v>
      </c>
      <c r="T61" s="27">
        <f t="shared" si="102"/>
        <v>43778</v>
      </c>
      <c r="U61" s="26">
        <f t="shared" si="103"/>
        <v>43778</v>
      </c>
      <c r="V61" s="26">
        <f t="shared" si="117"/>
        <v>43779</v>
      </c>
      <c r="W61" s="26">
        <f t="shared" si="117"/>
        <v>43780</v>
      </c>
      <c r="X61" s="26">
        <f t="shared" si="104"/>
        <v>43783</v>
      </c>
      <c r="Y61" s="26">
        <f t="shared" si="105"/>
        <v>43783</v>
      </c>
    </row>
    <row r="62" spans="1:25" ht="15">
      <c r="A62" s="152" t="s">
        <v>1823</v>
      </c>
      <c r="B62" s="25" t="s">
        <v>1696</v>
      </c>
      <c r="C62" s="26">
        <v>43769</v>
      </c>
      <c r="D62" s="26">
        <f t="shared" si="106"/>
        <v>43769</v>
      </c>
      <c r="E62" s="27">
        <f t="shared" si="106"/>
        <v>43769</v>
      </c>
      <c r="F62" s="26">
        <f t="shared" si="107"/>
        <v>43770</v>
      </c>
      <c r="G62" s="27">
        <f t="shared" si="108"/>
        <v>43771</v>
      </c>
      <c r="H62" s="26">
        <f t="shared" si="109"/>
        <v>43771</v>
      </c>
      <c r="I62" s="26">
        <f t="shared" si="110"/>
        <v>43772</v>
      </c>
      <c r="J62" s="26">
        <f t="shared" si="111"/>
        <v>43772</v>
      </c>
      <c r="K62" s="26">
        <f t="shared" si="112"/>
        <v>43775</v>
      </c>
      <c r="L62" s="26">
        <f t="shared" si="113"/>
        <v>43776</v>
      </c>
      <c r="M62" s="26">
        <f t="shared" si="113"/>
        <v>43777</v>
      </c>
      <c r="N62" s="26">
        <f t="shared" si="114"/>
        <v>43777</v>
      </c>
      <c r="O62" s="26">
        <f t="shared" si="115"/>
        <v>43779</v>
      </c>
      <c r="P62" s="26">
        <f t="shared" si="116"/>
        <v>43779</v>
      </c>
      <c r="Q62" s="25" t="s">
        <v>1697</v>
      </c>
      <c r="R62" s="27">
        <f t="shared" si="100"/>
        <v>43781</v>
      </c>
      <c r="S62" s="26">
        <f t="shared" si="101"/>
        <v>43782</v>
      </c>
      <c r="T62" s="27">
        <f t="shared" si="102"/>
        <v>43785</v>
      </c>
      <c r="U62" s="26">
        <f t="shared" si="103"/>
        <v>43785</v>
      </c>
      <c r="V62" s="26">
        <f t="shared" si="117"/>
        <v>43786</v>
      </c>
      <c r="W62" s="26">
        <f t="shared" si="117"/>
        <v>43787</v>
      </c>
      <c r="X62" s="26">
        <f t="shared" si="104"/>
        <v>43790</v>
      </c>
      <c r="Y62" s="26">
        <f t="shared" si="105"/>
        <v>43790</v>
      </c>
    </row>
    <row r="63" spans="1:25" ht="15">
      <c r="A63" s="45" t="s">
        <v>148</v>
      </c>
      <c r="B63" s="25" t="s">
        <v>1798</v>
      </c>
      <c r="C63" s="26">
        <v>43776</v>
      </c>
      <c r="D63" s="26">
        <f aca="true" t="shared" si="118" ref="D63:E65">C63</f>
        <v>43776</v>
      </c>
      <c r="E63" s="27">
        <f t="shared" si="118"/>
        <v>43776</v>
      </c>
      <c r="F63" s="26">
        <f t="shared" si="107"/>
        <v>43777</v>
      </c>
      <c r="G63" s="27">
        <f t="shared" si="108"/>
        <v>43778</v>
      </c>
      <c r="H63" s="26">
        <f t="shared" si="109"/>
        <v>43778</v>
      </c>
      <c r="I63" s="26">
        <f t="shared" si="110"/>
        <v>43779</v>
      </c>
      <c r="J63" s="26">
        <f t="shared" si="111"/>
        <v>43779</v>
      </c>
      <c r="K63" s="26">
        <f t="shared" si="112"/>
        <v>43782</v>
      </c>
      <c r="L63" s="26">
        <f aca="true" t="shared" si="119" ref="L63:M65">K63+1</f>
        <v>43783</v>
      </c>
      <c r="M63" s="26">
        <f t="shared" si="119"/>
        <v>43784</v>
      </c>
      <c r="N63" s="26">
        <f t="shared" si="114"/>
        <v>43784</v>
      </c>
      <c r="O63" s="26">
        <f t="shared" si="115"/>
        <v>43786</v>
      </c>
      <c r="P63" s="26">
        <f t="shared" si="116"/>
        <v>43786</v>
      </c>
      <c r="Q63" s="25" t="s">
        <v>1801</v>
      </c>
      <c r="R63" s="27">
        <f t="shared" si="100"/>
        <v>43788</v>
      </c>
      <c r="S63" s="26">
        <f t="shared" si="101"/>
        <v>43789</v>
      </c>
      <c r="T63" s="27">
        <f t="shared" si="102"/>
        <v>43792</v>
      </c>
      <c r="U63" s="26">
        <f t="shared" si="103"/>
        <v>43792</v>
      </c>
      <c r="V63" s="26">
        <f aca="true" t="shared" si="120" ref="V63:W65">U63+1</f>
        <v>43793</v>
      </c>
      <c r="W63" s="26">
        <f t="shared" si="120"/>
        <v>43794</v>
      </c>
      <c r="X63" s="26">
        <f t="shared" si="104"/>
        <v>43797</v>
      </c>
      <c r="Y63" s="26">
        <f t="shared" si="105"/>
        <v>43797</v>
      </c>
    </row>
    <row r="64" spans="1:25" ht="15">
      <c r="A64" s="45" t="s">
        <v>147</v>
      </c>
      <c r="B64" s="25" t="s">
        <v>1799</v>
      </c>
      <c r="C64" s="26">
        <v>43783</v>
      </c>
      <c r="D64" s="26">
        <f t="shared" si="118"/>
        <v>43783</v>
      </c>
      <c r="E64" s="27">
        <f t="shared" si="118"/>
        <v>43783</v>
      </c>
      <c r="F64" s="26">
        <f t="shared" si="107"/>
        <v>43784</v>
      </c>
      <c r="G64" s="27">
        <f t="shared" si="108"/>
        <v>43785</v>
      </c>
      <c r="H64" s="26">
        <f t="shared" si="109"/>
        <v>43785</v>
      </c>
      <c r="I64" s="26">
        <f t="shared" si="110"/>
        <v>43786</v>
      </c>
      <c r="J64" s="26">
        <f t="shared" si="111"/>
        <v>43786</v>
      </c>
      <c r="K64" s="26">
        <f t="shared" si="112"/>
        <v>43789</v>
      </c>
      <c r="L64" s="26">
        <f t="shared" si="119"/>
        <v>43790</v>
      </c>
      <c r="M64" s="26">
        <f t="shared" si="119"/>
        <v>43791</v>
      </c>
      <c r="N64" s="26">
        <f t="shared" si="114"/>
        <v>43791</v>
      </c>
      <c r="O64" s="26">
        <f t="shared" si="115"/>
        <v>43793</v>
      </c>
      <c r="P64" s="26">
        <f t="shared" si="116"/>
        <v>43793</v>
      </c>
      <c r="Q64" s="25" t="s">
        <v>1802</v>
      </c>
      <c r="R64" s="27">
        <f t="shared" si="100"/>
        <v>43795</v>
      </c>
      <c r="S64" s="26">
        <f t="shared" si="101"/>
        <v>43796</v>
      </c>
      <c r="T64" s="27">
        <f t="shared" si="102"/>
        <v>43799</v>
      </c>
      <c r="U64" s="26">
        <f t="shared" si="103"/>
        <v>43799</v>
      </c>
      <c r="V64" s="26">
        <f t="shared" si="120"/>
        <v>43800</v>
      </c>
      <c r="W64" s="26">
        <f t="shared" si="120"/>
        <v>43801</v>
      </c>
      <c r="X64" s="26">
        <f t="shared" si="104"/>
        <v>43804</v>
      </c>
      <c r="Y64" s="26">
        <f t="shared" si="105"/>
        <v>43804</v>
      </c>
    </row>
    <row r="65" spans="1:25" ht="15">
      <c r="A65" s="152" t="s">
        <v>1823</v>
      </c>
      <c r="B65" s="25" t="s">
        <v>1800</v>
      </c>
      <c r="C65" s="26">
        <v>43790</v>
      </c>
      <c r="D65" s="26">
        <f t="shared" si="118"/>
        <v>43790</v>
      </c>
      <c r="E65" s="27">
        <f t="shared" si="118"/>
        <v>43790</v>
      </c>
      <c r="F65" s="26">
        <f t="shared" si="107"/>
        <v>43791</v>
      </c>
      <c r="G65" s="27">
        <f t="shared" si="108"/>
        <v>43792</v>
      </c>
      <c r="H65" s="26">
        <f t="shared" si="109"/>
        <v>43792</v>
      </c>
      <c r="I65" s="26">
        <f t="shared" si="110"/>
        <v>43793</v>
      </c>
      <c r="J65" s="26">
        <f t="shared" si="111"/>
        <v>43793</v>
      </c>
      <c r="K65" s="26">
        <f t="shared" si="112"/>
        <v>43796</v>
      </c>
      <c r="L65" s="26">
        <f t="shared" si="119"/>
        <v>43797</v>
      </c>
      <c r="M65" s="26">
        <f t="shared" si="119"/>
        <v>43798</v>
      </c>
      <c r="N65" s="26">
        <f t="shared" si="114"/>
        <v>43798</v>
      </c>
      <c r="O65" s="26">
        <f t="shared" si="115"/>
        <v>43800</v>
      </c>
      <c r="P65" s="26">
        <f t="shared" si="116"/>
        <v>43800</v>
      </c>
      <c r="Q65" s="25" t="s">
        <v>1803</v>
      </c>
      <c r="R65" s="27">
        <f t="shared" si="100"/>
        <v>43802</v>
      </c>
      <c r="S65" s="26">
        <f t="shared" si="101"/>
        <v>43803</v>
      </c>
      <c r="T65" s="27">
        <f t="shared" si="102"/>
        <v>43806</v>
      </c>
      <c r="U65" s="26">
        <f t="shared" si="103"/>
        <v>43806</v>
      </c>
      <c r="V65" s="26">
        <f t="shared" si="120"/>
        <v>43807</v>
      </c>
      <c r="W65" s="26">
        <f t="shared" si="120"/>
        <v>43808</v>
      </c>
      <c r="X65" s="26">
        <f t="shared" si="104"/>
        <v>43811</v>
      </c>
      <c r="Y65" s="26">
        <f t="shared" si="105"/>
        <v>43811</v>
      </c>
    </row>
    <row r="66" spans="1:25" ht="15">
      <c r="A66" s="45" t="s">
        <v>148</v>
      </c>
      <c r="B66" s="25" t="s">
        <v>1833</v>
      </c>
      <c r="C66" s="26">
        <v>43797</v>
      </c>
      <c r="D66" s="26">
        <f aca="true" t="shared" si="121" ref="D66:E69">C66</f>
        <v>43797</v>
      </c>
      <c r="E66" s="27">
        <f t="shared" si="121"/>
        <v>43797</v>
      </c>
      <c r="F66" s="26">
        <f aca="true" t="shared" si="122" ref="F66:F71">E66+1</f>
        <v>43798</v>
      </c>
      <c r="G66" s="27">
        <f aca="true" t="shared" si="123" ref="G66:G71">SUM(F66,1)</f>
        <v>43799</v>
      </c>
      <c r="H66" s="26">
        <f aca="true" t="shared" si="124" ref="H66:H71">G66</f>
        <v>43799</v>
      </c>
      <c r="I66" s="26">
        <f aca="true" t="shared" si="125" ref="I66:I71">H66+1</f>
        <v>43800</v>
      </c>
      <c r="J66" s="26">
        <f aca="true" t="shared" si="126" ref="J66:J71">I66</f>
        <v>43800</v>
      </c>
      <c r="K66" s="26">
        <f aca="true" t="shared" si="127" ref="K66:K71">J66+3</f>
        <v>43803</v>
      </c>
      <c r="L66" s="26">
        <f aca="true" t="shared" si="128" ref="L66:M69">K66+1</f>
        <v>43804</v>
      </c>
      <c r="M66" s="26">
        <f t="shared" si="128"/>
        <v>43805</v>
      </c>
      <c r="N66" s="26">
        <f aca="true" t="shared" si="129" ref="N66:N71">M66</f>
        <v>43805</v>
      </c>
      <c r="O66" s="26">
        <f aca="true" t="shared" si="130" ref="O66:O71">N66+2</f>
        <v>43807</v>
      </c>
      <c r="P66" s="26">
        <f aca="true" t="shared" si="131" ref="P66:P71">O66</f>
        <v>43807</v>
      </c>
      <c r="Q66" s="25" t="s">
        <v>1834</v>
      </c>
      <c r="R66" s="27">
        <f aca="true" t="shared" si="132" ref="R66:R71">P66+2</f>
        <v>43809</v>
      </c>
      <c r="S66" s="26">
        <f aca="true" t="shared" si="133" ref="S66:S71">R66+1</f>
        <v>43810</v>
      </c>
      <c r="T66" s="27">
        <f aca="true" t="shared" si="134" ref="T66:T71">S66+3</f>
        <v>43813</v>
      </c>
      <c r="U66" s="26">
        <f aca="true" t="shared" si="135" ref="U66:U71">T66</f>
        <v>43813</v>
      </c>
      <c r="V66" s="26">
        <f aca="true" t="shared" si="136" ref="V66:W69">U66+1</f>
        <v>43814</v>
      </c>
      <c r="W66" s="26">
        <f t="shared" si="136"/>
        <v>43815</v>
      </c>
      <c r="X66" s="26">
        <f aca="true" t="shared" si="137" ref="X66:X71">W66+3</f>
        <v>43818</v>
      </c>
      <c r="Y66" s="26">
        <f aca="true" t="shared" si="138" ref="Y66:Y71">X66</f>
        <v>43818</v>
      </c>
    </row>
    <row r="67" spans="1:25" ht="15">
      <c r="A67" s="45" t="s">
        <v>147</v>
      </c>
      <c r="B67" s="25" t="s">
        <v>1835</v>
      </c>
      <c r="C67" s="26">
        <v>43804</v>
      </c>
      <c r="D67" s="26">
        <f t="shared" si="121"/>
        <v>43804</v>
      </c>
      <c r="E67" s="27">
        <f t="shared" si="121"/>
        <v>43804</v>
      </c>
      <c r="F67" s="26">
        <f t="shared" si="122"/>
        <v>43805</v>
      </c>
      <c r="G67" s="27">
        <f t="shared" si="123"/>
        <v>43806</v>
      </c>
      <c r="H67" s="26">
        <f t="shared" si="124"/>
        <v>43806</v>
      </c>
      <c r="I67" s="26">
        <f t="shared" si="125"/>
        <v>43807</v>
      </c>
      <c r="J67" s="26">
        <f t="shared" si="126"/>
        <v>43807</v>
      </c>
      <c r="K67" s="26">
        <f t="shared" si="127"/>
        <v>43810</v>
      </c>
      <c r="L67" s="26">
        <f t="shared" si="128"/>
        <v>43811</v>
      </c>
      <c r="M67" s="26">
        <f t="shared" si="128"/>
        <v>43812</v>
      </c>
      <c r="N67" s="26">
        <f t="shared" si="129"/>
        <v>43812</v>
      </c>
      <c r="O67" s="26">
        <f t="shared" si="130"/>
        <v>43814</v>
      </c>
      <c r="P67" s="26">
        <f t="shared" si="131"/>
        <v>43814</v>
      </c>
      <c r="Q67" s="25" t="s">
        <v>1837</v>
      </c>
      <c r="R67" s="27">
        <f t="shared" si="132"/>
        <v>43816</v>
      </c>
      <c r="S67" s="26">
        <f t="shared" si="133"/>
        <v>43817</v>
      </c>
      <c r="T67" s="27">
        <f t="shared" si="134"/>
        <v>43820</v>
      </c>
      <c r="U67" s="26">
        <f t="shared" si="135"/>
        <v>43820</v>
      </c>
      <c r="V67" s="26">
        <f t="shared" si="136"/>
        <v>43821</v>
      </c>
      <c r="W67" s="26">
        <f t="shared" si="136"/>
        <v>43822</v>
      </c>
      <c r="X67" s="26">
        <f t="shared" si="137"/>
        <v>43825</v>
      </c>
      <c r="Y67" s="26">
        <f t="shared" si="138"/>
        <v>43825</v>
      </c>
    </row>
    <row r="68" spans="1:25" ht="15">
      <c r="A68" s="152" t="s">
        <v>1823</v>
      </c>
      <c r="B68" s="25" t="s">
        <v>1836</v>
      </c>
      <c r="C68" s="26">
        <v>43811</v>
      </c>
      <c r="D68" s="26">
        <f t="shared" si="121"/>
        <v>43811</v>
      </c>
      <c r="E68" s="27">
        <f t="shared" si="121"/>
        <v>43811</v>
      </c>
      <c r="F68" s="26">
        <f t="shared" si="122"/>
        <v>43812</v>
      </c>
      <c r="G68" s="27">
        <f t="shared" si="123"/>
        <v>43813</v>
      </c>
      <c r="H68" s="26">
        <f t="shared" si="124"/>
        <v>43813</v>
      </c>
      <c r="I68" s="26">
        <f t="shared" si="125"/>
        <v>43814</v>
      </c>
      <c r="J68" s="26">
        <f t="shared" si="126"/>
        <v>43814</v>
      </c>
      <c r="K68" s="26">
        <f t="shared" si="127"/>
        <v>43817</v>
      </c>
      <c r="L68" s="26">
        <f t="shared" si="128"/>
        <v>43818</v>
      </c>
      <c r="M68" s="26">
        <f t="shared" si="128"/>
        <v>43819</v>
      </c>
      <c r="N68" s="26">
        <f t="shared" si="129"/>
        <v>43819</v>
      </c>
      <c r="O68" s="26">
        <f t="shared" si="130"/>
        <v>43821</v>
      </c>
      <c r="P68" s="26">
        <f t="shared" si="131"/>
        <v>43821</v>
      </c>
      <c r="Q68" s="25" t="s">
        <v>1838</v>
      </c>
      <c r="R68" s="27">
        <f t="shared" si="132"/>
        <v>43823</v>
      </c>
      <c r="S68" s="26">
        <f t="shared" si="133"/>
        <v>43824</v>
      </c>
      <c r="T68" s="27">
        <f t="shared" si="134"/>
        <v>43827</v>
      </c>
      <c r="U68" s="26">
        <f t="shared" si="135"/>
        <v>43827</v>
      </c>
      <c r="V68" s="26">
        <f t="shared" si="136"/>
        <v>43828</v>
      </c>
      <c r="W68" s="26">
        <f t="shared" si="136"/>
        <v>43829</v>
      </c>
      <c r="X68" s="26">
        <f t="shared" si="137"/>
        <v>43832</v>
      </c>
      <c r="Y68" s="26">
        <f t="shared" si="138"/>
        <v>43832</v>
      </c>
    </row>
    <row r="69" spans="1:25" ht="15">
      <c r="A69" s="45" t="s">
        <v>148</v>
      </c>
      <c r="B69" s="25" t="s">
        <v>1997</v>
      </c>
      <c r="C69" s="26">
        <v>43818</v>
      </c>
      <c r="D69" s="26">
        <f t="shared" si="121"/>
        <v>43818</v>
      </c>
      <c r="E69" s="27">
        <f t="shared" si="121"/>
        <v>43818</v>
      </c>
      <c r="F69" s="26">
        <f t="shared" si="122"/>
        <v>43819</v>
      </c>
      <c r="G69" s="27">
        <f t="shared" si="123"/>
        <v>43820</v>
      </c>
      <c r="H69" s="26">
        <f t="shared" si="124"/>
        <v>43820</v>
      </c>
      <c r="I69" s="26">
        <f t="shared" si="125"/>
        <v>43821</v>
      </c>
      <c r="J69" s="26">
        <f t="shared" si="126"/>
        <v>43821</v>
      </c>
      <c r="K69" s="26">
        <f t="shared" si="127"/>
        <v>43824</v>
      </c>
      <c r="L69" s="26">
        <f t="shared" si="128"/>
        <v>43825</v>
      </c>
      <c r="M69" s="26">
        <f t="shared" si="128"/>
        <v>43826</v>
      </c>
      <c r="N69" s="26">
        <f t="shared" si="129"/>
        <v>43826</v>
      </c>
      <c r="O69" s="26">
        <f t="shared" si="130"/>
        <v>43828</v>
      </c>
      <c r="P69" s="26">
        <f t="shared" si="131"/>
        <v>43828</v>
      </c>
      <c r="Q69" s="25" t="s">
        <v>1998</v>
      </c>
      <c r="R69" s="27">
        <f t="shared" si="132"/>
        <v>43830</v>
      </c>
      <c r="S69" s="26">
        <f t="shared" si="133"/>
        <v>43831</v>
      </c>
      <c r="T69" s="27">
        <f t="shared" si="134"/>
        <v>43834</v>
      </c>
      <c r="U69" s="26">
        <f t="shared" si="135"/>
        <v>43834</v>
      </c>
      <c r="V69" s="26">
        <f t="shared" si="136"/>
        <v>43835</v>
      </c>
      <c r="W69" s="26">
        <f t="shared" si="136"/>
        <v>43836</v>
      </c>
      <c r="X69" s="26">
        <f t="shared" si="137"/>
        <v>43839</v>
      </c>
      <c r="Y69" s="26">
        <f t="shared" si="138"/>
        <v>43839</v>
      </c>
    </row>
    <row r="70" spans="1:25" ht="15">
      <c r="A70" s="45" t="s">
        <v>147</v>
      </c>
      <c r="B70" s="25" t="s">
        <v>1999</v>
      </c>
      <c r="C70" s="26">
        <v>43825</v>
      </c>
      <c r="D70" s="26">
        <f aca="true" t="shared" si="139" ref="D70:E74">C70</f>
        <v>43825</v>
      </c>
      <c r="E70" s="27">
        <f t="shared" si="139"/>
        <v>43825</v>
      </c>
      <c r="F70" s="26">
        <f t="shared" si="122"/>
        <v>43826</v>
      </c>
      <c r="G70" s="27">
        <f t="shared" si="123"/>
        <v>43827</v>
      </c>
      <c r="H70" s="26">
        <f t="shared" si="124"/>
        <v>43827</v>
      </c>
      <c r="I70" s="26">
        <f t="shared" si="125"/>
        <v>43828</v>
      </c>
      <c r="J70" s="26">
        <f t="shared" si="126"/>
        <v>43828</v>
      </c>
      <c r="K70" s="26">
        <f t="shared" si="127"/>
        <v>43831</v>
      </c>
      <c r="L70" s="26">
        <f aca="true" t="shared" si="140" ref="L70:M74">K70+1</f>
        <v>43832</v>
      </c>
      <c r="M70" s="26">
        <f t="shared" si="140"/>
        <v>43833</v>
      </c>
      <c r="N70" s="26">
        <f t="shared" si="129"/>
        <v>43833</v>
      </c>
      <c r="O70" s="26">
        <f t="shared" si="130"/>
        <v>43835</v>
      </c>
      <c r="P70" s="26">
        <f t="shared" si="131"/>
        <v>43835</v>
      </c>
      <c r="Q70" s="25" t="s">
        <v>2000</v>
      </c>
      <c r="R70" s="27">
        <f t="shared" si="132"/>
        <v>43837</v>
      </c>
      <c r="S70" s="26">
        <f t="shared" si="133"/>
        <v>43838</v>
      </c>
      <c r="T70" s="27">
        <f t="shared" si="134"/>
        <v>43841</v>
      </c>
      <c r="U70" s="26">
        <f t="shared" si="135"/>
        <v>43841</v>
      </c>
      <c r="V70" s="26">
        <f aca="true" t="shared" si="141" ref="V70:W74">U70+1</f>
        <v>43842</v>
      </c>
      <c r="W70" s="26">
        <f t="shared" si="141"/>
        <v>43843</v>
      </c>
      <c r="X70" s="26">
        <f t="shared" si="137"/>
        <v>43846</v>
      </c>
      <c r="Y70" s="26">
        <f t="shared" si="138"/>
        <v>43846</v>
      </c>
    </row>
    <row r="71" spans="1:25" ht="15">
      <c r="A71" s="152" t="s">
        <v>1823</v>
      </c>
      <c r="B71" s="25" t="s">
        <v>2001</v>
      </c>
      <c r="C71" s="26">
        <v>43832</v>
      </c>
      <c r="D71" s="26">
        <f t="shared" si="139"/>
        <v>43832</v>
      </c>
      <c r="E71" s="27">
        <f t="shared" si="139"/>
        <v>43832</v>
      </c>
      <c r="F71" s="26">
        <f t="shared" si="122"/>
        <v>43833</v>
      </c>
      <c r="G71" s="27">
        <f t="shared" si="123"/>
        <v>43834</v>
      </c>
      <c r="H71" s="26">
        <f t="shared" si="124"/>
        <v>43834</v>
      </c>
      <c r="I71" s="26">
        <f t="shared" si="125"/>
        <v>43835</v>
      </c>
      <c r="J71" s="26">
        <f t="shared" si="126"/>
        <v>43835</v>
      </c>
      <c r="K71" s="26">
        <f t="shared" si="127"/>
        <v>43838</v>
      </c>
      <c r="L71" s="26">
        <f t="shared" si="140"/>
        <v>43839</v>
      </c>
      <c r="M71" s="26">
        <f t="shared" si="140"/>
        <v>43840</v>
      </c>
      <c r="N71" s="26">
        <f t="shared" si="129"/>
        <v>43840</v>
      </c>
      <c r="O71" s="26">
        <f t="shared" si="130"/>
        <v>43842</v>
      </c>
      <c r="P71" s="26">
        <f t="shared" si="131"/>
        <v>43842</v>
      </c>
      <c r="Q71" s="25" t="s">
        <v>2002</v>
      </c>
      <c r="R71" s="27">
        <f t="shared" si="132"/>
        <v>43844</v>
      </c>
      <c r="S71" s="26">
        <f t="shared" si="133"/>
        <v>43845</v>
      </c>
      <c r="T71" s="27">
        <f t="shared" si="134"/>
        <v>43848</v>
      </c>
      <c r="U71" s="26">
        <f t="shared" si="135"/>
        <v>43848</v>
      </c>
      <c r="V71" s="26">
        <f t="shared" si="141"/>
        <v>43849</v>
      </c>
      <c r="W71" s="26">
        <f t="shared" si="141"/>
        <v>43850</v>
      </c>
      <c r="X71" s="26">
        <f t="shared" si="137"/>
        <v>43853</v>
      </c>
      <c r="Y71" s="26">
        <f t="shared" si="138"/>
        <v>43853</v>
      </c>
    </row>
    <row r="72" spans="1:25" ht="15">
      <c r="A72" s="45" t="s">
        <v>148</v>
      </c>
      <c r="B72" s="25" t="s">
        <v>1613</v>
      </c>
      <c r="C72" s="26">
        <v>43839</v>
      </c>
      <c r="D72" s="26">
        <f t="shared" si="139"/>
        <v>43839</v>
      </c>
      <c r="E72" s="27">
        <f t="shared" si="139"/>
        <v>43839</v>
      </c>
      <c r="F72" s="26">
        <f>E72+1</f>
        <v>43840</v>
      </c>
      <c r="G72" s="27">
        <f>SUM(F72,1)</f>
        <v>43841</v>
      </c>
      <c r="H72" s="26">
        <f>G72</f>
        <v>43841</v>
      </c>
      <c r="I72" s="26">
        <f>H72+1</f>
        <v>43842</v>
      </c>
      <c r="J72" s="26">
        <f>I72</f>
        <v>43842</v>
      </c>
      <c r="K72" s="26">
        <f>J72+3</f>
        <v>43845</v>
      </c>
      <c r="L72" s="26">
        <f t="shared" si="140"/>
        <v>43846</v>
      </c>
      <c r="M72" s="26">
        <f t="shared" si="140"/>
        <v>43847</v>
      </c>
      <c r="N72" s="26">
        <f>M72</f>
        <v>43847</v>
      </c>
      <c r="O72" s="26">
        <f>N72+2</f>
        <v>43849</v>
      </c>
      <c r="P72" s="26">
        <f>O72</f>
        <v>43849</v>
      </c>
      <c r="Q72" s="25" t="s">
        <v>2035</v>
      </c>
      <c r="R72" s="27">
        <f>P72+2</f>
        <v>43851</v>
      </c>
      <c r="S72" s="26">
        <f>R72+1</f>
        <v>43852</v>
      </c>
      <c r="T72" s="27">
        <f>S72+3</f>
        <v>43855</v>
      </c>
      <c r="U72" s="26">
        <f>T72</f>
        <v>43855</v>
      </c>
      <c r="V72" s="26">
        <f t="shared" si="141"/>
        <v>43856</v>
      </c>
      <c r="W72" s="26">
        <f t="shared" si="141"/>
        <v>43857</v>
      </c>
      <c r="X72" s="26">
        <f>W72+3</f>
        <v>43860</v>
      </c>
      <c r="Y72" s="26">
        <f>X72</f>
        <v>43860</v>
      </c>
    </row>
    <row r="73" spans="1:25" ht="15">
      <c r="A73" s="45" t="s">
        <v>147</v>
      </c>
      <c r="B73" s="25" t="s">
        <v>2036</v>
      </c>
      <c r="C73" s="26">
        <v>43846</v>
      </c>
      <c r="D73" s="26">
        <f t="shared" si="139"/>
        <v>43846</v>
      </c>
      <c r="E73" s="27">
        <f t="shared" si="139"/>
        <v>43846</v>
      </c>
      <c r="F73" s="26">
        <f>E73+1</f>
        <v>43847</v>
      </c>
      <c r="G73" s="27">
        <f>SUM(F73,1)</f>
        <v>43848</v>
      </c>
      <c r="H73" s="26">
        <f>G73</f>
        <v>43848</v>
      </c>
      <c r="I73" s="26">
        <f>H73+1</f>
        <v>43849</v>
      </c>
      <c r="J73" s="26">
        <f>I73</f>
        <v>43849</v>
      </c>
      <c r="K73" s="26">
        <f>J73+3</f>
        <v>43852</v>
      </c>
      <c r="L73" s="26">
        <f t="shared" si="140"/>
        <v>43853</v>
      </c>
      <c r="M73" s="26">
        <f t="shared" si="140"/>
        <v>43854</v>
      </c>
      <c r="N73" s="26">
        <f>M73</f>
        <v>43854</v>
      </c>
      <c r="O73" s="26">
        <f>N73+2</f>
        <v>43856</v>
      </c>
      <c r="P73" s="26">
        <f>O73</f>
        <v>43856</v>
      </c>
      <c r="Q73" s="25" t="s">
        <v>2037</v>
      </c>
      <c r="R73" s="27">
        <f>P73+2</f>
        <v>43858</v>
      </c>
      <c r="S73" s="26">
        <f>R73+1</f>
        <v>43859</v>
      </c>
      <c r="T73" s="27">
        <f>S73+3</f>
        <v>43862</v>
      </c>
      <c r="U73" s="26">
        <f>T73</f>
        <v>43862</v>
      </c>
      <c r="V73" s="26">
        <f t="shared" si="141"/>
        <v>43863</v>
      </c>
      <c r="W73" s="26">
        <f t="shared" si="141"/>
        <v>43864</v>
      </c>
      <c r="X73" s="26">
        <f>W73+3</f>
        <v>43867</v>
      </c>
      <c r="Y73" s="26">
        <f>X73</f>
        <v>43867</v>
      </c>
    </row>
    <row r="74" spans="1:25" ht="15">
      <c r="A74" s="152" t="s">
        <v>1823</v>
      </c>
      <c r="B74" s="25" t="s">
        <v>2038</v>
      </c>
      <c r="C74" s="26">
        <v>43853</v>
      </c>
      <c r="D74" s="26">
        <f t="shared" si="139"/>
        <v>43853</v>
      </c>
      <c r="E74" s="27">
        <f t="shared" si="139"/>
        <v>43853</v>
      </c>
      <c r="F74" s="26">
        <f>E74+1</f>
        <v>43854</v>
      </c>
      <c r="G74" s="27">
        <f>SUM(F74,1)</f>
        <v>43855</v>
      </c>
      <c r="H74" s="26">
        <f>G74</f>
        <v>43855</v>
      </c>
      <c r="I74" s="26">
        <f>H74+1</f>
        <v>43856</v>
      </c>
      <c r="J74" s="26">
        <f>I74</f>
        <v>43856</v>
      </c>
      <c r="K74" s="26">
        <f>J74+3</f>
        <v>43859</v>
      </c>
      <c r="L74" s="26">
        <f t="shared" si="140"/>
        <v>43860</v>
      </c>
      <c r="M74" s="26">
        <f t="shared" si="140"/>
        <v>43861</v>
      </c>
      <c r="N74" s="26">
        <f>M74</f>
        <v>43861</v>
      </c>
      <c r="O74" s="26">
        <f>N74+2</f>
        <v>43863</v>
      </c>
      <c r="P74" s="26">
        <f>O74</f>
        <v>43863</v>
      </c>
      <c r="Q74" s="25" t="s">
        <v>704</v>
      </c>
      <c r="R74" s="27">
        <f>P74+2</f>
        <v>43865</v>
      </c>
      <c r="S74" s="26">
        <f>R74+1</f>
        <v>43866</v>
      </c>
      <c r="T74" s="27">
        <f>S74+3</f>
        <v>43869</v>
      </c>
      <c r="U74" s="26">
        <f>T74</f>
        <v>43869</v>
      </c>
      <c r="V74" s="26">
        <f t="shared" si="141"/>
        <v>43870</v>
      </c>
      <c r="W74" s="26">
        <f t="shared" si="141"/>
        <v>43871</v>
      </c>
      <c r="X74" s="26">
        <f>W74+3</f>
        <v>43874</v>
      </c>
      <c r="Y74" s="26">
        <f>X74</f>
        <v>43874</v>
      </c>
    </row>
    <row r="75" spans="1:2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>
      <c r="A76" s="42" t="s">
        <v>25</v>
      </c>
      <c r="B76" s="319" t="s">
        <v>149</v>
      </c>
      <c r="C76" s="319"/>
      <c r="D76" s="319"/>
      <c r="E76" s="319"/>
      <c r="F76" s="319"/>
      <c r="G76" s="319"/>
      <c r="H76" s="319"/>
      <c r="I76" s="319"/>
      <c r="J76" s="319"/>
      <c r="K76" s="31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46" t="s">
        <v>121</v>
      </c>
      <c r="B77" s="320" t="s">
        <v>126</v>
      </c>
      <c r="C77" s="320"/>
      <c r="D77" s="320"/>
      <c r="E77" s="320"/>
      <c r="F77" s="320"/>
      <c r="G77" s="320"/>
      <c r="H77" s="320"/>
      <c r="I77" s="320"/>
      <c r="J77" s="320"/>
      <c r="K77" s="32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46" t="s">
        <v>122</v>
      </c>
      <c r="B78" s="320" t="s">
        <v>804</v>
      </c>
      <c r="C78" s="320"/>
      <c r="D78" s="320"/>
      <c r="E78" s="320"/>
      <c r="F78" s="320"/>
      <c r="G78" s="320"/>
      <c r="H78" s="320"/>
      <c r="I78" s="320"/>
      <c r="J78" s="320"/>
      <c r="K78" s="32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</row>
    <row r="79" spans="1:23" ht="15.75" customHeight="1">
      <c r="A79" s="46" t="s">
        <v>116</v>
      </c>
      <c r="B79" s="320" t="s">
        <v>151</v>
      </c>
      <c r="C79" s="320"/>
      <c r="D79" s="320"/>
      <c r="E79" s="320"/>
      <c r="F79" s="320"/>
      <c r="G79" s="320"/>
      <c r="H79" s="320"/>
      <c r="I79" s="320"/>
      <c r="J79" s="320"/>
      <c r="K79" s="32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46" t="s">
        <v>119</v>
      </c>
      <c r="B80" s="320" t="s">
        <v>127</v>
      </c>
      <c r="C80" s="320"/>
      <c r="D80" s="320"/>
      <c r="E80" s="320"/>
      <c r="F80" s="320"/>
      <c r="G80" s="320"/>
      <c r="H80" s="320"/>
      <c r="I80" s="320"/>
      <c r="J80" s="320"/>
      <c r="K80" s="32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47" t="s">
        <v>94</v>
      </c>
      <c r="B81" s="320" t="s">
        <v>155</v>
      </c>
      <c r="C81" s="320"/>
      <c r="D81" s="320"/>
      <c r="E81" s="320"/>
      <c r="F81" s="320"/>
      <c r="G81" s="320"/>
      <c r="H81" s="320"/>
      <c r="I81" s="320"/>
      <c r="J81" s="320"/>
      <c r="K81" s="32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47" t="s">
        <v>1316</v>
      </c>
      <c r="B82" s="308" t="s">
        <v>1326</v>
      </c>
      <c r="C82" s="309"/>
      <c r="D82" s="309"/>
      <c r="E82" s="309"/>
      <c r="F82" s="309"/>
      <c r="G82" s="309"/>
      <c r="H82" s="309"/>
      <c r="I82" s="309"/>
      <c r="J82" s="309"/>
      <c r="K82" s="31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47" t="s">
        <v>123</v>
      </c>
      <c r="B83" s="321" t="s">
        <v>1272</v>
      </c>
      <c r="C83" s="321"/>
      <c r="D83" s="321"/>
      <c r="E83" s="321"/>
      <c r="F83" s="321"/>
      <c r="G83" s="321"/>
      <c r="H83" s="321"/>
      <c r="I83" s="321"/>
      <c r="J83" s="321"/>
      <c r="K83" s="32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47" t="s">
        <v>113</v>
      </c>
      <c r="B84" s="308" t="s">
        <v>152</v>
      </c>
      <c r="C84" s="309"/>
      <c r="D84" s="309"/>
      <c r="E84" s="309"/>
      <c r="F84" s="309"/>
      <c r="G84" s="309"/>
      <c r="H84" s="309"/>
      <c r="I84" s="309"/>
      <c r="J84" s="309"/>
      <c r="K84" s="3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46" t="s">
        <v>80</v>
      </c>
      <c r="B85" s="320" t="s">
        <v>128</v>
      </c>
      <c r="C85" s="320"/>
      <c r="D85" s="320"/>
      <c r="E85" s="320"/>
      <c r="F85" s="320"/>
      <c r="G85" s="320"/>
      <c r="H85" s="320"/>
      <c r="I85" s="320"/>
      <c r="J85" s="320"/>
      <c r="K85" s="32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46" t="s">
        <v>125</v>
      </c>
      <c r="B86" s="320" t="s">
        <v>805</v>
      </c>
      <c r="C86" s="320"/>
      <c r="D86" s="320"/>
      <c r="E86" s="320"/>
      <c r="F86" s="320"/>
      <c r="G86" s="320"/>
      <c r="H86" s="320"/>
      <c r="I86" s="320"/>
      <c r="J86" s="320"/>
      <c r="K86" s="32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8" ht="15">
      <c r="B88" s="32"/>
    </row>
  </sheetData>
  <sheetProtection/>
  <mergeCells count="57">
    <mergeCell ref="B79:K79"/>
    <mergeCell ref="B80:K80"/>
    <mergeCell ref="B86:K86"/>
    <mergeCell ref="B81:K81"/>
    <mergeCell ref="B83:K83"/>
    <mergeCell ref="B84:K84"/>
    <mergeCell ref="B85:K85"/>
    <mergeCell ref="T6:U6"/>
    <mergeCell ref="V6:W6"/>
    <mergeCell ref="B76:K76"/>
    <mergeCell ref="B77:K77"/>
    <mergeCell ref="B78:K78"/>
    <mergeCell ref="C41:D41"/>
    <mergeCell ref="E41:F41"/>
    <mergeCell ref="G41:H41"/>
    <mergeCell ref="T42:U42"/>
    <mergeCell ref="I41:J41"/>
    <mergeCell ref="T5:U5"/>
    <mergeCell ref="V5:W5"/>
    <mergeCell ref="C6:D6"/>
    <mergeCell ref="E6:F6"/>
    <mergeCell ref="G6:H6"/>
    <mergeCell ref="I6:J6"/>
    <mergeCell ref="K6:L6"/>
    <mergeCell ref="M6:N6"/>
    <mergeCell ref="P6:Q6"/>
    <mergeCell ref="R6:S6"/>
    <mergeCell ref="B2:Y2"/>
    <mergeCell ref="A4:W4"/>
    <mergeCell ref="C5:D5"/>
    <mergeCell ref="E5:F5"/>
    <mergeCell ref="G5:H5"/>
    <mergeCell ref="I5:J5"/>
    <mergeCell ref="K5:L5"/>
    <mergeCell ref="M5:N5"/>
    <mergeCell ref="P5:Q5"/>
    <mergeCell ref="R5:S5"/>
    <mergeCell ref="K41:L41"/>
    <mergeCell ref="M41:N41"/>
    <mergeCell ref="R41:S41"/>
    <mergeCell ref="T41:U41"/>
    <mergeCell ref="E42:F42"/>
    <mergeCell ref="G42:H42"/>
    <mergeCell ref="I42:J42"/>
    <mergeCell ref="K42:L42"/>
    <mergeCell ref="M42:N42"/>
    <mergeCell ref="R42:S42"/>
    <mergeCell ref="B1:Y1"/>
    <mergeCell ref="V42:W42"/>
    <mergeCell ref="A40:Y40"/>
    <mergeCell ref="X41:Y41"/>
    <mergeCell ref="X42:Y42"/>
    <mergeCell ref="B82:K82"/>
    <mergeCell ref="O41:P41"/>
    <mergeCell ref="O42:P42"/>
    <mergeCell ref="V41:W41"/>
    <mergeCell ref="C42:D42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06"/>
  <sheetViews>
    <sheetView zoomScalePageLayoutView="0" workbookViewId="0" topLeftCell="A28">
      <selection activeCell="D111" sqref="D111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6.75390625" style="0" customWidth="1"/>
  </cols>
  <sheetData>
    <row r="1" spans="2:15" ht="46.5" customHeight="1">
      <c r="B1" s="285" t="s">
        <v>66</v>
      </c>
      <c r="C1" s="285"/>
      <c r="D1" s="285"/>
      <c r="E1" s="285"/>
      <c r="F1" s="285"/>
      <c r="G1" s="285"/>
      <c r="H1" s="285"/>
      <c r="I1" s="74"/>
      <c r="J1" s="51"/>
      <c r="K1" s="51"/>
      <c r="L1" s="51"/>
      <c r="M1" s="51"/>
      <c r="N1" s="51"/>
      <c r="O1" s="52"/>
    </row>
    <row r="2" spans="2:15" ht="16.5" customHeight="1">
      <c r="B2" s="286" t="s">
        <v>67</v>
      </c>
      <c r="C2" s="286"/>
      <c r="D2" s="286"/>
      <c r="E2" s="286"/>
      <c r="F2" s="286"/>
      <c r="G2" s="286"/>
      <c r="H2" s="286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98" t="s">
        <v>198</v>
      </c>
      <c r="B4" s="299"/>
      <c r="C4" s="299"/>
      <c r="D4" s="299"/>
      <c r="E4" s="299"/>
      <c r="F4" s="299"/>
      <c r="G4" s="299"/>
      <c r="H4" s="299"/>
    </row>
    <row r="5" spans="1:8" ht="15" customHeight="1" hidden="1">
      <c r="A5" s="4" t="s">
        <v>1</v>
      </c>
      <c r="B5" s="278" t="s">
        <v>201</v>
      </c>
      <c r="C5" s="278"/>
      <c r="D5" s="271" t="s">
        <v>202</v>
      </c>
      <c r="E5" s="272"/>
      <c r="F5" s="81"/>
      <c r="G5" s="278" t="s">
        <v>199</v>
      </c>
      <c r="H5" s="278"/>
    </row>
    <row r="6" spans="1:8" ht="15" customHeight="1" hidden="1">
      <c r="A6" s="274" t="s">
        <v>3</v>
      </c>
      <c r="B6" s="275" t="s">
        <v>207</v>
      </c>
      <c r="C6" s="275"/>
      <c r="D6" s="276" t="s">
        <v>208</v>
      </c>
      <c r="E6" s="277"/>
      <c r="F6" s="5"/>
      <c r="G6" s="275" t="s">
        <v>205</v>
      </c>
      <c r="H6" s="275"/>
    </row>
    <row r="7" spans="1:8" ht="15" customHeight="1" hidden="1">
      <c r="A7" s="281"/>
      <c r="B7" s="274" t="s">
        <v>5</v>
      </c>
      <c r="C7" s="274"/>
      <c r="D7" s="274" t="s">
        <v>5</v>
      </c>
      <c r="E7" s="274"/>
      <c r="F7" s="82"/>
      <c r="G7" s="274" t="s">
        <v>5</v>
      </c>
      <c r="H7" s="274"/>
    </row>
    <row r="8" spans="1:8" ht="15" hidden="1">
      <c r="A8" s="6"/>
      <c r="B8" s="8" t="s">
        <v>214</v>
      </c>
      <c r="C8" s="8" t="s">
        <v>215</v>
      </c>
      <c r="D8" s="8" t="s">
        <v>216</v>
      </c>
      <c r="E8" s="8" t="s">
        <v>217</v>
      </c>
      <c r="F8" s="8" t="s">
        <v>223</v>
      </c>
      <c r="G8" s="8" t="s">
        <v>224</v>
      </c>
      <c r="H8" s="8" t="s">
        <v>225</v>
      </c>
    </row>
    <row r="9" spans="1:8" s="57" customFormat="1" ht="15" hidden="1">
      <c r="A9" s="65" t="s">
        <v>226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227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226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227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226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227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226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227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226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227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227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228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228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229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227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230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227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230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227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79" t="s">
        <v>353</v>
      </c>
      <c r="B28" s="280"/>
      <c r="C28" s="280"/>
      <c r="D28" s="280"/>
      <c r="E28" s="280"/>
      <c r="F28" s="280"/>
      <c r="G28" s="280"/>
      <c r="H28" s="280"/>
    </row>
    <row r="29" spans="1:8" ht="15">
      <c r="A29" s="4" t="s">
        <v>1</v>
      </c>
      <c r="B29" s="278" t="s">
        <v>345</v>
      </c>
      <c r="C29" s="278"/>
      <c r="D29" s="278" t="s">
        <v>346</v>
      </c>
      <c r="E29" s="278"/>
      <c r="F29" s="4" t="s">
        <v>2</v>
      </c>
      <c r="G29" s="271" t="s">
        <v>347</v>
      </c>
      <c r="H29" s="273"/>
    </row>
    <row r="30" spans="1:8" ht="15">
      <c r="A30" s="274" t="s">
        <v>3</v>
      </c>
      <c r="B30" s="275" t="s">
        <v>206</v>
      </c>
      <c r="C30" s="275"/>
      <c r="D30" s="275" t="s">
        <v>207</v>
      </c>
      <c r="E30" s="275"/>
      <c r="F30" s="5" t="s">
        <v>4</v>
      </c>
      <c r="G30" s="275" t="s">
        <v>373</v>
      </c>
      <c r="H30" s="275"/>
    </row>
    <row r="31" spans="1:8" ht="15">
      <c r="A31" s="281"/>
      <c r="B31" s="274" t="s">
        <v>5</v>
      </c>
      <c r="C31" s="274"/>
      <c r="D31" s="274" t="s">
        <v>5</v>
      </c>
      <c r="E31" s="274"/>
      <c r="F31" s="7"/>
      <c r="G31" s="274" t="s">
        <v>5</v>
      </c>
      <c r="H31" s="274"/>
    </row>
    <row r="32" spans="1:8" ht="26.25">
      <c r="A32" s="6"/>
      <c r="B32" s="8" t="s">
        <v>434</v>
      </c>
      <c r="C32" s="8" t="s">
        <v>340</v>
      </c>
      <c r="D32" s="8" t="s">
        <v>341</v>
      </c>
      <c r="E32" s="8" t="s">
        <v>342</v>
      </c>
      <c r="F32" s="9"/>
      <c r="G32" s="8" t="s">
        <v>343</v>
      </c>
      <c r="H32" s="8" t="s">
        <v>344</v>
      </c>
    </row>
    <row r="33" spans="1:8" s="57" customFormat="1" ht="15" hidden="1">
      <c r="A33" s="11" t="s">
        <v>339</v>
      </c>
      <c r="B33" s="10">
        <v>43349</v>
      </c>
      <c r="C33" s="10">
        <f>B33+1</f>
        <v>43350</v>
      </c>
      <c r="D33" s="10">
        <f>C33</f>
        <v>43350</v>
      </c>
      <c r="E33" s="10">
        <f>D33+1</f>
        <v>43351</v>
      </c>
      <c r="F33" s="13" t="s">
        <v>336</v>
      </c>
      <c r="G33" s="10">
        <f>E33+2</f>
        <v>43353</v>
      </c>
      <c r="H33" s="10">
        <f>G33+1</f>
        <v>43354</v>
      </c>
    </row>
    <row r="34" spans="1:8" s="57" customFormat="1" ht="15" hidden="1">
      <c r="A34" s="13" t="s">
        <v>348</v>
      </c>
      <c r="B34" s="10">
        <v>43356</v>
      </c>
      <c r="C34" s="10">
        <f>B34+1</f>
        <v>43357</v>
      </c>
      <c r="D34" s="10">
        <f>C34</f>
        <v>43357</v>
      </c>
      <c r="E34" s="10">
        <f>D34+1</f>
        <v>43358</v>
      </c>
      <c r="F34" s="13" t="s">
        <v>310</v>
      </c>
      <c r="G34" s="10">
        <f>E34+2</f>
        <v>43360</v>
      </c>
      <c r="H34" s="10">
        <f>G34+1</f>
        <v>43361</v>
      </c>
    </row>
    <row r="35" spans="1:8" s="57" customFormat="1" ht="15" hidden="1">
      <c r="A35" s="11" t="s">
        <v>349</v>
      </c>
      <c r="B35" s="10">
        <v>43363</v>
      </c>
      <c r="C35" s="10">
        <f>B35+1</f>
        <v>43364</v>
      </c>
      <c r="D35" s="10">
        <f>C35</f>
        <v>43364</v>
      </c>
      <c r="E35" s="10">
        <f>D35+1</f>
        <v>43365</v>
      </c>
      <c r="F35" s="13" t="s">
        <v>350</v>
      </c>
      <c r="G35" s="10">
        <f>E35+2</f>
        <v>43367</v>
      </c>
      <c r="H35" s="10">
        <f>G35+1</f>
        <v>43368</v>
      </c>
    </row>
    <row r="36" spans="1:8" s="57" customFormat="1" ht="15" hidden="1">
      <c r="A36" s="11" t="s">
        <v>339</v>
      </c>
      <c r="B36" s="10">
        <v>43370</v>
      </c>
      <c r="C36" s="10">
        <f aca="true" t="shared" si="0" ref="C36:C41">B36+1</f>
        <v>43371</v>
      </c>
      <c r="D36" s="10">
        <f aca="true" t="shared" si="1" ref="D36:D41">C36</f>
        <v>43371</v>
      </c>
      <c r="E36" s="10">
        <f aca="true" t="shared" si="2" ref="E36:E41">D36+1</f>
        <v>43372</v>
      </c>
      <c r="F36" s="13" t="s">
        <v>337</v>
      </c>
      <c r="G36" s="10">
        <f aca="true" t="shared" si="3" ref="G36:G41">E36+2</f>
        <v>43374</v>
      </c>
      <c r="H36" s="10">
        <f aca="true" t="shared" si="4" ref="H36:H41">G36+1</f>
        <v>43375</v>
      </c>
    </row>
    <row r="37" spans="1:8" s="57" customFormat="1" ht="15" hidden="1">
      <c r="A37" s="13" t="s">
        <v>348</v>
      </c>
      <c r="B37" s="10">
        <v>43377</v>
      </c>
      <c r="C37" s="10">
        <f t="shared" si="0"/>
        <v>43378</v>
      </c>
      <c r="D37" s="10">
        <f t="shared" si="1"/>
        <v>43378</v>
      </c>
      <c r="E37" s="10">
        <f t="shared" si="2"/>
        <v>43379</v>
      </c>
      <c r="F37" s="13" t="s">
        <v>324</v>
      </c>
      <c r="G37" s="10">
        <f t="shared" si="3"/>
        <v>43381</v>
      </c>
      <c r="H37" s="10">
        <f t="shared" si="4"/>
        <v>43382</v>
      </c>
    </row>
    <row r="38" spans="1:8" s="57" customFormat="1" ht="15" hidden="1">
      <c r="A38" s="103" t="s">
        <v>435</v>
      </c>
      <c r="B38" s="10"/>
      <c r="C38" s="10"/>
      <c r="D38" s="10"/>
      <c r="E38" s="10"/>
      <c r="G38" s="10"/>
      <c r="H38" s="10"/>
    </row>
    <row r="39" spans="1:8" s="57" customFormat="1" ht="15" hidden="1">
      <c r="A39" s="11" t="s">
        <v>349</v>
      </c>
      <c r="B39" s="10">
        <v>43391</v>
      </c>
      <c r="C39" s="10">
        <f t="shared" si="0"/>
        <v>43392</v>
      </c>
      <c r="D39" s="10">
        <f t="shared" si="1"/>
        <v>43392</v>
      </c>
      <c r="E39" s="10">
        <f t="shared" si="2"/>
        <v>43393</v>
      </c>
      <c r="F39" s="13" t="s">
        <v>351</v>
      </c>
      <c r="G39" s="10">
        <f t="shared" si="3"/>
        <v>43395</v>
      </c>
      <c r="H39" s="10">
        <f t="shared" si="4"/>
        <v>43396</v>
      </c>
    </row>
    <row r="40" spans="1:8" s="57" customFormat="1" ht="15" hidden="1">
      <c r="A40" s="11" t="s">
        <v>339</v>
      </c>
      <c r="B40" s="10">
        <v>43398</v>
      </c>
      <c r="C40" s="10">
        <f t="shared" si="0"/>
        <v>43399</v>
      </c>
      <c r="D40" s="10">
        <f t="shared" si="1"/>
        <v>43399</v>
      </c>
      <c r="E40" s="10">
        <f t="shared" si="2"/>
        <v>43400</v>
      </c>
      <c r="F40" s="13" t="s">
        <v>352</v>
      </c>
      <c r="G40" s="10">
        <f t="shared" si="3"/>
        <v>43402</v>
      </c>
      <c r="H40" s="10">
        <f t="shared" si="4"/>
        <v>43403</v>
      </c>
    </row>
    <row r="41" spans="1:8" s="57" customFormat="1" ht="15" hidden="1">
      <c r="A41" s="13" t="s">
        <v>348</v>
      </c>
      <c r="B41" s="10">
        <v>43405</v>
      </c>
      <c r="C41" s="10">
        <f t="shared" si="0"/>
        <v>43406</v>
      </c>
      <c r="D41" s="10">
        <f t="shared" si="1"/>
        <v>43406</v>
      </c>
      <c r="E41" s="10">
        <f t="shared" si="2"/>
        <v>43407</v>
      </c>
      <c r="F41" s="13" t="s">
        <v>325</v>
      </c>
      <c r="G41" s="10">
        <f t="shared" si="3"/>
        <v>43409</v>
      </c>
      <c r="H41" s="10">
        <f t="shared" si="4"/>
        <v>43410</v>
      </c>
    </row>
    <row r="42" spans="1:8" ht="15" hidden="1">
      <c r="A42" s="11" t="s">
        <v>349</v>
      </c>
      <c r="B42" s="10">
        <v>43412</v>
      </c>
      <c r="C42" s="10">
        <f aca="true" t="shared" si="5" ref="C42:C48">B42+1</f>
        <v>43413</v>
      </c>
      <c r="D42" s="10">
        <f aca="true" t="shared" si="6" ref="D42:D48">C42</f>
        <v>43413</v>
      </c>
      <c r="E42" s="10">
        <f aca="true" t="shared" si="7" ref="E42:E48">D42+1</f>
        <v>43414</v>
      </c>
      <c r="F42" s="104" t="s">
        <v>443</v>
      </c>
      <c r="G42" s="10">
        <f aca="true" t="shared" si="8" ref="G42:G48">E42+2</f>
        <v>43416</v>
      </c>
      <c r="H42" s="10">
        <f aca="true" t="shared" si="9" ref="H42:H49">G42+1</f>
        <v>43417</v>
      </c>
    </row>
    <row r="43" spans="1:8" ht="15" hidden="1">
      <c r="A43" s="11" t="s">
        <v>339</v>
      </c>
      <c r="B43" s="10">
        <v>43419</v>
      </c>
      <c r="C43" s="10">
        <f t="shared" si="5"/>
        <v>43420</v>
      </c>
      <c r="D43" s="10">
        <f t="shared" si="6"/>
        <v>43420</v>
      </c>
      <c r="E43" s="10">
        <f t="shared" si="7"/>
        <v>43421</v>
      </c>
      <c r="F43" s="13" t="s">
        <v>436</v>
      </c>
      <c r="G43" s="10">
        <f t="shared" si="8"/>
        <v>43423</v>
      </c>
      <c r="H43" s="10">
        <f t="shared" si="9"/>
        <v>43424</v>
      </c>
    </row>
    <row r="44" spans="1:8" ht="15" hidden="1">
      <c r="A44" s="13" t="s">
        <v>348</v>
      </c>
      <c r="B44" s="10">
        <v>43426</v>
      </c>
      <c r="C44" s="10">
        <f t="shared" si="5"/>
        <v>43427</v>
      </c>
      <c r="D44" s="10">
        <f t="shared" si="6"/>
        <v>43427</v>
      </c>
      <c r="E44" s="10">
        <f t="shared" si="7"/>
        <v>43428</v>
      </c>
      <c r="F44" s="13" t="s">
        <v>437</v>
      </c>
      <c r="G44" s="10">
        <f t="shared" si="8"/>
        <v>43430</v>
      </c>
      <c r="H44" s="10">
        <f t="shared" si="9"/>
        <v>43431</v>
      </c>
    </row>
    <row r="45" spans="1:8" ht="15" hidden="1">
      <c r="A45" s="11" t="s">
        <v>349</v>
      </c>
      <c r="B45" s="10">
        <v>43433</v>
      </c>
      <c r="C45" s="10">
        <f t="shared" si="5"/>
        <v>43434</v>
      </c>
      <c r="D45" s="10">
        <f t="shared" si="6"/>
        <v>43434</v>
      </c>
      <c r="E45" s="10">
        <f t="shared" si="7"/>
        <v>43435</v>
      </c>
      <c r="F45" s="13" t="s">
        <v>438</v>
      </c>
      <c r="G45" s="10">
        <f t="shared" si="8"/>
        <v>43437</v>
      </c>
      <c r="H45" s="10">
        <f t="shared" si="9"/>
        <v>43438</v>
      </c>
    </row>
    <row r="46" spans="1:8" ht="15" hidden="1">
      <c r="A46" s="11" t="s">
        <v>339</v>
      </c>
      <c r="B46" s="10">
        <v>43440</v>
      </c>
      <c r="C46" s="10">
        <f t="shared" si="5"/>
        <v>43441</v>
      </c>
      <c r="D46" s="10">
        <f t="shared" si="6"/>
        <v>43441</v>
      </c>
      <c r="E46" s="10">
        <f t="shared" si="7"/>
        <v>43442</v>
      </c>
      <c r="F46" s="13" t="s">
        <v>439</v>
      </c>
      <c r="G46" s="10">
        <f t="shared" si="8"/>
        <v>43444</v>
      </c>
      <c r="H46" s="10">
        <f t="shared" si="9"/>
        <v>43445</v>
      </c>
    </row>
    <row r="47" spans="1:8" ht="15" hidden="1">
      <c r="A47" s="13" t="s">
        <v>348</v>
      </c>
      <c r="B47" s="10">
        <v>43447</v>
      </c>
      <c r="C47" s="10">
        <f t="shared" si="5"/>
        <v>43448</v>
      </c>
      <c r="D47" s="10">
        <f t="shared" si="6"/>
        <v>43448</v>
      </c>
      <c r="E47" s="10">
        <f t="shared" si="7"/>
        <v>43449</v>
      </c>
      <c r="F47" s="13" t="s">
        <v>440</v>
      </c>
      <c r="G47" s="10">
        <f t="shared" si="8"/>
        <v>43451</v>
      </c>
      <c r="H47" s="10">
        <f t="shared" si="9"/>
        <v>43452</v>
      </c>
    </row>
    <row r="48" spans="1:8" ht="15" hidden="1">
      <c r="A48" s="11" t="s">
        <v>349</v>
      </c>
      <c r="B48" s="10">
        <v>43454</v>
      </c>
      <c r="C48" s="10">
        <f t="shared" si="5"/>
        <v>43455</v>
      </c>
      <c r="D48" s="10">
        <f t="shared" si="6"/>
        <v>43455</v>
      </c>
      <c r="E48" s="10">
        <f t="shared" si="7"/>
        <v>43456</v>
      </c>
      <c r="F48" s="13" t="s">
        <v>441</v>
      </c>
      <c r="G48" s="10">
        <f t="shared" si="8"/>
        <v>43458</v>
      </c>
      <c r="H48" s="10">
        <f t="shared" si="9"/>
        <v>43459</v>
      </c>
    </row>
    <row r="49" spans="1:8" ht="15" hidden="1">
      <c r="A49" s="11" t="s">
        <v>339</v>
      </c>
      <c r="B49" s="147" t="s">
        <v>796</v>
      </c>
      <c r="C49" s="147" t="s">
        <v>797</v>
      </c>
      <c r="D49" s="147" t="s">
        <v>798</v>
      </c>
      <c r="E49" s="147" t="s">
        <v>798</v>
      </c>
      <c r="F49" s="13" t="s">
        <v>442</v>
      </c>
      <c r="G49" s="10">
        <v>43830</v>
      </c>
      <c r="H49" s="10">
        <f t="shared" si="9"/>
        <v>43831</v>
      </c>
    </row>
    <row r="50" spans="1:8" ht="15" hidden="1">
      <c r="A50" s="13" t="s">
        <v>348</v>
      </c>
      <c r="B50" s="10">
        <v>43468</v>
      </c>
      <c r="C50" s="10">
        <f aca="true" t="shared" si="10" ref="C50:C58">B50+1</f>
        <v>43469</v>
      </c>
      <c r="D50" s="10">
        <f aca="true" t="shared" si="11" ref="D50:D58">C50</f>
        <v>43469</v>
      </c>
      <c r="E50" s="10">
        <f aca="true" t="shared" si="12" ref="E50:E58">D50+1</f>
        <v>43470</v>
      </c>
      <c r="F50" s="13" t="s">
        <v>594</v>
      </c>
      <c r="G50" s="10">
        <f aca="true" t="shared" si="13" ref="G50:G58">E50+2</f>
        <v>43472</v>
      </c>
      <c r="H50" s="10">
        <f aca="true" t="shared" si="14" ref="H50:H58">G50+1</f>
        <v>43473</v>
      </c>
    </row>
    <row r="51" spans="1:8" ht="15" hidden="1">
      <c r="A51" s="11" t="s">
        <v>349</v>
      </c>
      <c r="B51" s="10">
        <v>43475</v>
      </c>
      <c r="C51" s="10">
        <f t="shared" si="10"/>
        <v>43476</v>
      </c>
      <c r="D51" s="10">
        <f t="shared" si="11"/>
        <v>43476</v>
      </c>
      <c r="E51" s="10">
        <f t="shared" si="12"/>
        <v>43477</v>
      </c>
      <c r="F51" s="13" t="s">
        <v>595</v>
      </c>
      <c r="G51" s="10">
        <f t="shared" si="13"/>
        <v>43479</v>
      </c>
      <c r="H51" s="10">
        <f t="shared" si="14"/>
        <v>43480</v>
      </c>
    </row>
    <row r="52" spans="1:8" ht="15" hidden="1">
      <c r="A52" s="11" t="s">
        <v>339</v>
      </c>
      <c r="B52" s="10">
        <v>43482</v>
      </c>
      <c r="C52" s="10">
        <f t="shared" si="10"/>
        <v>43483</v>
      </c>
      <c r="D52" s="10">
        <f t="shared" si="11"/>
        <v>43483</v>
      </c>
      <c r="E52" s="10">
        <f t="shared" si="12"/>
        <v>43484</v>
      </c>
      <c r="F52" s="13" t="s">
        <v>596</v>
      </c>
      <c r="G52" s="10">
        <f t="shared" si="13"/>
        <v>43486</v>
      </c>
      <c r="H52" s="10">
        <f t="shared" si="14"/>
        <v>43487</v>
      </c>
    </row>
    <row r="53" spans="1:8" ht="15" hidden="1">
      <c r="A53" s="13" t="s">
        <v>348</v>
      </c>
      <c r="B53" s="10">
        <v>43489</v>
      </c>
      <c r="C53" s="10">
        <f t="shared" si="10"/>
        <v>43490</v>
      </c>
      <c r="D53" s="10">
        <f t="shared" si="11"/>
        <v>43490</v>
      </c>
      <c r="E53" s="10">
        <f t="shared" si="12"/>
        <v>43491</v>
      </c>
      <c r="F53" s="13" t="s">
        <v>597</v>
      </c>
      <c r="G53" s="10">
        <f t="shared" si="13"/>
        <v>43493</v>
      </c>
      <c r="H53" s="10">
        <f t="shared" si="14"/>
        <v>43494</v>
      </c>
    </row>
    <row r="54" spans="1:8" ht="15" hidden="1">
      <c r="A54" s="11" t="s">
        <v>349</v>
      </c>
      <c r="B54" s="10">
        <v>43496</v>
      </c>
      <c r="C54" s="10">
        <f t="shared" si="10"/>
        <v>43497</v>
      </c>
      <c r="D54" s="10">
        <f t="shared" si="11"/>
        <v>43497</v>
      </c>
      <c r="E54" s="10">
        <f t="shared" si="12"/>
        <v>43498</v>
      </c>
      <c r="F54" s="13" t="s">
        <v>598</v>
      </c>
      <c r="G54" s="10">
        <f t="shared" si="13"/>
        <v>43500</v>
      </c>
      <c r="H54" s="10">
        <f t="shared" si="14"/>
        <v>43501</v>
      </c>
    </row>
    <row r="55" spans="1:8" ht="15" hidden="1">
      <c r="A55" s="11" t="s">
        <v>339</v>
      </c>
      <c r="B55" s="10">
        <v>43503</v>
      </c>
      <c r="C55" s="10">
        <f t="shared" si="10"/>
        <v>43504</v>
      </c>
      <c r="D55" s="10">
        <f t="shared" si="11"/>
        <v>43504</v>
      </c>
      <c r="E55" s="10">
        <f t="shared" si="12"/>
        <v>43505</v>
      </c>
      <c r="F55" s="13" t="s">
        <v>599</v>
      </c>
      <c r="G55" s="10">
        <f t="shared" si="13"/>
        <v>43507</v>
      </c>
      <c r="H55" s="10">
        <f t="shared" si="14"/>
        <v>43508</v>
      </c>
    </row>
    <row r="56" spans="1:8" ht="15" hidden="1">
      <c r="A56" s="13" t="s">
        <v>348</v>
      </c>
      <c r="B56" s="147" t="s">
        <v>96</v>
      </c>
      <c r="C56" s="147" t="s">
        <v>96</v>
      </c>
      <c r="D56" s="147" t="s">
        <v>96</v>
      </c>
      <c r="E56" s="147" t="s">
        <v>96</v>
      </c>
      <c r="F56" s="158" t="s">
        <v>855</v>
      </c>
      <c r="G56" s="10">
        <v>43514</v>
      </c>
      <c r="H56" s="10">
        <f t="shared" si="14"/>
        <v>43515</v>
      </c>
    </row>
    <row r="57" spans="1:8" ht="15" hidden="1">
      <c r="A57" s="11" t="s">
        <v>349</v>
      </c>
      <c r="B57" s="10">
        <v>43517</v>
      </c>
      <c r="C57" s="10">
        <f t="shared" si="10"/>
        <v>43518</v>
      </c>
      <c r="D57" s="10">
        <f t="shared" si="11"/>
        <v>43518</v>
      </c>
      <c r="E57" s="10">
        <f t="shared" si="12"/>
        <v>43519</v>
      </c>
      <c r="F57" s="13" t="s">
        <v>600</v>
      </c>
      <c r="G57" s="10">
        <f t="shared" si="13"/>
        <v>43521</v>
      </c>
      <c r="H57" s="10">
        <f t="shared" si="14"/>
        <v>43522</v>
      </c>
    </row>
    <row r="58" spans="1:8" ht="15" hidden="1">
      <c r="A58" s="11" t="s">
        <v>339</v>
      </c>
      <c r="B58" s="10">
        <v>43524</v>
      </c>
      <c r="C58" s="10">
        <f t="shared" si="10"/>
        <v>43525</v>
      </c>
      <c r="D58" s="10">
        <f t="shared" si="11"/>
        <v>43525</v>
      </c>
      <c r="E58" s="10">
        <f t="shared" si="12"/>
        <v>43526</v>
      </c>
      <c r="F58" s="13" t="s">
        <v>601</v>
      </c>
      <c r="G58" s="10">
        <f t="shared" si="13"/>
        <v>43528</v>
      </c>
      <c r="H58" s="10">
        <f t="shared" si="14"/>
        <v>43529</v>
      </c>
    </row>
    <row r="59" spans="1:8" ht="15" hidden="1">
      <c r="A59" s="13" t="s">
        <v>348</v>
      </c>
      <c r="B59" s="10">
        <v>43531</v>
      </c>
      <c r="C59" s="10">
        <f aca="true" t="shared" si="15" ref="C59:C65">B59+1</f>
        <v>43532</v>
      </c>
      <c r="D59" s="10">
        <f aca="true" t="shared" si="16" ref="D59:D65">C59</f>
        <v>43532</v>
      </c>
      <c r="E59" s="10">
        <f aca="true" t="shared" si="17" ref="E59:E65">D59+1</f>
        <v>43533</v>
      </c>
      <c r="F59" s="13" t="s">
        <v>856</v>
      </c>
      <c r="G59" s="10">
        <f aca="true" t="shared" si="18" ref="G59:G65">E59+2</f>
        <v>43535</v>
      </c>
      <c r="H59" s="10">
        <f aca="true" t="shared" si="19" ref="H59:H65">G59+1</f>
        <v>43536</v>
      </c>
    </row>
    <row r="60" spans="1:8" ht="15" hidden="1">
      <c r="A60" s="11" t="s">
        <v>349</v>
      </c>
      <c r="B60" s="10">
        <v>43538</v>
      </c>
      <c r="C60" s="10">
        <f t="shared" si="15"/>
        <v>43539</v>
      </c>
      <c r="D60" s="10">
        <f t="shared" si="16"/>
        <v>43539</v>
      </c>
      <c r="E60" s="10">
        <f t="shared" si="17"/>
        <v>43540</v>
      </c>
      <c r="F60" s="13" t="s">
        <v>857</v>
      </c>
      <c r="G60" s="10">
        <f t="shared" si="18"/>
        <v>43542</v>
      </c>
      <c r="H60" s="10">
        <f t="shared" si="19"/>
        <v>43543</v>
      </c>
    </row>
    <row r="61" spans="1:8" ht="15" hidden="1">
      <c r="A61" s="11" t="s">
        <v>339</v>
      </c>
      <c r="B61" s="10">
        <v>43545</v>
      </c>
      <c r="C61" s="10">
        <f t="shared" si="15"/>
        <v>43546</v>
      </c>
      <c r="D61" s="10">
        <f t="shared" si="16"/>
        <v>43546</v>
      </c>
      <c r="E61" s="10">
        <f t="shared" si="17"/>
        <v>43547</v>
      </c>
      <c r="F61" s="13" t="s">
        <v>858</v>
      </c>
      <c r="G61" s="10">
        <f t="shared" si="18"/>
        <v>43549</v>
      </c>
      <c r="H61" s="10">
        <f t="shared" si="19"/>
        <v>43550</v>
      </c>
    </row>
    <row r="62" spans="1:8" ht="15" hidden="1">
      <c r="A62" s="13" t="s">
        <v>348</v>
      </c>
      <c r="B62" s="10">
        <v>43552</v>
      </c>
      <c r="C62" s="10">
        <f t="shared" si="15"/>
        <v>43553</v>
      </c>
      <c r="D62" s="10">
        <f t="shared" si="16"/>
        <v>43553</v>
      </c>
      <c r="E62" s="10">
        <f t="shared" si="17"/>
        <v>43554</v>
      </c>
      <c r="F62" s="13" t="s">
        <v>859</v>
      </c>
      <c r="G62" s="10">
        <f t="shared" si="18"/>
        <v>43556</v>
      </c>
      <c r="H62" s="10">
        <f t="shared" si="19"/>
        <v>43557</v>
      </c>
    </row>
    <row r="63" spans="1:8" ht="15" hidden="1">
      <c r="A63" s="11" t="s">
        <v>349</v>
      </c>
      <c r="B63" s="10">
        <v>43559</v>
      </c>
      <c r="C63" s="10">
        <f t="shared" si="15"/>
        <v>43560</v>
      </c>
      <c r="D63" s="10">
        <f t="shared" si="16"/>
        <v>43560</v>
      </c>
      <c r="E63" s="10">
        <f t="shared" si="17"/>
        <v>43561</v>
      </c>
      <c r="F63" s="13" t="s">
        <v>860</v>
      </c>
      <c r="G63" s="10">
        <f t="shared" si="18"/>
        <v>43563</v>
      </c>
      <c r="H63" s="10">
        <f t="shared" si="19"/>
        <v>43564</v>
      </c>
    </row>
    <row r="64" spans="1:8" ht="15" hidden="1">
      <c r="A64" s="11" t="s">
        <v>339</v>
      </c>
      <c r="B64" s="10">
        <v>43566</v>
      </c>
      <c r="C64" s="10">
        <f t="shared" si="15"/>
        <v>43567</v>
      </c>
      <c r="D64" s="10">
        <f t="shared" si="16"/>
        <v>43567</v>
      </c>
      <c r="E64" s="10">
        <f t="shared" si="17"/>
        <v>43568</v>
      </c>
      <c r="F64" s="13" t="s">
        <v>861</v>
      </c>
      <c r="G64" s="10">
        <f t="shared" si="18"/>
        <v>43570</v>
      </c>
      <c r="H64" s="10">
        <f t="shared" si="19"/>
        <v>43571</v>
      </c>
    </row>
    <row r="65" spans="1:8" ht="15" hidden="1">
      <c r="A65" s="13" t="s">
        <v>348</v>
      </c>
      <c r="B65" s="10">
        <v>43573</v>
      </c>
      <c r="C65" s="10">
        <f t="shared" si="15"/>
        <v>43574</v>
      </c>
      <c r="D65" s="10">
        <f t="shared" si="16"/>
        <v>43574</v>
      </c>
      <c r="E65" s="10">
        <f t="shared" si="17"/>
        <v>43575</v>
      </c>
      <c r="F65" s="13" t="s">
        <v>991</v>
      </c>
      <c r="G65" s="10">
        <f t="shared" si="18"/>
        <v>43577</v>
      </c>
      <c r="H65" s="10">
        <f t="shared" si="19"/>
        <v>43578</v>
      </c>
    </row>
    <row r="66" spans="1:8" ht="15" hidden="1">
      <c r="A66" s="11" t="s">
        <v>349</v>
      </c>
      <c r="B66" s="10">
        <v>43580</v>
      </c>
      <c r="C66" s="10">
        <f aca="true" t="shared" si="20" ref="C66:C72">B66+1</f>
        <v>43581</v>
      </c>
      <c r="D66" s="10">
        <f aca="true" t="shared" si="21" ref="D66:D72">C66</f>
        <v>43581</v>
      </c>
      <c r="E66" s="10">
        <f aca="true" t="shared" si="22" ref="E66:E72">D66+1</f>
        <v>43582</v>
      </c>
      <c r="F66" s="13" t="s">
        <v>992</v>
      </c>
      <c r="G66" s="10">
        <f aca="true" t="shared" si="23" ref="G66:G72">E66+2</f>
        <v>43584</v>
      </c>
      <c r="H66" s="10">
        <f aca="true" t="shared" si="24" ref="H66:H72">G66+1</f>
        <v>43585</v>
      </c>
    </row>
    <row r="67" spans="1:8" ht="15" hidden="1">
      <c r="A67" s="11" t="s">
        <v>1203</v>
      </c>
      <c r="B67" s="147" t="s">
        <v>1204</v>
      </c>
      <c r="C67" s="147" t="s">
        <v>1204</v>
      </c>
      <c r="D67" s="147" t="s">
        <v>1204</v>
      </c>
      <c r="E67" s="147" t="s">
        <v>1204</v>
      </c>
      <c r="F67" s="13" t="s">
        <v>964</v>
      </c>
      <c r="G67" s="10"/>
      <c r="H67" s="10"/>
    </row>
    <row r="68" spans="1:8" ht="15" hidden="1">
      <c r="A68" s="13" t="s">
        <v>348</v>
      </c>
      <c r="B68" s="10">
        <v>43594</v>
      </c>
      <c r="C68" s="10">
        <f t="shared" si="20"/>
        <v>43595</v>
      </c>
      <c r="D68" s="10">
        <f t="shared" si="21"/>
        <v>43595</v>
      </c>
      <c r="E68" s="10">
        <f t="shared" si="22"/>
        <v>43596</v>
      </c>
      <c r="F68" s="13" t="s">
        <v>1024</v>
      </c>
      <c r="G68" s="10">
        <f t="shared" si="23"/>
        <v>43598</v>
      </c>
      <c r="H68" s="10">
        <f t="shared" si="24"/>
        <v>43599</v>
      </c>
    </row>
    <row r="69" spans="1:8" ht="15" hidden="1">
      <c r="A69" s="11" t="s">
        <v>349</v>
      </c>
      <c r="B69" s="10">
        <v>43601</v>
      </c>
      <c r="C69" s="10">
        <f t="shared" si="20"/>
        <v>43602</v>
      </c>
      <c r="D69" s="10">
        <f t="shared" si="21"/>
        <v>43602</v>
      </c>
      <c r="E69" s="10">
        <f t="shared" si="22"/>
        <v>43603</v>
      </c>
      <c r="F69" s="13" t="s">
        <v>1025</v>
      </c>
      <c r="G69" s="10">
        <f t="shared" si="23"/>
        <v>43605</v>
      </c>
      <c r="H69" s="10">
        <f t="shared" si="24"/>
        <v>43606</v>
      </c>
    </row>
    <row r="70" spans="1:8" ht="15" hidden="1">
      <c r="A70" s="185" t="s">
        <v>1202</v>
      </c>
      <c r="B70" s="10">
        <v>43608</v>
      </c>
      <c r="C70" s="10">
        <f t="shared" si="20"/>
        <v>43609</v>
      </c>
      <c r="D70" s="10">
        <f t="shared" si="21"/>
        <v>43609</v>
      </c>
      <c r="E70" s="10">
        <f t="shared" si="22"/>
        <v>43610</v>
      </c>
      <c r="F70" s="171" t="s">
        <v>1205</v>
      </c>
      <c r="G70" s="10">
        <f t="shared" si="23"/>
        <v>43612</v>
      </c>
      <c r="H70" s="10">
        <f t="shared" si="24"/>
        <v>43613</v>
      </c>
    </row>
    <row r="71" spans="1:8" ht="15" hidden="1">
      <c r="A71" s="13" t="s">
        <v>348</v>
      </c>
      <c r="B71" s="10">
        <v>43615</v>
      </c>
      <c r="C71" s="10">
        <f t="shared" si="20"/>
        <v>43616</v>
      </c>
      <c r="D71" s="10">
        <f t="shared" si="21"/>
        <v>43616</v>
      </c>
      <c r="E71" s="10">
        <f t="shared" si="22"/>
        <v>43617</v>
      </c>
      <c r="F71" s="13" t="s">
        <v>1026</v>
      </c>
      <c r="G71" s="10">
        <f t="shared" si="23"/>
        <v>43619</v>
      </c>
      <c r="H71" s="10">
        <f t="shared" si="24"/>
        <v>43620</v>
      </c>
    </row>
    <row r="72" spans="1:8" ht="15" hidden="1">
      <c r="A72" s="11" t="s">
        <v>349</v>
      </c>
      <c r="B72" s="10">
        <v>43622</v>
      </c>
      <c r="C72" s="10">
        <f t="shared" si="20"/>
        <v>43623</v>
      </c>
      <c r="D72" s="10">
        <f t="shared" si="21"/>
        <v>43623</v>
      </c>
      <c r="E72" s="10">
        <f t="shared" si="22"/>
        <v>43624</v>
      </c>
      <c r="F72" s="13" t="s">
        <v>1027</v>
      </c>
      <c r="G72" s="10">
        <f t="shared" si="23"/>
        <v>43626</v>
      </c>
      <c r="H72" s="10">
        <f t="shared" si="24"/>
        <v>43627</v>
      </c>
    </row>
    <row r="73" spans="1:8" ht="15" hidden="1">
      <c r="A73" s="11" t="s">
        <v>1202</v>
      </c>
      <c r="B73" s="10">
        <v>43629</v>
      </c>
      <c r="C73" s="10">
        <f aca="true" t="shared" si="25" ref="C73:C79">B73+1</f>
        <v>43630</v>
      </c>
      <c r="D73" s="10">
        <f aca="true" t="shared" si="26" ref="D73:D79">C73</f>
        <v>43630</v>
      </c>
      <c r="E73" s="10">
        <f aca="true" t="shared" si="27" ref="E73:E79">D73+1</f>
        <v>43631</v>
      </c>
      <c r="F73" s="13" t="s">
        <v>1207</v>
      </c>
      <c r="G73" s="10">
        <f aca="true" t="shared" si="28" ref="G73:G79">E73+2</f>
        <v>43633</v>
      </c>
      <c r="H73" s="10">
        <f aca="true" t="shared" si="29" ref="H73:H79">G73+1</f>
        <v>43634</v>
      </c>
    </row>
    <row r="74" spans="1:8" ht="15" hidden="1">
      <c r="A74" s="13" t="s">
        <v>348</v>
      </c>
      <c r="B74" s="10">
        <v>43636</v>
      </c>
      <c r="C74" s="10">
        <f t="shared" si="25"/>
        <v>43637</v>
      </c>
      <c r="D74" s="10">
        <f t="shared" si="26"/>
        <v>43637</v>
      </c>
      <c r="E74" s="10">
        <f t="shared" si="27"/>
        <v>43638</v>
      </c>
      <c r="F74" s="13" t="s">
        <v>1155</v>
      </c>
      <c r="G74" s="10">
        <f t="shared" si="28"/>
        <v>43640</v>
      </c>
      <c r="H74" s="10">
        <f t="shared" si="29"/>
        <v>43641</v>
      </c>
    </row>
    <row r="75" spans="1:8" ht="15" hidden="1">
      <c r="A75" s="11" t="s">
        <v>349</v>
      </c>
      <c r="B75" s="10">
        <v>43643</v>
      </c>
      <c r="C75" s="10">
        <f t="shared" si="25"/>
        <v>43644</v>
      </c>
      <c r="D75" s="10">
        <f t="shared" si="26"/>
        <v>43644</v>
      </c>
      <c r="E75" s="10">
        <f t="shared" si="27"/>
        <v>43645</v>
      </c>
      <c r="F75" s="13" t="s">
        <v>1156</v>
      </c>
      <c r="G75" s="10">
        <f t="shared" si="28"/>
        <v>43647</v>
      </c>
      <c r="H75" s="10">
        <f t="shared" si="29"/>
        <v>43648</v>
      </c>
    </row>
    <row r="76" spans="1:8" ht="15" hidden="1">
      <c r="A76" s="11" t="s">
        <v>1202</v>
      </c>
      <c r="B76" s="10">
        <v>43650</v>
      </c>
      <c r="C76" s="10">
        <f t="shared" si="25"/>
        <v>43651</v>
      </c>
      <c r="D76" s="10">
        <f t="shared" si="26"/>
        <v>43651</v>
      </c>
      <c r="E76" s="10">
        <f t="shared" si="27"/>
        <v>43652</v>
      </c>
      <c r="F76" s="13" t="s">
        <v>1206</v>
      </c>
      <c r="G76" s="10">
        <f t="shared" si="28"/>
        <v>43654</v>
      </c>
      <c r="H76" s="10">
        <f t="shared" si="29"/>
        <v>43655</v>
      </c>
    </row>
    <row r="77" spans="1:8" ht="15" hidden="1">
      <c r="A77" s="13" t="s">
        <v>348</v>
      </c>
      <c r="B77" s="10">
        <v>43657</v>
      </c>
      <c r="C77" s="10">
        <f t="shared" si="25"/>
        <v>43658</v>
      </c>
      <c r="D77" s="10">
        <f t="shared" si="26"/>
        <v>43658</v>
      </c>
      <c r="E77" s="10">
        <f t="shared" si="27"/>
        <v>43659</v>
      </c>
      <c r="F77" s="13" t="s">
        <v>1157</v>
      </c>
      <c r="G77" s="10">
        <f t="shared" si="28"/>
        <v>43661</v>
      </c>
      <c r="H77" s="10">
        <f t="shared" si="29"/>
        <v>43662</v>
      </c>
    </row>
    <row r="78" spans="1:8" ht="15" hidden="1">
      <c r="A78" s="11" t="s">
        <v>349</v>
      </c>
      <c r="B78" s="10">
        <v>43664</v>
      </c>
      <c r="C78" s="10">
        <f t="shared" si="25"/>
        <v>43665</v>
      </c>
      <c r="D78" s="10">
        <f t="shared" si="26"/>
        <v>43665</v>
      </c>
      <c r="E78" s="10">
        <f t="shared" si="27"/>
        <v>43666</v>
      </c>
      <c r="F78" s="13" t="s">
        <v>1158</v>
      </c>
      <c r="G78" s="10">
        <f t="shared" si="28"/>
        <v>43668</v>
      </c>
      <c r="H78" s="10">
        <f t="shared" si="29"/>
        <v>43669</v>
      </c>
    </row>
    <row r="79" spans="1:8" ht="15" hidden="1">
      <c r="A79" s="171" t="s">
        <v>339</v>
      </c>
      <c r="B79" s="10">
        <v>43671</v>
      </c>
      <c r="C79" s="10">
        <f t="shared" si="25"/>
        <v>43672</v>
      </c>
      <c r="D79" s="10">
        <f t="shared" si="26"/>
        <v>43672</v>
      </c>
      <c r="E79" s="10">
        <f t="shared" si="27"/>
        <v>43673</v>
      </c>
      <c r="F79" s="171" t="s">
        <v>1555</v>
      </c>
      <c r="G79" s="10">
        <f t="shared" si="28"/>
        <v>43675</v>
      </c>
      <c r="H79" s="10">
        <f t="shared" si="29"/>
        <v>43676</v>
      </c>
    </row>
    <row r="80" spans="1:8" ht="15" hidden="1">
      <c r="A80" s="13" t="s">
        <v>348</v>
      </c>
      <c r="B80" s="10">
        <v>43678</v>
      </c>
      <c r="C80" s="10">
        <f>B80+1</f>
        <v>43679</v>
      </c>
      <c r="D80" s="10">
        <f>C80</f>
        <v>43679</v>
      </c>
      <c r="E80" s="10">
        <f>D80+1</f>
        <v>43680</v>
      </c>
      <c r="F80" s="13" t="s">
        <v>1336</v>
      </c>
      <c r="G80" s="10">
        <f>E80+2</f>
        <v>43682</v>
      </c>
      <c r="H80" s="10">
        <f>G80+1</f>
        <v>43683</v>
      </c>
    </row>
    <row r="81" spans="1:8" ht="15" hidden="1">
      <c r="A81" s="11" t="s">
        <v>349</v>
      </c>
      <c r="B81" s="10">
        <v>43685</v>
      </c>
      <c r="C81" s="10">
        <f>B81+1</f>
        <v>43686</v>
      </c>
      <c r="D81" s="10">
        <f>C81</f>
        <v>43686</v>
      </c>
      <c r="E81" s="10">
        <f>D81+1</f>
        <v>43687</v>
      </c>
      <c r="F81" s="13" t="s">
        <v>1337</v>
      </c>
      <c r="G81" s="10">
        <f>E81+2</f>
        <v>43689</v>
      </c>
      <c r="H81" s="10">
        <f>G81+1</f>
        <v>43690</v>
      </c>
    </row>
    <row r="82" spans="1:8" ht="15" hidden="1">
      <c r="A82" s="13" t="s">
        <v>339</v>
      </c>
      <c r="B82" s="10">
        <v>43692</v>
      </c>
      <c r="C82" s="10">
        <f>B82+1</f>
        <v>43693</v>
      </c>
      <c r="D82" s="10">
        <f>C82</f>
        <v>43693</v>
      </c>
      <c r="E82" s="10">
        <f>D82+1</f>
        <v>43694</v>
      </c>
      <c r="F82" s="13" t="s">
        <v>1556</v>
      </c>
      <c r="G82" s="10">
        <f>E82+2</f>
        <v>43696</v>
      </c>
      <c r="H82" s="10">
        <f>G82+1</f>
        <v>43697</v>
      </c>
    </row>
    <row r="83" spans="1:8" ht="15" hidden="1">
      <c r="A83" s="13" t="s">
        <v>348</v>
      </c>
      <c r="B83" s="10">
        <v>43699</v>
      </c>
      <c r="C83" s="10">
        <f aca="true" t="shared" si="30" ref="C83:C88">B83+1</f>
        <v>43700</v>
      </c>
      <c r="D83" s="10">
        <f aca="true" t="shared" si="31" ref="D83:D88">C83</f>
        <v>43700</v>
      </c>
      <c r="E83" s="10">
        <f aca="true" t="shared" si="32" ref="E83:E88">D83+1</f>
        <v>43701</v>
      </c>
      <c r="F83" s="13" t="s">
        <v>1420</v>
      </c>
      <c r="G83" s="10">
        <f aca="true" t="shared" si="33" ref="G83:G88">E83+2</f>
        <v>43703</v>
      </c>
      <c r="H83" s="10">
        <f aca="true" t="shared" si="34" ref="H83:H88">G83+1</f>
        <v>43704</v>
      </c>
    </row>
    <row r="84" spans="1:8" ht="15" hidden="1">
      <c r="A84" s="11" t="s">
        <v>349</v>
      </c>
      <c r="B84" s="10">
        <v>43706</v>
      </c>
      <c r="C84" s="10">
        <f t="shared" si="30"/>
        <v>43707</v>
      </c>
      <c r="D84" s="10">
        <f t="shared" si="31"/>
        <v>43707</v>
      </c>
      <c r="E84" s="10">
        <f t="shared" si="32"/>
        <v>43708</v>
      </c>
      <c r="F84" s="13" t="s">
        <v>1421</v>
      </c>
      <c r="G84" s="10">
        <f t="shared" si="33"/>
        <v>43710</v>
      </c>
      <c r="H84" s="10">
        <f t="shared" si="34"/>
        <v>43711</v>
      </c>
    </row>
    <row r="85" spans="1:8" ht="15" hidden="1">
      <c r="A85" s="171" t="s">
        <v>1559</v>
      </c>
      <c r="B85" s="10">
        <v>43713</v>
      </c>
      <c r="C85" s="10">
        <f t="shared" si="30"/>
        <v>43714</v>
      </c>
      <c r="D85" s="10">
        <f t="shared" si="31"/>
        <v>43714</v>
      </c>
      <c r="E85" s="10">
        <f t="shared" si="32"/>
        <v>43715</v>
      </c>
      <c r="F85" s="171" t="s">
        <v>1557</v>
      </c>
      <c r="G85" s="10">
        <f t="shared" si="33"/>
        <v>43717</v>
      </c>
      <c r="H85" s="10">
        <f t="shared" si="34"/>
        <v>43718</v>
      </c>
    </row>
    <row r="86" spans="1:8" ht="15" hidden="1">
      <c r="A86" s="13" t="s">
        <v>348</v>
      </c>
      <c r="B86" s="10">
        <v>43720</v>
      </c>
      <c r="C86" s="10">
        <f t="shared" si="30"/>
        <v>43721</v>
      </c>
      <c r="D86" s="10">
        <f t="shared" si="31"/>
        <v>43721</v>
      </c>
      <c r="E86" s="10">
        <f t="shared" si="32"/>
        <v>43722</v>
      </c>
      <c r="F86" s="13" t="s">
        <v>1422</v>
      </c>
      <c r="G86" s="10">
        <f t="shared" si="33"/>
        <v>43724</v>
      </c>
      <c r="H86" s="10">
        <f t="shared" si="34"/>
        <v>43725</v>
      </c>
    </row>
    <row r="87" spans="1:8" ht="15" hidden="1">
      <c r="A87" s="11" t="s">
        <v>349</v>
      </c>
      <c r="B87" s="10">
        <v>43727</v>
      </c>
      <c r="C87" s="10">
        <f t="shared" si="30"/>
        <v>43728</v>
      </c>
      <c r="D87" s="10">
        <f t="shared" si="31"/>
        <v>43728</v>
      </c>
      <c r="E87" s="10">
        <f t="shared" si="32"/>
        <v>43729</v>
      </c>
      <c r="F87" s="13" t="s">
        <v>1423</v>
      </c>
      <c r="G87" s="10">
        <f t="shared" si="33"/>
        <v>43731</v>
      </c>
      <c r="H87" s="10">
        <f t="shared" si="34"/>
        <v>43732</v>
      </c>
    </row>
    <row r="88" spans="1:8" ht="15" hidden="1">
      <c r="A88" s="13" t="s">
        <v>1560</v>
      </c>
      <c r="B88" s="10">
        <v>43734</v>
      </c>
      <c r="C88" s="10">
        <f t="shared" si="30"/>
        <v>43735</v>
      </c>
      <c r="D88" s="10">
        <f t="shared" si="31"/>
        <v>43735</v>
      </c>
      <c r="E88" s="10">
        <f t="shared" si="32"/>
        <v>43736</v>
      </c>
      <c r="F88" s="13" t="s">
        <v>1558</v>
      </c>
      <c r="G88" s="10">
        <f t="shared" si="33"/>
        <v>43738</v>
      </c>
      <c r="H88" s="10">
        <f t="shared" si="34"/>
        <v>43739</v>
      </c>
    </row>
    <row r="89" spans="1:8" ht="15" hidden="1">
      <c r="A89" s="13" t="s">
        <v>348</v>
      </c>
      <c r="B89" s="10">
        <v>43741</v>
      </c>
      <c r="C89" s="10">
        <f>B89+1</f>
        <v>43742</v>
      </c>
      <c r="D89" s="10">
        <f>C89</f>
        <v>43742</v>
      </c>
      <c r="E89" s="10">
        <f>D89+1</f>
        <v>43743</v>
      </c>
      <c r="F89" s="13" t="s">
        <v>1561</v>
      </c>
      <c r="G89" s="10">
        <f>E89+2</f>
        <v>43745</v>
      </c>
      <c r="H89" s="10">
        <f>G89+1</f>
        <v>43746</v>
      </c>
    </row>
    <row r="90" spans="1:8" ht="15" hidden="1">
      <c r="A90" s="11" t="s">
        <v>349</v>
      </c>
      <c r="B90" s="10">
        <v>43748</v>
      </c>
      <c r="C90" s="10">
        <f>B90+1</f>
        <v>43749</v>
      </c>
      <c r="D90" s="10">
        <f>C90</f>
        <v>43749</v>
      </c>
      <c r="E90" s="10">
        <f>D90+1</f>
        <v>43750</v>
      </c>
      <c r="F90" s="13" t="s">
        <v>1562</v>
      </c>
      <c r="G90" s="10">
        <f>E90+2</f>
        <v>43752</v>
      </c>
      <c r="H90" s="10">
        <f>G90+1</f>
        <v>43753</v>
      </c>
    </row>
    <row r="91" spans="1:8" ht="15" hidden="1">
      <c r="A91" s="13" t="s">
        <v>1560</v>
      </c>
      <c r="B91" s="10">
        <v>43755</v>
      </c>
      <c r="C91" s="10">
        <f>B91+1</f>
        <v>43756</v>
      </c>
      <c r="D91" s="10">
        <f>C91</f>
        <v>43756</v>
      </c>
      <c r="E91" s="10">
        <f>D91+1</f>
        <v>43757</v>
      </c>
      <c r="F91" s="13" t="s">
        <v>1563</v>
      </c>
      <c r="G91" s="10">
        <f>E91+2</f>
        <v>43759</v>
      </c>
      <c r="H91" s="10">
        <f>G91+1</f>
        <v>43760</v>
      </c>
    </row>
    <row r="92" spans="1:8" ht="15" hidden="1">
      <c r="A92" s="171" t="s">
        <v>1752</v>
      </c>
      <c r="B92" s="10">
        <v>43762</v>
      </c>
      <c r="C92" s="10">
        <f aca="true" t="shared" si="35" ref="C92:C97">B92+1</f>
        <v>43763</v>
      </c>
      <c r="D92" s="10">
        <f aca="true" t="shared" si="36" ref="D92:D97">C92</f>
        <v>43763</v>
      </c>
      <c r="E92" s="10">
        <f aca="true" t="shared" si="37" ref="E92:E97">D92+1</f>
        <v>43764</v>
      </c>
      <c r="F92" s="171" t="s">
        <v>1753</v>
      </c>
      <c r="G92" s="10">
        <f aca="true" t="shared" si="38" ref="G92:G97">E92+2</f>
        <v>43766</v>
      </c>
      <c r="H92" s="10">
        <f aca="true" t="shared" si="39" ref="H92:H97">G92+1</f>
        <v>43767</v>
      </c>
    </row>
    <row r="93" spans="1:8" ht="15" hidden="1">
      <c r="A93" s="11" t="s">
        <v>349</v>
      </c>
      <c r="B93" s="10">
        <v>43769</v>
      </c>
      <c r="C93" s="10">
        <f t="shared" si="35"/>
        <v>43770</v>
      </c>
      <c r="D93" s="10">
        <f t="shared" si="36"/>
        <v>43770</v>
      </c>
      <c r="E93" s="10">
        <f t="shared" si="37"/>
        <v>43771</v>
      </c>
      <c r="F93" s="13" t="s">
        <v>1742</v>
      </c>
      <c r="G93" s="10">
        <f t="shared" si="38"/>
        <v>43773</v>
      </c>
      <c r="H93" s="10">
        <f t="shared" si="39"/>
        <v>43774</v>
      </c>
    </row>
    <row r="94" spans="1:8" ht="15" hidden="1">
      <c r="A94" s="13" t="s">
        <v>1559</v>
      </c>
      <c r="B94" s="10">
        <v>43776</v>
      </c>
      <c r="C94" s="10">
        <f t="shared" si="35"/>
        <v>43777</v>
      </c>
      <c r="D94" s="10">
        <f t="shared" si="36"/>
        <v>43777</v>
      </c>
      <c r="E94" s="10">
        <f t="shared" si="37"/>
        <v>43778</v>
      </c>
      <c r="F94" s="13" t="s">
        <v>1743</v>
      </c>
      <c r="G94" s="10">
        <f t="shared" si="38"/>
        <v>43780</v>
      </c>
      <c r="H94" s="10">
        <f t="shared" si="39"/>
        <v>43781</v>
      </c>
    </row>
    <row r="95" spans="1:8" ht="15">
      <c r="A95" s="13" t="s">
        <v>1752</v>
      </c>
      <c r="B95" s="10">
        <v>43783</v>
      </c>
      <c r="C95" s="10">
        <f t="shared" si="35"/>
        <v>43784</v>
      </c>
      <c r="D95" s="10">
        <f t="shared" si="36"/>
        <v>43784</v>
      </c>
      <c r="E95" s="10">
        <f t="shared" si="37"/>
        <v>43785</v>
      </c>
      <c r="F95" s="13" t="s">
        <v>1754</v>
      </c>
      <c r="G95" s="10">
        <f t="shared" si="38"/>
        <v>43787</v>
      </c>
      <c r="H95" s="10">
        <f t="shared" si="39"/>
        <v>43788</v>
      </c>
    </row>
    <row r="96" spans="1:8" ht="15">
      <c r="A96" s="11" t="s">
        <v>349</v>
      </c>
      <c r="B96" s="10">
        <v>43790</v>
      </c>
      <c r="C96" s="10">
        <f t="shared" si="35"/>
        <v>43791</v>
      </c>
      <c r="D96" s="10">
        <f t="shared" si="36"/>
        <v>43791</v>
      </c>
      <c r="E96" s="10">
        <f t="shared" si="37"/>
        <v>43792</v>
      </c>
      <c r="F96" s="13" t="s">
        <v>1744</v>
      </c>
      <c r="G96" s="10">
        <f t="shared" si="38"/>
        <v>43794</v>
      </c>
      <c r="H96" s="10">
        <f t="shared" si="39"/>
        <v>43795</v>
      </c>
    </row>
    <row r="97" spans="1:8" ht="15">
      <c r="A97" s="13" t="s">
        <v>1559</v>
      </c>
      <c r="B97" s="10">
        <v>43797</v>
      </c>
      <c r="C97" s="10">
        <f t="shared" si="35"/>
        <v>43798</v>
      </c>
      <c r="D97" s="10">
        <f t="shared" si="36"/>
        <v>43798</v>
      </c>
      <c r="E97" s="10">
        <f t="shared" si="37"/>
        <v>43799</v>
      </c>
      <c r="F97" s="13" t="s">
        <v>1745</v>
      </c>
      <c r="G97" s="10">
        <f t="shared" si="38"/>
        <v>43801</v>
      </c>
      <c r="H97" s="10">
        <f t="shared" si="39"/>
        <v>43802</v>
      </c>
    </row>
    <row r="98" spans="1:8" ht="15">
      <c r="A98" s="13" t="s">
        <v>1752</v>
      </c>
      <c r="B98" s="10">
        <v>43804</v>
      </c>
      <c r="C98" s="10">
        <f aca="true" t="shared" si="40" ref="C98:C106">B98+1</f>
        <v>43805</v>
      </c>
      <c r="D98" s="10">
        <f aca="true" t="shared" si="41" ref="D98:D106">C98</f>
        <v>43805</v>
      </c>
      <c r="E98" s="10">
        <f aca="true" t="shared" si="42" ref="E98:E106">D98+1</f>
        <v>43806</v>
      </c>
      <c r="F98" s="13" t="s">
        <v>1839</v>
      </c>
      <c r="G98" s="10">
        <f aca="true" t="shared" si="43" ref="G98:G106">E98+2</f>
        <v>43808</v>
      </c>
      <c r="H98" s="10">
        <f aca="true" t="shared" si="44" ref="H98:H106">G98+1</f>
        <v>43809</v>
      </c>
    </row>
    <row r="99" spans="1:8" ht="15">
      <c r="A99" s="11" t="s">
        <v>349</v>
      </c>
      <c r="B99" s="10">
        <v>43811</v>
      </c>
      <c r="C99" s="10">
        <f t="shared" si="40"/>
        <v>43812</v>
      </c>
      <c r="D99" s="10">
        <f t="shared" si="41"/>
        <v>43812</v>
      </c>
      <c r="E99" s="10">
        <f t="shared" si="42"/>
        <v>43813</v>
      </c>
      <c r="F99" s="13" t="s">
        <v>1840</v>
      </c>
      <c r="G99" s="10">
        <f t="shared" si="43"/>
        <v>43815</v>
      </c>
      <c r="H99" s="10">
        <f t="shared" si="44"/>
        <v>43816</v>
      </c>
    </row>
    <row r="100" spans="1:8" ht="15">
      <c r="A100" s="13" t="s">
        <v>1559</v>
      </c>
      <c r="B100" s="10">
        <v>43818</v>
      </c>
      <c r="C100" s="10">
        <f t="shared" si="40"/>
        <v>43819</v>
      </c>
      <c r="D100" s="10">
        <f t="shared" si="41"/>
        <v>43819</v>
      </c>
      <c r="E100" s="10">
        <f t="shared" si="42"/>
        <v>43820</v>
      </c>
      <c r="F100" s="13" t="s">
        <v>1841</v>
      </c>
      <c r="G100" s="10">
        <f t="shared" si="43"/>
        <v>43822</v>
      </c>
      <c r="H100" s="10">
        <f t="shared" si="44"/>
        <v>43823</v>
      </c>
    </row>
    <row r="101" spans="1:8" ht="15">
      <c r="A101" s="13" t="s">
        <v>1752</v>
      </c>
      <c r="B101" s="10">
        <v>43825</v>
      </c>
      <c r="C101" s="10">
        <f t="shared" si="40"/>
        <v>43826</v>
      </c>
      <c r="D101" s="10">
        <f t="shared" si="41"/>
        <v>43826</v>
      </c>
      <c r="E101" s="10">
        <f t="shared" si="42"/>
        <v>43827</v>
      </c>
      <c r="F101" s="13" t="s">
        <v>1842</v>
      </c>
      <c r="G101" s="10">
        <f t="shared" si="43"/>
        <v>43829</v>
      </c>
      <c r="H101" s="10">
        <f t="shared" si="44"/>
        <v>43830</v>
      </c>
    </row>
    <row r="102" spans="1:8" ht="15">
      <c r="A102" s="11" t="s">
        <v>349</v>
      </c>
      <c r="B102" s="10">
        <v>43832</v>
      </c>
      <c r="C102" s="10">
        <f t="shared" si="40"/>
        <v>43833</v>
      </c>
      <c r="D102" s="10">
        <f t="shared" si="41"/>
        <v>43833</v>
      </c>
      <c r="E102" s="10">
        <f t="shared" si="42"/>
        <v>43834</v>
      </c>
      <c r="F102" s="13" t="s">
        <v>2048</v>
      </c>
      <c r="G102" s="10">
        <f t="shared" si="43"/>
        <v>43836</v>
      </c>
      <c r="H102" s="10">
        <f t="shared" si="44"/>
        <v>43837</v>
      </c>
    </row>
    <row r="103" spans="1:8" ht="15">
      <c r="A103" s="13" t="s">
        <v>1559</v>
      </c>
      <c r="B103" s="10">
        <v>43839</v>
      </c>
      <c r="C103" s="10">
        <f t="shared" si="40"/>
        <v>43840</v>
      </c>
      <c r="D103" s="10">
        <f t="shared" si="41"/>
        <v>43840</v>
      </c>
      <c r="E103" s="10">
        <f t="shared" si="42"/>
        <v>43841</v>
      </c>
      <c r="F103" s="13" t="s">
        <v>2049</v>
      </c>
      <c r="G103" s="10">
        <f t="shared" si="43"/>
        <v>43843</v>
      </c>
      <c r="H103" s="10">
        <f t="shared" si="44"/>
        <v>43844</v>
      </c>
    </row>
    <row r="104" spans="1:8" ht="15">
      <c r="A104" s="13" t="s">
        <v>1752</v>
      </c>
      <c r="B104" s="10">
        <v>43846</v>
      </c>
      <c r="C104" s="10">
        <f t="shared" si="40"/>
        <v>43847</v>
      </c>
      <c r="D104" s="10">
        <f t="shared" si="41"/>
        <v>43847</v>
      </c>
      <c r="E104" s="10">
        <f t="shared" si="42"/>
        <v>43848</v>
      </c>
      <c r="F104" s="13" t="s">
        <v>2050</v>
      </c>
      <c r="G104" s="10">
        <f t="shared" si="43"/>
        <v>43850</v>
      </c>
      <c r="H104" s="10">
        <f t="shared" si="44"/>
        <v>43851</v>
      </c>
    </row>
    <row r="105" spans="1:8" ht="15">
      <c r="A105" s="11" t="s">
        <v>349</v>
      </c>
      <c r="B105" s="10">
        <v>43853</v>
      </c>
      <c r="C105" s="10">
        <f t="shared" si="40"/>
        <v>43854</v>
      </c>
      <c r="D105" s="10">
        <f t="shared" si="41"/>
        <v>43854</v>
      </c>
      <c r="E105" s="10">
        <f t="shared" si="42"/>
        <v>43855</v>
      </c>
      <c r="F105" s="13" t="s">
        <v>2051</v>
      </c>
      <c r="G105" s="10">
        <f t="shared" si="43"/>
        <v>43857</v>
      </c>
      <c r="H105" s="10">
        <f t="shared" si="44"/>
        <v>43858</v>
      </c>
    </row>
    <row r="106" spans="1:8" ht="15">
      <c r="A106" s="13" t="s">
        <v>1559</v>
      </c>
      <c r="B106" s="10">
        <v>43860</v>
      </c>
      <c r="C106" s="10">
        <f t="shared" si="40"/>
        <v>43861</v>
      </c>
      <c r="D106" s="10">
        <f t="shared" si="41"/>
        <v>43861</v>
      </c>
      <c r="E106" s="10">
        <f t="shared" si="42"/>
        <v>43862</v>
      </c>
      <c r="F106" s="13" t="s">
        <v>2052</v>
      </c>
      <c r="G106" s="10">
        <f t="shared" si="43"/>
        <v>43864</v>
      </c>
      <c r="H106" s="10">
        <f t="shared" si="44"/>
        <v>43865</v>
      </c>
    </row>
  </sheetData>
  <sheetProtection/>
  <mergeCells count="24">
    <mergeCell ref="G30:H30"/>
    <mergeCell ref="B31:C31"/>
    <mergeCell ref="D31:E31"/>
    <mergeCell ref="B30:C30"/>
    <mergeCell ref="D30:E30"/>
    <mergeCell ref="A30:A31"/>
    <mergeCell ref="A28:H28"/>
    <mergeCell ref="B29:C29"/>
    <mergeCell ref="D29:E29"/>
    <mergeCell ref="G29:H29"/>
    <mergeCell ref="G31:H31"/>
    <mergeCell ref="A6:A7"/>
    <mergeCell ref="B6:C6"/>
    <mergeCell ref="D6:E6"/>
    <mergeCell ref="G6:H6"/>
    <mergeCell ref="B7:C7"/>
    <mergeCell ref="D7:E7"/>
    <mergeCell ref="G7:H7"/>
    <mergeCell ref="B1:H1"/>
    <mergeCell ref="B2:H2"/>
    <mergeCell ref="A4:H4"/>
    <mergeCell ref="B5:C5"/>
    <mergeCell ref="D5:E5"/>
    <mergeCell ref="G5:H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63"/>
  <sheetViews>
    <sheetView zoomScalePageLayoutView="0" workbookViewId="0" topLeftCell="A28">
      <selection activeCell="E81" sqref="E81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8.75390625" style="0" customWidth="1"/>
  </cols>
  <sheetData>
    <row r="1" spans="2:15" ht="46.5" customHeight="1">
      <c r="B1" s="285" t="s">
        <v>66</v>
      </c>
      <c r="C1" s="285"/>
      <c r="D1" s="285"/>
      <c r="E1" s="285"/>
      <c r="F1" s="285"/>
      <c r="G1" s="285"/>
      <c r="H1" s="285"/>
      <c r="I1" s="74"/>
      <c r="J1" s="51"/>
      <c r="K1" s="51"/>
      <c r="L1" s="51"/>
      <c r="M1" s="51"/>
      <c r="N1" s="51"/>
      <c r="O1" s="52"/>
    </row>
    <row r="2" spans="2:15" ht="16.5" customHeight="1">
      <c r="B2" s="286" t="s">
        <v>67</v>
      </c>
      <c r="C2" s="286"/>
      <c r="D2" s="286"/>
      <c r="E2" s="286"/>
      <c r="F2" s="286"/>
      <c r="G2" s="286"/>
      <c r="H2" s="286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98" t="s">
        <v>198</v>
      </c>
      <c r="B4" s="299"/>
      <c r="C4" s="299"/>
      <c r="D4" s="299"/>
      <c r="E4" s="299"/>
      <c r="F4" s="299"/>
      <c r="G4" s="299"/>
      <c r="H4" s="299"/>
    </row>
    <row r="5" spans="1:8" ht="15" customHeight="1" hidden="1">
      <c r="A5" s="4" t="s">
        <v>1</v>
      </c>
      <c r="B5" s="278" t="s">
        <v>201</v>
      </c>
      <c r="C5" s="278"/>
      <c r="D5" s="271" t="s">
        <v>202</v>
      </c>
      <c r="E5" s="272"/>
      <c r="F5" s="81"/>
      <c r="G5" s="278" t="s">
        <v>199</v>
      </c>
      <c r="H5" s="278"/>
    </row>
    <row r="6" spans="1:8" ht="15" customHeight="1" hidden="1">
      <c r="A6" s="274" t="s">
        <v>3</v>
      </c>
      <c r="B6" s="275" t="s">
        <v>207</v>
      </c>
      <c r="C6" s="275"/>
      <c r="D6" s="276" t="s">
        <v>208</v>
      </c>
      <c r="E6" s="277"/>
      <c r="F6" s="5"/>
      <c r="G6" s="275" t="s">
        <v>205</v>
      </c>
      <c r="H6" s="275"/>
    </row>
    <row r="7" spans="1:8" ht="15" customHeight="1" hidden="1">
      <c r="A7" s="281"/>
      <c r="B7" s="274" t="s">
        <v>5</v>
      </c>
      <c r="C7" s="274"/>
      <c r="D7" s="274" t="s">
        <v>5</v>
      </c>
      <c r="E7" s="274"/>
      <c r="F7" s="82"/>
      <c r="G7" s="274" t="s">
        <v>5</v>
      </c>
      <c r="H7" s="274"/>
    </row>
    <row r="8" spans="1:8" ht="15" hidden="1">
      <c r="A8" s="6"/>
      <c r="B8" s="8" t="s">
        <v>214</v>
      </c>
      <c r="C8" s="8" t="s">
        <v>215</v>
      </c>
      <c r="D8" s="8" t="s">
        <v>216</v>
      </c>
      <c r="E8" s="8" t="s">
        <v>217</v>
      </c>
      <c r="F8" s="8" t="s">
        <v>223</v>
      </c>
      <c r="G8" s="8" t="s">
        <v>224</v>
      </c>
      <c r="H8" s="8" t="s">
        <v>225</v>
      </c>
    </row>
    <row r="9" spans="1:8" s="57" customFormat="1" ht="15" hidden="1">
      <c r="A9" s="65" t="s">
        <v>226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227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226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227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226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227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226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227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226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227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227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228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228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229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227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230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227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230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227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79" t="s">
        <v>372</v>
      </c>
      <c r="B28" s="280"/>
      <c r="C28" s="280"/>
      <c r="D28" s="280"/>
      <c r="E28" s="280"/>
      <c r="F28" s="280"/>
      <c r="G28" s="280"/>
      <c r="H28" s="280"/>
    </row>
    <row r="29" spans="1:8" ht="15">
      <c r="A29" s="4" t="s">
        <v>1</v>
      </c>
      <c r="B29" s="278" t="s">
        <v>345</v>
      </c>
      <c r="C29" s="278"/>
      <c r="D29" s="278" t="s">
        <v>346</v>
      </c>
      <c r="E29" s="278"/>
      <c r="F29" s="4" t="s">
        <v>2</v>
      </c>
      <c r="G29" s="271" t="s">
        <v>347</v>
      </c>
      <c r="H29" s="273"/>
    </row>
    <row r="30" spans="1:8" ht="15">
      <c r="A30" s="274" t="s">
        <v>3</v>
      </c>
      <c r="B30" s="275" t="s">
        <v>206</v>
      </c>
      <c r="C30" s="275"/>
      <c r="D30" s="275" t="s">
        <v>207</v>
      </c>
      <c r="E30" s="275"/>
      <c r="F30" s="5" t="s">
        <v>4</v>
      </c>
      <c r="G30" s="275" t="s">
        <v>373</v>
      </c>
      <c r="H30" s="275"/>
    </row>
    <row r="31" spans="1:8" ht="15">
      <c r="A31" s="281"/>
      <c r="B31" s="274" t="s">
        <v>5</v>
      </c>
      <c r="C31" s="274"/>
      <c r="D31" s="274" t="s">
        <v>5</v>
      </c>
      <c r="E31" s="274"/>
      <c r="F31" s="7"/>
      <c r="G31" s="274" t="s">
        <v>5</v>
      </c>
      <c r="H31" s="274"/>
    </row>
    <row r="32" spans="1:8" ht="26.25">
      <c r="A32" s="6"/>
      <c r="B32" s="8" t="s">
        <v>354</v>
      </c>
      <c r="C32" s="8" t="s">
        <v>355</v>
      </c>
      <c r="D32" s="8" t="s">
        <v>356</v>
      </c>
      <c r="E32" s="8" t="s">
        <v>357</v>
      </c>
      <c r="F32" s="9"/>
      <c r="G32" s="8" t="s">
        <v>358</v>
      </c>
      <c r="H32" s="8" t="s">
        <v>359</v>
      </c>
    </row>
    <row r="33" spans="1:8" s="57" customFormat="1" ht="15" hidden="1">
      <c r="A33" s="11" t="s">
        <v>360</v>
      </c>
      <c r="B33" s="10">
        <v>43346</v>
      </c>
      <c r="C33" s="10">
        <f aca="true" t="shared" si="0" ref="C33:D41">B33</f>
        <v>43346</v>
      </c>
      <c r="D33" s="10">
        <f t="shared" si="0"/>
        <v>43346</v>
      </c>
      <c r="E33" s="10">
        <f>D33+1</f>
        <v>43347</v>
      </c>
      <c r="F33" s="13" t="s">
        <v>363</v>
      </c>
      <c r="G33" s="10">
        <f>E33+3</f>
        <v>43350</v>
      </c>
      <c r="H33" s="10">
        <f>G33+1</f>
        <v>43351</v>
      </c>
    </row>
    <row r="34" spans="1:8" s="57" customFormat="1" ht="15" hidden="1">
      <c r="A34" s="13" t="s">
        <v>361</v>
      </c>
      <c r="B34" s="10">
        <v>43353</v>
      </c>
      <c r="C34" s="10">
        <f t="shared" si="0"/>
        <v>43353</v>
      </c>
      <c r="D34" s="10">
        <f t="shared" si="0"/>
        <v>43353</v>
      </c>
      <c r="E34" s="10">
        <f>D34+1</f>
        <v>43354</v>
      </c>
      <c r="F34" s="13" t="s">
        <v>364</v>
      </c>
      <c r="G34" s="10">
        <f>E34+3</f>
        <v>43357</v>
      </c>
      <c r="H34" s="10">
        <f>G34+1</f>
        <v>43358</v>
      </c>
    </row>
    <row r="35" spans="1:8" s="57" customFormat="1" ht="15" hidden="1">
      <c r="A35" s="11" t="s">
        <v>362</v>
      </c>
      <c r="B35" s="10">
        <v>43360</v>
      </c>
      <c r="C35" s="10">
        <f t="shared" si="0"/>
        <v>43360</v>
      </c>
      <c r="D35" s="10">
        <f t="shared" si="0"/>
        <v>43360</v>
      </c>
      <c r="E35" s="10">
        <f>D35+1</f>
        <v>43361</v>
      </c>
      <c r="F35" s="13" t="s">
        <v>365</v>
      </c>
      <c r="G35" s="10">
        <f>E35+3</f>
        <v>43364</v>
      </c>
      <c r="H35" s="10">
        <f>G35+1</f>
        <v>43365</v>
      </c>
    </row>
    <row r="36" spans="1:8" s="57" customFormat="1" ht="15" hidden="1">
      <c r="A36" s="11" t="s">
        <v>360</v>
      </c>
      <c r="B36" s="10">
        <v>43367</v>
      </c>
      <c r="C36" s="10">
        <f t="shared" si="0"/>
        <v>43367</v>
      </c>
      <c r="D36" s="10">
        <f t="shared" si="0"/>
        <v>43367</v>
      </c>
      <c r="E36" s="10">
        <f aca="true" t="shared" si="1" ref="E36:E41">D36+1</f>
        <v>43368</v>
      </c>
      <c r="F36" s="13" t="s">
        <v>366</v>
      </c>
      <c r="G36" s="10">
        <f aca="true" t="shared" si="2" ref="G36:G41">E36+3</f>
        <v>43371</v>
      </c>
      <c r="H36" s="10">
        <f aca="true" t="shared" si="3" ref="H36:H41">G36+1</f>
        <v>43372</v>
      </c>
    </row>
    <row r="37" spans="1:8" s="57" customFormat="1" ht="15" hidden="1">
      <c r="A37" s="13" t="s">
        <v>361</v>
      </c>
      <c r="B37" s="10">
        <v>43374</v>
      </c>
      <c r="C37" s="10">
        <f t="shared" si="0"/>
        <v>43374</v>
      </c>
      <c r="D37" s="10">
        <f t="shared" si="0"/>
        <v>43374</v>
      </c>
      <c r="E37" s="10">
        <f t="shared" si="1"/>
        <v>43375</v>
      </c>
      <c r="F37" s="13" t="s">
        <v>367</v>
      </c>
      <c r="G37" s="10">
        <f t="shared" si="2"/>
        <v>43378</v>
      </c>
      <c r="H37" s="10">
        <f t="shared" si="3"/>
        <v>43379</v>
      </c>
    </row>
    <row r="38" spans="1:8" s="57" customFormat="1" ht="15" hidden="1">
      <c r="A38" s="11" t="s">
        <v>362</v>
      </c>
      <c r="B38" s="10">
        <v>43381</v>
      </c>
      <c r="C38" s="10">
        <f t="shared" si="0"/>
        <v>43381</v>
      </c>
      <c r="D38" s="10">
        <f t="shared" si="0"/>
        <v>43381</v>
      </c>
      <c r="E38" s="10">
        <f t="shared" si="1"/>
        <v>43382</v>
      </c>
      <c r="F38" s="13" t="s">
        <v>368</v>
      </c>
      <c r="G38" s="10">
        <f t="shared" si="2"/>
        <v>43385</v>
      </c>
      <c r="H38" s="10">
        <f t="shared" si="3"/>
        <v>43386</v>
      </c>
    </row>
    <row r="39" spans="1:8" s="57" customFormat="1" ht="15" hidden="1">
      <c r="A39" s="11" t="s">
        <v>360</v>
      </c>
      <c r="B39" s="10">
        <v>43388</v>
      </c>
      <c r="C39" s="10">
        <f t="shared" si="0"/>
        <v>43388</v>
      </c>
      <c r="D39" s="10">
        <f t="shared" si="0"/>
        <v>43388</v>
      </c>
      <c r="E39" s="10">
        <f t="shared" si="1"/>
        <v>43389</v>
      </c>
      <c r="F39" s="13" t="s">
        <v>369</v>
      </c>
      <c r="G39" s="10">
        <f t="shared" si="2"/>
        <v>43392</v>
      </c>
      <c r="H39" s="10">
        <f t="shared" si="3"/>
        <v>43393</v>
      </c>
    </row>
    <row r="40" spans="1:8" s="57" customFormat="1" ht="15" hidden="1">
      <c r="A40" s="13" t="s">
        <v>361</v>
      </c>
      <c r="B40" s="10">
        <v>43395</v>
      </c>
      <c r="C40" s="10">
        <f t="shared" si="0"/>
        <v>43395</v>
      </c>
      <c r="D40" s="10">
        <f t="shared" si="0"/>
        <v>43395</v>
      </c>
      <c r="E40" s="10">
        <f t="shared" si="1"/>
        <v>43396</v>
      </c>
      <c r="F40" s="13" t="s">
        <v>370</v>
      </c>
      <c r="G40" s="10">
        <f t="shared" si="2"/>
        <v>43399</v>
      </c>
      <c r="H40" s="10">
        <f t="shared" si="3"/>
        <v>43400</v>
      </c>
    </row>
    <row r="41" spans="1:8" s="57" customFormat="1" ht="15" hidden="1">
      <c r="A41" s="11" t="s">
        <v>362</v>
      </c>
      <c r="B41" s="10">
        <v>43402</v>
      </c>
      <c r="C41" s="10">
        <f t="shared" si="0"/>
        <v>43402</v>
      </c>
      <c r="D41" s="10">
        <f t="shared" si="0"/>
        <v>43402</v>
      </c>
      <c r="E41" s="10">
        <f t="shared" si="1"/>
        <v>43403</v>
      </c>
      <c r="F41" s="13" t="s">
        <v>371</v>
      </c>
      <c r="G41" s="10">
        <f t="shared" si="2"/>
        <v>43406</v>
      </c>
      <c r="H41" s="10">
        <f t="shared" si="3"/>
        <v>43407</v>
      </c>
    </row>
    <row r="42" spans="1:8" ht="15" hidden="1">
      <c r="A42" s="11" t="s">
        <v>360</v>
      </c>
      <c r="B42" s="10">
        <v>43409</v>
      </c>
      <c r="C42" s="10">
        <f aca="true" t="shared" si="4" ref="C42:C50">B42</f>
        <v>43409</v>
      </c>
      <c r="D42" s="10">
        <f aca="true" t="shared" si="5" ref="D42:D50">C42</f>
        <v>43409</v>
      </c>
      <c r="E42" s="10">
        <f aca="true" t="shared" si="6" ref="E42:E50">D42+1</f>
        <v>43410</v>
      </c>
      <c r="F42" s="13" t="s">
        <v>444</v>
      </c>
      <c r="G42" s="10">
        <f aca="true" t="shared" si="7" ref="G42:G50">E42+3</f>
        <v>43413</v>
      </c>
      <c r="H42" s="10">
        <f aca="true" t="shared" si="8" ref="H42:H50">G42+1</f>
        <v>43414</v>
      </c>
    </row>
    <row r="43" spans="1:8" ht="15" hidden="1">
      <c r="A43" s="13" t="s">
        <v>361</v>
      </c>
      <c r="B43" s="10">
        <v>43416</v>
      </c>
      <c r="C43" s="10">
        <f t="shared" si="4"/>
        <v>43416</v>
      </c>
      <c r="D43" s="10">
        <f t="shared" si="5"/>
        <v>43416</v>
      </c>
      <c r="E43" s="10">
        <f t="shared" si="6"/>
        <v>43417</v>
      </c>
      <c r="F43" s="13" t="s">
        <v>445</v>
      </c>
      <c r="G43" s="10">
        <f t="shared" si="7"/>
        <v>43420</v>
      </c>
      <c r="H43" s="10">
        <f t="shared" si="8"/>
        <v>43421</v>
      </c>
    </row>
    <row r="44" spans="1:8" ht="15" hidden="1">
      <c r="A44" s="11" t="s">
        <v>362</v>
      </c>
      <c r="B44" s="10">
        <v>43423</v>
      </c>
      <c r="C44" s="10">
        <f t="shared" si="4"/>
        <v>43423</v>
      </c>
      <c r="D44" s="10">
        <f t="shared" si="5"/>
        <v>43423</v>
      </c>
      <c r="E44" s="10">
        <f t="shared" si="6"/>
        <v>43424</v>
      </c>
      <c r="F44" s="13" t="s">
        <v>446</v>
      </c>
      <c r="G44" s="10">
        <f t="shared" si="7"/>
        <v>43427</v>
      </c>
      <c r="H44" s="10">
        <f t="shared" si="8"/>
        <v>43428</v>
      </c>
    </row>
    <row r="45" spans="1:8" ht="15" hidden="1">
      <c r="A45" s="11" t="s">
        <v>360</v>
      </c>
      <c r="B45" s="10">
        <v>43430</v>
      </c>
      <c r="C45" s="10">
        <f t="shared" si="4"/>
        <v>43430</v>
      </c>
      <c r="D45" s="10">
        <f t="shared" si="5"/>
        <v>43430</v>
      </c>
      <c r="E45" s="10">
        <f t="shared" si="6"/>
        <v>43431</v>
      </c>
      <c r="F45" s="13" t="s">
        <v>447</v>
      </c>
      <c r="G45" s="10">
        <f t="shared" si="7"/>
        <v>43434</v>
      </c>
      <c r="H45" s="10">
        <f t="shared" si="8"/>
        <v>43435</v>
      </c>
    </row>
    <row r="46" spans="1:8" ht="15" hidden="1">
      <c r="A46" s="13" t="s">
        <v>361</v>
      </c>
      <c r="B46" s="10">
        <v>43437</v>
      </c>
      <c r="C46" s="10">
        <f t="shared" si="4"/>
        <v>43437</v>
      </c>
      <c r="D46" s="10">
        <f t="shared" si="5"/>
        <v>43437</v>
      </c>
      <c r="E46" s="10">
        <f t="shared" si="6"/>
        <v>43438</v>
      </c>
      <c r="F46" s="13" t="s">
        <v>448</v>
      </c>
      <c r="G46" s="10">
        <f t="shared" si="7"/>
        <v>43441</v>
      </c>
      <c r="H46" s="10">
        <f t="shared" si="8"/>
        <v>43442</v>
      </c>
    </row>
    <row r="47" spans="1:8" ht="15" hidden="1">
      <c r="A47" s="11" t="s">
        <v>362</v>
      </c>
      <c r="B47" s="10">
        <v>43444</v>
      </c>
      <c r="C47" s="10">
        <f t="shared" si="4"/>
        <v>43444</v>
      </c>
      <c r="D47" s="10">
        <f t="shared" si="5"/>
        <v>43444</v>
      </c>
      <c r="E47" s="10">
        <f t="shared" si="6"/>
        <v>43445</v>
      </c>
      <c r="F47" s="13" t="s">
        <v>449</v>
      </c>
      <c r="G47" s="10">
        <f t="shared" si="7"/>
        <v>43448</v>
      </c>
      <c r="H47" s="10">
        <f t="shared" si="8"/>
        <v>43449</v>
      </c>
    </row>
    <row r="48" spans="1:8" ht="15" hidden="1">
      <c r="A48" s="11" t="s">
        <v>360</v>
      </c>
      <c r="B48" s="10">
        <v>43451</v>
      </c>
      <c r="C48" s="10">
        <f t="shared" si="4"/>
        <v>43451</v>
      </c>
      <c r="D48" s="10">
        <f t="shared" si="5"/>
        <v>43451</v>
      </c>
      <c r="E48" s="10">
        <f t="shared" si="6"/>
        <v>43452</v>
      </c>
      <c r="F48" s="13" t="s">
        <v>450</v>
      </c>
      <c r="G48" s="10">
        <f t="shared" si="7"/>
        <v>43455</v>
      </c>
      <c r="H48" s="10">
        <f t="shared" si="8"/>
        <v>43456</v>
      </c>
    </row>
    <row r="49" spans="1:8" ht="15" hidden="1">
      <c r="A49" s="13" t="s">
        <v>361</v>
      </c>
      <c r="B49" s="10">
        <v>43458</v>
      </c>
      <c r="C49" s="10">
        <f t="shared" si="4"/>
        <v>43458</v>
      </c>
      <c r="D49" s="10">
        <f t="shared" si="5"/>
        <v>43458</v>
      </c>
      <c r="E49" s="10">
        <f t="shared" si="6"/>
        <v>43459</v>
      </c>
      <c r="F49" s="13" t="s">
        <v>451</v>
      </c>
      <c r="G49" s="10">
        <f t="shared" si="7"/>
        <v>43462</v>
      </c>
      <c r="H49" s="10">
        <f t="shared" si="8"/>
        <v>43463</v>
      </c>
    </row>
    <row r="50" spans="1:8" ht="15" hidden="1">
      <c r="A50" s="11" t="s">
        <v>362</v>
      </c>
      <c r="B50" s="10">
        <v>43465</v>
      </c>
      <c r="C50" s="10">
        <f t="shared" si="4"/>
        <v>43465</v>
      </c>
      <c r="D50" s="10">
        <f t="shared" si="5"/>
        <v>43465</v>
      </c>
      <c r="E50" s="10">
        <f t="shared" si="6"/>
        <v>43466</v>
      </c>
      <c r="F50" s="13" t="s">
        <v>452</v>
      </c>
      <c r="G50" s="10">
        <f t="shared" si="7"/>
        <v>43469</v>
      </c>
      <c r="H50" s="10">
        <f t="shared" si="8"/>
        <v>43470</v>
      </c>
    </row>
    <row r="51" spans="1:8" ht="15" hidden="1">
      <c r="A51" s="148" t="s">
        <v>799</v>
      </c>
      <c r="B51" s="125" t="s">
        <v>603</v>
      </c>
      <c r="C51" s="125" t="str">
        <f aca="true" t="shared" si="9" ref="C51:C59">B51</f>
        <v>OMIT</v>
      </c>
      <c r="D51" s="125" t="str">
        <f aca="true" t="shared" si="10" ref="D51:D59">C51</f>
        <v>OMIT</v>
      </c>
      <c r="E51" s="125" t="s">
        <v>96</v>
      </c>
      <c r="F51" s="149" t="s">
        <v>800</v>
      </c>
      <c r="G51" s="10">
        <v>43111</v>
      </c>
      <c r="H51" s="10">
        <v>43112</v>
      </c>
    </row>
    <row r="52" spans="1:8" ht="15" hidden="1">
      <c r="A52" s="13" t="s">
        <v>361</v>
      </c>
      <c r="B52" s="10">
        <v>43479</v>
      </c>
      <c r="C52" s="10">
        <f t="shared" si="9"/>
        <v>43479</v>
      </c>
      <c r="D52" s="10">
        <f t="shared" si="10"/>
        <v>43479</v>
      </c>
      <c r="E52" s="10">
        <f aca="true" t="shared" si="11" ref="E52:E59">D52+1</f>
        <v>43480</v>
      </c>
      <c r="F52" s="13" t="s">
        <v>602</v>
      </c>
      <c r="G52" s="10">
        <f aca="true" t="shared" si="12" ref="G52:G59">E52+3</f>
        <v>43483</v>
      </c>
      <c r="H52" s="10">
        <f aca="true" t="shared" si="13" ref="H52:H59">G52+1</f>
        <v>43484</v>
      </c>
    </row>
    <row r="53" spans="1:8" ht="15" hidden="1">
      <c r="A53" s="11" t="s">
        <v>362</v>
      </c>
      <c r="B53" s="10">
        <v>43486</v>
      </c>
      <c r="C53" s="10">
        <f t="shared" si="9"/>
        <v>43486</v>
      </c>
      <c r="D53" s="10">
        <f t="shared" si="10"/>
        <v>43486</v>
      </c>
      <c r="E53" s="10">
        <f t="shared" si="11"/>
        <v>43487</v>
      </c>
      <c r="F53" s="104" t="s">
        <v>604</v>
      </c>
      <c r="G53" s="10">
        <f t="shared" si="12"/>
        <v>43490</v>
      </c>
      <c r="H53" s="10">
        <f t="shared" si="13"/>
        <v>43491</v>
      </c>
    </row>
    <row r="54" spans="1:8" ht="15" hidden="1">
      <c r="A54" s="148" t="s">
        <v>799</v>
      </c>
      <c r="B54" s="10">
        <v>43493</v>
      </c>
      <c r="C54" s="10">
        <f t="shared" si="9"/>
        <v>43493</v>
      </c>
      <c r="D54" s="10">
        <f t="shared" si="10"/>
        <v>43493</v>
      </c>
      <c r="E54" s="10">
        <f t="shared" si="11"/>
        <v>43494</v>
      </c>
      <c r="F54" s="149" t="s">
        <v>801</v>
      </c>
      <c r="G54" s="10">
        <f t="shared" si="12"/>
        <v>43497</v>
      </c>
      <c r="H54" s="10">
        <f t="shared" si="13"/>
        <v>43498</v>
      </c>
    </row>
    <row r="55" spans="1:8" ht="15" hidden="1">
      <c r="A55" s="13" t="s">
        <v>361</v>
      </c>
      <c r="B55" s="10">
        <v>43500</v>
      </c>
      <c r="C55" s="10">
        <f t="shared" si="9"/>
        <v>43500</v>
      </c>
      <c r="D55" s="10">
        <f t="shared" si="10"/>
        <v>43500</v>
      </c>
      <c r="E55" s="10">
        <f t="shared" si="11"/>
        <v>43501</v>
      </c>
      <c r="F55" s="104" t="s">
        <v>605</v>
      </c>
      <c r="G55" s="10">
        <f t="shared" si="12"/>
        <v>43504</v>
      </c>
      <c r="H55" s="10">
        <f t="shared" si="13"/>
        <v>43505</v>
      </c>
    </row>
    <row r="56" spans="1:8" ht="15" hidden="1">
      <c r="A56" s="11" t="s">
        <v>362</v>
      </c>
      <c r="B56" s="10">
        <v>43507</v>
      </c>
      <c r="C56" s="10">
        <f t="shared" si="9"/>
        <v>43507</v>
      </c>
      <c r="D56" s="10">
        <f t="shared" si="10"/>
        <v>43507</v>
      </c>
      <c r="E56" s="10">
        <f t="shared" si="11"/>
        <v>43508</v>
      </c>
      <c r="F56" s="104" t="s">
        <v>606</v>
      </c>
      <c r="G56" s="10">
        <f t="shared" si="12"/>
        <v>43511</v>
      </c>
      <c r="H56" s="10">
        <f t="shared" si="13"/>
        <v>43512</v>
      </c>
    </row>
    <row r="57" spans="1:8" ht="15" hidden="1">
      <c r="A57" s="11" t="s">
        <v>799</v>
      </c>
      <c r="B57" s="10">
        <v>43514</v>
      </c>
      <c r="C57" s="10">
        <f t="shared" si="9"/>
        <v>43514</v>
      </c>
      <c r="D57" s="10">
        <f t="shared" si="10"/>
        <v>43514</v>
      </c>
      <c r="E57" s="10">
        <f t="shared" si="11"/>
        <v>43515</v>
      </c>
      <c r="F57" s="104" t="s">
        <v>802</v>
      </c>
      <c r="G57" s="10">
        <f t="shared" si="12"/>
        <v>43518</v>
      </c>
      <c r="H57" s="10">
        <f t="shared" si="13"/>
        <v>43519</v>
      </c>
    </row>
    <row r="58" spans="1:8" ht="15">
      <c r="A58" s="13" t="s">
        <v>361</v>
      </c>
      <c r="B58" s="10">
        <v>43521</v>
      </c>
      <c r="C58" s="10">
        <f t="shared" si="9"/>
        <v>43521</v>
      </c>
      <c r="D58" s="10">
        <f t="shared" si="10"/>
        <v>43521</v>
      </c>
      <c r="E58" s="10">
        <f t="shared" si="11"/>
        <v>43522</v>
      </c>
      <c r="F58" s="104" t="s">
        <v>607</v>
      </c>
      <c r="G58" s="10">
        <f t="shared" si="12"/>
        <v>43525</v>
      </c>
      <c r="H58" s="10">
        <f t="shared" si="13"/>
        <v>43526</v>
      </c>
    </row>
    <row r="59" spans="1:8" ht="15">
      <c r="A59" s="11" t="s">
        <v>362</v>
      </c>
      <c r="B59" s="10">
        <v>43528</v>
      </c>
      <c r="C59" s="10">
        <f t="shared" si="9"/>
        <v>43528</v>
      </c>
      <c r="D59" s="10">
        <f t="shared" si="10"/>
        <v>43528</v>
      </c>
      <c r="E59" s="10">
        <f t="shared" si="11"/>
        <v>43529</v>
      </c>
      <c r="F59" s="104" t="s">
        <v>608</v>
      </c>
      <c r="G59" s="10">
        <f t="shared" si="12"/>
        <v>43532</v>
      </c>
      <c r="H59" s="10">
        <f t="shared" si="13"/>
        <v>43533</v>
      </c>
    </row>
    <row r="60" spans="1:8" ht="15">
      <c r="A60" s="11" t="s">
        <v>799</v>
      </c>
      <c r="B60" s="10">
        <v>43535</v>
      </c>
      <c r="C60" s="10">
        <f aca="true" t="shared" si="14" ref="C60:D63">B60</f>
        <v>43535</v>
      </c>
      <c r="D60" s="10">
        <f t="shared" si="14"/>
        <v>43535</v>
      </c>
      <c r="E60" s="10">
        <f>D60+1</f>
        <v>43536</v>
      </c>
      <c r="F60" s="104" t="s">
        <v>803</v>
      </c>
      <c r="G60" s="10">
        <f>E60+3</f>
        <v>43539</v>
      </c>
      <c r="H60" s="10">
        <f>G60+1</f>
        <v>43540</v>
      </c>
    </row>
    <row r="61" spans="1:8" ht="15">
      <c r="A61" s="13" t="s">
        <v>361</v>
      </c>
      <c r="B61" s="10">
        <v>43542</v>
      </c>
      <c r="C61" s="10">
        <f t="shared" si="14"/>
        <v>43542</v>
      </c>
      <c r="D61" s="10">
        <f t="shared" si="14"/>
        <v>43542</v>
      </c>
      <c r="E61" s="10">
        <f>D61+1</f>
        <v>43543</v>
      </c>
      <c r="F61" s="13" t="s">
        <v>862</v>
      </c>
      <c r="G61" s="10">
        <f>E61+3</f>
        <v>43546</v>
      </c>
      <c r="H61" s="10">
        <f>G61+1</f>
        <v>43547</v>
      </c>
    </row>
    <row r="62" spans="1:8" ht="15">
      <c r="A62" s="11" t="s">
        <v>362</v>
      </c>
      <c r="B62" s="10">
        <v>43549</v>
      </c>
      <c r="C62" s="10">
        <f t="shared" si="14"/>
        <v>43549</v>
      </c>
      <c r="D62" s="10">
        <f t="shared" si="14"/>
        <v>43549</v>
      </c>
      <c r="E62" s="10">
        <f>D62+1</f>
        <v>43550</v>
      </c>
      <c r="F62" s="13" t="s">
        <v>863</v>
      </c>
      <c r="G62" s="10">
        <f>E62+3</f>
        <v>43553</v>
      </c>
      <c r="H62" s="10">
        <f>G62+1</f>
        <v>43554</v>
      </c>
    </row>
    <row r="63" spans="1:9" ht="15">
      <c r="A63" s="11" t="s">
        <v>799</v>
      </c>
      <c r="B63" s="10">
        <v>43556</v>
      </c>
      <c r="C63" s="10">
        <f t="shared" si="14"/>
        <v>43556</v>
      </c>
      <c r="D63" s="10">
        <f t="shared" si="14"/>
        <v>43556</v>
      </c>
      <c r="E63" s="10">
        <f>D63+1</f>
        <v>43557</v>
      </c>
      <c r="F63" s="13" t="s">
        <v>864</v>
      </c>
      <c r="G63" s="10">
        <f>E63+3</f>
        <v>43560</v>
      </c>
      <c r="H63" s="10">
        <f>G63+1</f>
        <v>43561</v>
      </c>
      <c r="I63" s="181" t="s">
        <v>1117</v>
      </c>
    </row>
  </sheetData>
  <sheetProtection/>
  <mergeCells count="24">
    <mergeCell ref="G31:H31"/>
    <mergeCell ref="A30:A31"/>
    <mergeCell ref="D7:E7"/>
    <mergeCell ref="G7:H7"/>
    <mergeCell ref="B29:C29"/>
    <mergeCell ref="D29:E29"/>
    <mergeCell ref="B31:C31"/>
    <mergeCell ref="D31:E31"/>
    <mergeCell ref="B1:H1"/>
    <mergeCell ref="B2:H2"/>
    <mergeCell ref="A4:H4"/>
    <mergeCell ref="B5:C5"/>
    <mergeCell ref="D5:E5"/>
    <mergeCell ref="G29:H29"/>
    <mergeCell ref="B6:C6"/>
    <mergeCell ref="D6:E6"/>
    <mergeCell ref="G6:H6"/>
    <mergeCell ref="B7:C7"/>
    <mergeCell ref="G5:H5"/>
    <mergeCell ref="A6:A7"/>
    <mergeCell ref="D30:E30"/>
    <mergeCell ref="A28:H28"/>
    <mergeCell ref="B30:C30"/>
    <mergeCell ref="G30:H3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2"/>
  <sheetViews>
    <sheetView tabSelected="1" zoomScalePageLayoutView="0" workbookViewId="0" topLeftCell="A58">
      <selection activeCell="R145" sqref="R145"/>
    </sheetView>
  </sheetViews>
  <sheetFormatPr defaultColWidth="9.00390625" defaultRowHeight="14.25"/>
  <cols>
    <col min="1" max="1" width="18.00390625" style="0" customWidth="1"/>
    <col min="2" max="21" width="8.25390625" style="0" customWidth="1"/>
  </cols>
  <sheetData>
    <row r="1" spans="2:20" ht="51.75" customHeight="1">
      <c r="B1" s="296" t="s">
        <v>66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51"/>
      <c r="S1" s="51"/>
      <c r="T1" s="52"/>
    </row>
    <row r="2" spans="2:20" ht="16.5" customHeight="1">
      <c r="B2" s="297" t="s">
        <v>67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5" hidden="1">
      <c r="A4" s="337" t="s">
        <v>177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03"/>
      <c r="Q4" s="303"/>
      <c r="R4" s="303"/>
      <c r="S4" s="303"/>
    </row>
    <row r="5" spans="1:19" ht="15" hidden="1">
      <c r="A5" s="19" t="s">
        <v>1</v>
      </c>
      <c r="B5" s="19" t="s">
        <v>2</v>
      </c>
      <c r="C5" s="338" t="s">
        <v>178</v>
      </c>
      <c r="D5" s="302"/>
      <c r="E5" s="338" t="s">
        <v>6</v>
      </c>
      <c r="F5" s="302"/>
      <c r="G5" s="338" t="s">
        <v>7</v>
      </c>
      <c r="H5" s="302"/>
      <c r="I5" s="388" t="s">
        <v>179</v>
      </c>
      <c r="J5" s="387"/>
      <c r="K5" s="342" t="s">
        <v>188</v>
      </c>
      <c r="L5" s="336"/>
      <c r="M5" s="19" t="s">
        <v>2</v>
      </c>
      <c r="N5" s="342" t="s">
        <v>7</v>
      </c>
      <c r="O5" s="343"/>
      <c r="P5" s="338" t="s">
        <v>178</v>
      </c>
      <c r="Q5" s="302"/>
      <c r="R5" s="338" t="s">
        <v>6</v>
      </c>
      <c r="S5" s="302"/>
    </row>
    <row r="6" spans="1:19" ht="15" hidden="1">
      <c r="A6" s="20" t="s">
        <v>3</v>
      </c>
      <c r="B6" s="20" t="s">
        <v>4</v>
      </c>
      <c r="C6" s="302" t="s">
        <v>8</v>
      </c>
      <c r="D6" s="302"/>
      <c r="E6" s="302" t="s">
        <v>9</v>
      </c>
      <c r="F6" s="302"/>
      <c r="G6" s="302" t="s">
        <v>10</v>
      </c>
      <c r="H6" s="302"/>
      <c r="I6" s="386" t="s">
        <v>251</v>
      </c>
      <c r="J6" s="387"/>
      <c r="K6" s="306" t="s">
        <v>11</v>
      </c>
      <c r="L6" s="336"/>
      <c r="M6" s="20" t="s">
        <v>4</v>
      </c>
      <c r="N6" s="306" t="s">
        <v>10</v>
      </c>
      <c r="O6" s="307"/>
      <c r="P6" s="302" t="s">
        <v>8</v>
      </c>
      <c r="Q6" s="302"/>
      <c r="R6" s="302" t="s">
        <v>9</v>
      </c>
      <c r="S6" s="302"/>
    </row>
    <row r="7" spans="1:19" ht="15" hidden="1">
      <c r="A7" s="21"/>
      <c r="B7" s="22"/>
      <c r="C7" s="325" t="s">
        <v>5</v>
      </c>
      <c r="D7" s="325"/>
      <c r="E7" s="325" t="s">
        <v>13</v>
      </c>
      <c r="F7" s="325"/>
      <c r="G7" s="325" t="s">
        <v>5</v>
      </c>
      <c r="H7" s="325"/>
      <c r="I7" s="360" t="s">
        <v>5</v>
      </c>
      <c r="J7" s="360"/>
      <c r="K7" s="325" t="s">
        <v>5</v>
      </c>
      <c r="L7" s="325"/>
      <c r="M7" s="22"/>
      <c r="N7" s="306" t="s">
        <v>5</v>
      </c>
      <c r="O7" s="307"/>
      <c r="P7" s="325" t="s">
        <v>5</v>
      </c>
      <c r="Q7" s="325"/>
      <c r="R7" s="325" t="s">
        <v>13</v>
      </c>
      <c r="S7" s="325"/>
    </row>
    <row r="8" spans="1:19" ht="26.25" hidden="1">
      <c r="A8" s="21"/>
      <c r="B8" s="23"/>
      <c r="C8" s="24" t="s">
        <v>180</v>
      </c>
      <c r="D8" s="24" t="s">
        <v>181</v>
      </c>
      <c r="E8" s="41" t="s">
        <v>14</v>
      </c>
      <c r="F8" s="41" t="s">
        <v>15</v>
      </c>
      <c r="G8" s="24" t="s">
        <v>16</v>
      </c>
      <c r="H8" s="24" t="s">
        <v>182</v>
      </c>
      <c r="I8" s="73" t="s">
        <v>183</v>
      </c>
      <c r="J8" s="73" t="s">
        <v>184</v>
      </c>
      <c r="K8" s="24" t="s">
        <v>185</v>
      </c>
      <c r="L8" s="24" t="s">
        <v>186</v>
      </c>
      <c r="M8" s="23"/>
      <c r="N8" s="24" t="s">
        <v>17</v>
      </c>
      <c r="O8" s="24" t="s">
        <v>187</v>
      </c>
      <c r="P8" s="24" t="s">
        <v>180</v>
      </c>
      <c r="Q8" s="24" t="s">
        <v>181</v>
      </c>
      <c r="R8" s="41" t="s">
        <v>14</v>
      </c>
      <c r="S8" s="41" t="s">
        <v>15</v>
      </c>
    </row>
    <row r="9" spans="1:19" ht="15" hidden="1">
      <c r="A9" s="30" t="s">
        <v>309</v>
      </c>
      <c r="B9" s="30" t="s">
        <v>500</v>
      </c>
      <c r="C9" s="28">
        <v>43439</v>
      </c>
      <c r="D9" s="28">
        <v>43444</v>
      </c>
      <c r="E9" s="29">
        <v>43445</v>
      </c>
      <c r="F9" s="29">
        <v>43446</v>
      </c>
      <c r="G9" s="29">
        <v>43449</v>
      </c>
      <c r="H9" s="28">
        <v>43449</v>
      </c>
      <c r="I9" s="118" t="s">
        <v>96</v>
      </c>
      <c r="J9" s="118" t="s">
        <v>96</v>
      </c>
      <c r="K9" s="28">
        <v>43451</v>
      </c>
      <c r="L9" s="28">
        <v>43452</v>
      </c>
      <c r="M9" s="30" t="s">
        <v>502</v>
      </c>
      <c r="N9" s="26">
        <v>43453</v>
      </c>
      <c r="O9" s="26">
        <v>43454</v>
      </c>
      <c r="P9" s="351" t="s">
        <v>574</v>
      </c>
      <c r="Q9" s="352"/>
      <c r="R9" s="353" t="s">
        <v>575</v>
      </c>
      <c r="S9" s="354"/>
    </row>
    <row r="10" spans="1:19" ht="15" hidden="1">
      <c r="A10" s="30" t="s">
        <v>323</v>
      </c>
      <c r="B10" s="30" t="s">
        <v>500</v>
      </c>
      <c r="C10" s="28">
        <v>43446</v>
      </c>
      <c r="D10" s="28">
        <v>43447</v>
      </c>
      <c r="E10" s="29">
        <v>43447</v>
      </c>
      <c r="F10" s="29">
        <v>43448</v>
      </c>
      <c r="G10" s="29">
        <v>43451</v>
      </c>
      <c r="H10" s="28">
        <v>43451</v>
      </c>
      <c r="I10" s="28">
        <v>43452</v>
      </c>
      <c r="J10" s="28">
        <v>43452</v>
      </c>
      <c r="K10" s="28">
        <v>43453</v>
      </c>
      <c r="L10" s="28">
        <v>43454</v>
      </c>
      <c r="M10" s="30" t="s">
        <v>503</v>
      </c>
      <c r="N10" s="26">
        <v>43456</v>
      </c>
      <c r="O10" s="26">
        <v>43457</v>
      </c>
      <c r="P10" s="26">
        <v>43460</v>
      </c>
      <c r="Q10" s="26">
        <f>P10+1</f>
        <v>43461</v>
      </c>
      <c r="R10" s="27">
        <f>Q10</f>
        <v>43461</v>
      </c>
      <c r="S10" s="26">
        <f>R10+1</f>
        <v>43462</v>
      </c>
    </row>
    <row r="11" spans="1:19" ht="15" hidden="1">
      <c r="A11" s="30" t="s">
        <v>309</v>
      </c>
      <c r="B11" s="30" t="s">
        <v>499</v>
      </c>
      <c r="C11" s="351" t="s">
        <v>574</v>
      </c>
      <c r="D11" s="352"/>
      <c r="E11" s="353" t="s">
        <v>575</v>
      </c>
      <c r="F11" s="354"/>
      <c r="G11" s="29">
        <v>43460</v>
      </c>
      <c r="H11" s="28">
        <v>43461</v>
      </c>
      <c r="I11" s="28">
        <v>43461</v>
      </c>
      <c r="J11" s="28">
        <v>43461</v>
      </c>
      <c r="K11" s="28">
        <v>43463</v>
      </c>
      <c r="L11" s="28">
        <v>43464</v>
      </c>
      <c r="M11" s="30" t="s">
        <v>504</v>
      </c>
      <c r="N11" s="26">
        <v>43465</v>
      </c>
      <c r="O11" s="26">
        <v>43465</v>
      </c>
      <c r="P11" s="26">
        <v>43467</v>
      </c>
      <c r="Q11" s="26">
        <f>P11+1</f>
        <v>43468</v>
      </c>
      <c r="R11" s="27">
        <f>Q11</f>
        <v>43468</v>
      </c>
      <c r="S11" s="26">
        <f>R11+1</f>
        <v>43469</v>
      </c>
    </row>
    <row r="12" spans="1:19" ht="15" hidden="1">
      <c r="A12" s="30" t="s">
        <v>323</v>
      </c>
      <c r="B12" s="25" t="s">
        <v>501</v>
      </c>
      <c r="C12" s="28">
        <v>43460</v>
      </c>
      <c r="D12" s="28">
        <v>43461</v>
      </c>
      <c r="E12" s="29">
        <v>43461</v>
      </c>
      <c r="F12" s="29">
        <v>43462</v>
      </c>
      <c r="G12" s="29">
        <v>43465</v>
      </c>
      <c r="H12" s="28">
        <v>43465</v>
      </c>
      <c r="I12" s="118" t="s">
        <v>96</v>
      </c>
      <c r="J12" s="118" t="s">
        <v>96</v>
      </c>
      <c r="K12" s="28">
        <v>43467</v>
      </c>
      <c r="L12" s="28">
        <v>43468</v>
      </c>
      <c r="M12" s="72" t="s">
        <v>505</v>
      </c>
      <c r="N12" s="26">
        <v>43470</v>
      </c>
      <c r="O12" s="26">
        <v>43471</v>
      </c>
      <c r="P12" s="26">
        <v>43474</v>
      </c>
      <c r="Q12" s="26">
        <f>P12+1</f>
        <v>43475</v>
      </c>
      <c r="R12" s="27">
        <f>Q12</f>
        <v>43475</v>
      </c>
      <c r="S12" s="26">
        <f>R12+1</f>
        <v>43476</v>
      </c>
    </row>
    <row r="13" spans="1:19" ht="15" hidden="1">
      <c r="A13" s="30" t="s">
        <v>609</v>
      </c>
      <c r="B13" s="25" t="s">
        <v>610</v>
      </c>
      <c r="C13" s="26">
        <v>43468</v>
      </c>
      <c r="D13" s="26">
        <v>43104</v>
      </c>
      <c r="E13" s="27">
        <v>43104</v>
      </c>
      <c r="F13" s="26">
        <f>E13+1</f>
        <v>43105</v>
      </c>
      <c r="G13" s="29">
        <v>43472</v>
      </c>
      <c r="H13" s="28">
        <v>43473</v>
      </c>
      <c r="I13" s="118" t="s">
        <v>96</v>
      </c>
      <c r="J13" s="118" t="s">
        <v>96</v>
      </c>
      <c r="K13" s="118">
        <v>43475</v>
      </c>
      <c r="L13" s="118">
        <v>43475</v>
      </c>
      <c r="M13" s="392" t="s">
        <v>611</v>
      </c>
      <c r="N13" s="393"/>
      <c r="O13" s="393"/>
      <c r="P13" s="393"/>
      <c r="Q13" s="393"/>
      <c r="R13" s="393"/>
      <c r="S13" s="394"/>
    </row>
    <row r="14" spans="1:19" ht="15" hidden="1">
      <c r="A14" s="127" t="s">
        <v>687</v>
      </c>
      <c r="B14" s="25"/>
      <c r="C14" s="26"/>
      <c r="D14" s="26"/>
      <c r="E14" s="27"/>
      <c r="F14" s="26"/>
      <c r="G14" s="29"/>
      <c r="H14" s="28"/>
      <c r="I14" s="28"/>
      <c r="J14" s="28"/>
      <c r="K14" s="118">
        <v>43476</v>
      </c>
      <c r="L14" s="118">
        <v>43477</v>
      </c>
      <c r="M14" s="129" t="s">
        <v>620</v>
      </c>
      <c r="N14" s="84">
        <v>43113</v>
      </c>
      <c r="O14" s="84">
        <v>43114</v>
      </c>
      <c r="P14" s="84">
        <v>43116</v>
      </c>
      <c r="Q14" s="84">
        <v>43116</v>
      </c>
      <c r="R14" s="84">
        <v>43120</v>
      </c>
      <c r="S14" s="84">
        <v>43120</v>
      </c>
    </row>
    <row r="15" spans="1:19" ht="15" hidden="1">
      <c r="A15" s="30" t="s">
        <v>621</v>
      </c>
      <c r="B15" s="25" t="s">
        <v>622</v>
      </c>
      <c r="C15" s="28">
        <v>43474</v>
      </c>
      <c r="D15" s="28">
        <v>43475</v>
      </c>
      <c r="E15" s="29">
        <v>43475</v>
      </c>
      <c r="F15" s="29">
        <v>43476</v>
      </c>
      <c r="G15" s="29">
        <v>43479</v>
      </c>
      <c r="H15" s="28">
        <v>43479</v>
      </c>
      <c r="I15" s="118" t="s">
        <v>96</v>
      </c>
      <c r="J15" s="118" t="s">
        <v>96</v>
      </c>
      <c r="K15" s="126">
        <v>43481</v>
      </c>
      <c r="L15" s="126">
        <v>43482</v>
      </c>
      <c r="M15" s="398" t="s">
        <v>623</v>
      </c>
      <c r="N15" s="399"/>
      <c r="O15" s="399"/>
      <c r="P15" s="399"/>
      <c r="Q15" s="399"/>
      <c r="R15" s="399"/>
      <c r="S15" s="400"/>
    </row>
    <row r="16" spans="1:19" ht="15" hidden="1">
      <c r="A16" s="92" t="s">
        <v>624</v>
      </c>
      <c r="B16" s="25"/>
      <c r="C16" s="28"/>
      <c r="D16" s="28"/>
      <c r="E16" s="29"/>
      <c r="F16" s="29"/>
      <c r="G16" s="29"/>
      <c r="H16" s="28"/>
      <c r="I16" s="28"/>
      <c r="J16" s="28"/>
      <c r="K16" s="93">
        <v>43483</v>
      </c>
      <c r="L16" s="93">
        <v>43484</v>
      </c>
      <c r="M16" s="131" t="s">
        <v>620</v>
      </c>
      <c r="N16" s="85">
        <v>43120</v>
      </c>
      <c r="O16" s="85">
        <v>43121</v>
      </c>
      <c r="P16" s="85">
        <v>43123</v>
      </c>
      <c r="Q16" s="85">
        <v>43124</v>
      </c>
      <c r="R16" s="85">
        <v>43127</v>
      </c>
      <c r="S16" s="85">
        <v>43128</v>
      </c>
    </row>
    <row r="17" spans="1:19" ht="15" hidden="1">
      <c r="A17" s="30" t="s">
        <v>687</v>
      </c>
      <c r="B17" s="25" t="s">
        <v>613</v>
      </c>
      <c r="C17" s="28">
        <v>43481</v>
      </c>
      <c r="D17" s="28">
        <v>43481</v>
      </c>
      <c r="E17" s="29">
        <v>43485</v>
      </c>
      <c r="F17" s="29">
        <v>43485</v>
      </c>
      <c r="G17" s="29">
        <v>43488</v>
      </c>
      <c r="H17" s="28">
        <v>43488</v>
      </c>
      <c r="I17" s="28" t="s">
        <v>614</v>
      </c>
      <c r="J17" s="28" t="s">
        <v>614</v>
      </c>
      <c r="K17" s="28">
        <v>43490</v>
      </c>
      <c r="L17" s="28">
        <v>43491</v>
      </c>
      <c r="M17" s="129" t="s">
        <v>787</v>
      </c>
      <c r="N17" s="84" t="s">
        <v>788</v>
      </c>
      <c r="O17" s="84" t="s">
        <v>788</v>
      </c>
      <c r="P17" s="84" t="s">
        <v>788</v>
      </c>
      <c r="Q17" s="84" t="s">
        <v>788</v>
      </c>
      <c r="R17" s="133">
        <v>43498</v>
      </c>
      <c r="S17" s="133">
        <v>43499</v>
      </c>
    </row>
    <row r="18" spans="1:19" ht="15" hidden="1">
      <c r="A18" s="30" t="s">
        <v>615</v>
      </c>
      <c r="B18" s="25" t="s">
        <v>616</v>
      </c>
      <c r="C18" s="28">
        <v>43488</v>
      </c>
      <c r="D18" s="28">
        <v>43488</v>
      </c>
      <c r="E18" s="29">
        <v>43492</v>
      </c>
      <c r="F18" s="29">
        <v>43492</v>
      </c>
      <c r="G18" s="29">
        <v>43495</v>
      </c>
      <c r="H18" s="28">
        <v>43495</v>
      </c>
      <c r="I18" s="28" t="s">
        <v>617</v>
      </c>
      <c r="J18" s="28" t="s">
        <v>617</v>
      </c>
      <c r="K18" s="28">
        <v>43497</v>
      </c>
      <c r="L18" s="28">
        <v>43497</v>
      </c>
      <c r="M18" s="395" t="s">
        <v>618</v>
      </c>
      <c r="N18" s="396"/>
      <c r="O18" s="396"/>
      <c r="P18" s="396"/>
      <c r="Q18" s="396"/>
      <c r="R18" s="396"/>
      <c r="S18" s="397"/>
    </row>
    <row r="19" spans="1:19" ht="15" hidden="1">
      <c r="A19" s="30" t="s">
        <v>687</v>
      </c>
      <c r="B19" s="25" t="s">
        <v>619</v>
      </c>
      <c r="C19" s="84" t="s">
        <v>788</v>
      </c>
      <c r="D19" s="84" t="s">
        <v>788</v>
      </c>
      <c r="E19" s="133">
        <v>43498</v>
      </c>
      <c r="F19" s="133">
        <v>43499</v>
      </c>
      <c r="G19" s="145">
        <v>43502</v>
      </c>
      <c r="H19" s="133">
        <v>43502</v>
      </c>
      <c r="I19" s="28" t="s">
        <v>617</v>
      </c>
      <c r="J19" s="28" t="s">
        <v>617</v>
      </c>
      <c r="K19" s="118">
        <v>43504</v>
      </c>
      <c r="L19" s="118">
        <v>43504</v>
      </c>
      <c r="M19" s="395" t="s">
        <v>618</v>
      </c>
      <c r="N19" s="396"/>
      <c r="O19" s="396"/>
      <c r="P19" s="396"/>
      <c r="Q19" s="396"/>
      <c r="R19" s="396"/>
      <c r="S19" s="397"/>
    </row>
    <row r="20" spans="1:19" ht="15" hidden="1">
      <c r="A20" s="30" t="s">
        <v>615</v>
      </c>
      <c r="B20" s="25" t="s">
        <v>723</v>
      </c>
      <c r="C20" s="357" t="s">
        <v>714</v>
      </c>
      <c r="D20" s="358"/>
      <c r="E20" s="358"/>
      <c r="F20" s="358"/>
      <c r="G20" s="358"/>
      <c r="H20" s="358"/>
      <c r="I20" s="359"/>
      <c r="J20" s="136" t="s">
        <v>632</v>
      </c>
      <c r="K20" s="28">
        <v>43146</v>
      </c>
      <c r="L20" s="28">
        <v>43147</v>
      </c>
      <c r="M20" s="72" t="s">
        <v>633</v>
      </c>
      <c r="N20" s="26">
        <v>43513</v>
      </c>
      <c r="O20" s="26">
        <v>43513</v>
      </c>
      <c r="P20" s="26">
        <v>43151</v>
      </c>
      <c r="Q20" s="26">
        <v>43151</v>
      </c>
      <c r="R20" s="27">
        <v>43155</v>
      </c>
      <c r="S20" s="26">
        <v>43155</v>
      </c>
    </row>
    <row r="21" spans="1:19" ht="15" hidden="1">
      <c r="A21" s="30" t="s">
        <v>687</v>
      </c>
      <c r="B21" s="25" t="s">
        <v>539</v>
      </c>
      <c r="C21" s="357" t="s">
        <v>714</v>
      </c>
      <c r="D21" s="358"/>
      <c r="E21" s="358"/>
      <c r="F21" s="358"/>
      <c r="G21" s="358"/>
      <c r="H21" s="358"/>
      <c r="I21" s="359"/>
      <c r="J21" s="136" t="s">
        <v>708</v>
      </c>
      <c r="K21" s="28">
        <v>43518</v>
      </c>
      <c r="L21" s="28">
        <v>43519</v>
      </c>
      <c r="M21" s="72" t="s">
        <v>709</v>
      </c>
      <c r="N21" s="94" t="s">
        <v>96</v>
      </c>
      <c r="O21" s="94" t="s">
        <v>906</v>
      </c>
      <c r="P21" s="26">
        <v>43158</v>
      </c>
      <c r="Q21" s="26">
        <v>43158</v>
      </c>
      <c r="R21" s="27">
        <v>43162</v>
      </c>
      <c r="S21" s="26">
        <v>43162</v>
      </c>
    </row>
    <row r="22" spans="1:19" ht="15" hidden="1">
      <c r="A22" s="30" t="s">
        <v>710</v>
      </c>
      <c r="B22" s="30" t="s">
        <v>711</v>
      </c>
      <c r="C22" s="28">
        <v>43151</v>
      </c>
      <c r="D22" s="28">
        <v>43151</v>
      </c>
      <c r="E22" s="29">
        <v>43520</v>
      </c>
      <c r="F22" s="29">
        <v>43520</v>
      </c>
      <c r="G22" s="29">
        <v>43523</v>
      </c>
      <c r="H22" s="28">
        <v>43523</v>
      </c>
      <c r="I22" s="28" t="s">
        <v>712</v>
      </c>
      <c r="J22" s="28" t="s">
        <v>712</v>
      </c>
      <c r="K22" s="28">
        <v>43525</v>
      </c>
      <c r="L22" s="28">
        <v>43526</v>
      </c>
      <c r="M22" s="30" t="s">
        <v>713</v>
      </c>
      <c r="N22" s="161" t="s">
        <v>917</v>
      </c>
      <c r="O22" s="161" t="s">
        <v>917</v>
      </c>
      <c r="P22" s="85">
        <v>43166</v>
      </c>
      <c r="Q22" s="85">
        <v>43166</v>
      </c>
      <c r="R22" s="166">
        <v>43167</v>
      </c>
      <c r="S22" s="131">
        <v>43167</v>
      </c>
    </row>
    <row r="23" spans="1:19" ht="15" hidden="1">
      <c r="A23" s="30" t="s">
        <v>776</v>
      </c>
      <c r="B23" s="30" t="s">
        <v>771</v>
      </c>
      <c r="C23" s="84">
        <v>43158</v>
      </c>
      <c r="D23" s="84">
        <v>43158</v>
      </c>
      <c r="E23" s="29"/>
      <c r="F23" s="29"/>
      <c r="G23" s="29">
        <v>43530</v>
      </c>
      <c r="H23" s="28">
        <v>43530</v>
      </c>
      <c r="I23" s="28"/>
      <c r="J23" s="28"/>
      <c r="K23" s="28">
        <v>43532</v>
      </c>
      <c r="L23" s="28">
        <v>43532</v>
      </c>
      <c r="M23" s="30"/>
      <c r="N23" s="26"/>
      <c r="O23" s="26"/>
      <c r="P23" s="26"/>
      <c r="Q23" s="26"/>
      <c r="R23" s="27"/>
      <c r="S23" s="26"/>
    </row>
    <row r="24" spans="1:19" ht="15" hidden="1">
      <c r="A24" s="140" t="s">
        <v>887</v>
      </c>
      <c r="B24" s="30" t="s">
        <v>771</v>
      </c>
      <c r="C24" s="26"/>
      <c r="D24" s="141" t="s">
        <v>772</v>
      </c>
      <c r="E24" s="27">
        <v>43161</v>
      </c>
      <c r="F24" s="26">
        <v>43162</v>
      </c>
      <c r="G24" s="29">
        <v>43530</v>
      </c>
      <c r="H24" s="28">
        <v>43530</v>
      </c>
      <c r="I24" s="167" t="s">
        <v>934</v>
      </c>
      <c r="J24" s="167" t="s">
        <v>934</v>
      </c>
      <c r="K24" s="28">
        <v>43532</v>
      </c>
      <c r="L24" s="28">
        <v>43533</v>
      </c>
      <c r="M24" s="30" t="s">
        <v>935</v>
      </c>
      <c r="N24" s="26">
        <v>43534</v>
      </c>
      <c r="O24" s="26">
        <v>43535</v>
      </c>
      <c r="P24" s="26">
        <v>43537</v>
      </c>
      <c r="Q24" s="26">
        <f>P24+1</f>
        <v>43538</v>
      </c>
      <c r="R24" s="27">
        <f>Q24</f>
        <v>43538</v>
      </c>
      <c r="S24" s="26">
        <f>R24+1</f>
        <v>43539</v>
      </c>
    </row>
    <row r="25" spans="1:19" ht="15" hidden="1">
      <c r="A25" s="30" t="s">
        <v>104</v>
      </c>
      <c r="B25" s="30" t="s">
        <v>808</v>
      </c>
      <c r="C25" s="97" t="s">
        <v>928</v>
      </c>
      <c r="D25" s="97" t="s">
        <v>929</v>
      </c>
      <c r="E25" s="347" t="s">
        <v>930</v>
      </c>
      <c r="F25" s="348"/>
      <c r="G25" s="29">
        <v>43537</v>
      </c>
      <c r="H25" s="28">
        <v>43537</v>
      </c>
      <c r="I25" s="28"/>
      <c r="J25" s="28"/>
      <c r="K25" s="28">
        <v>43539</v>
      </c>
      <c r="L25" s="28">
        <v>43540</v>
      </c>
      <c r="M25" s="30"/>
      <c r="N25" s="26"/>
      <c r="O25" s="26"/>
      <c r="P25" s="26"/>
      <c r="Q25" s="26"/>
      <c r="R25" s="27"/>
      <c r="S25" s="26"/>
    </row>
    <row r="26" spans="1:19" ht="15" hidden="1">
      <c r="A26" s="140" t="s">
        <v>888</v>
      </c>
      <c r="B26" s="30" t="s">
        <v>771</v>
      </c>
      <c r="C26" s="26"/>
      <c r="D26" s="141"/>
      <c r="E26" s="27"/>
      <c r="F26" s="26"/>
      <c r="G26" s="29"/>
      <c r="H26" s="28"/>
      <c r="I26" s="168" t="s">
        <v>945</v>
      </c>
      <c r="J26" s="168" t="s">
        <v>945</v>
      </c>
      <c r="K26" s="162">
        <v>43538</v>
      </c>
      <c r="L26" s="162">
        <v>43539</v>
      </c>
      <c r="M26" s="30" t="s">
        <v>773</v>
      </c>
      <c r="N26" s="26">
        <v>43540</v>
      </c>
      <c r="O26" s="26">
        <v>43541</v>
      </c>
      <c r="P26" s="26">
        <v>43544</v>
      </c>
      <c r="Q26" s="26">
        <f aca="true" t="shared" si="0" ref="Q26:Q34">P26+1</f>
        <v>43545</v>
      </c>
      <c r="R26" s="27">
        <f aca="true" t="shared" si="1" ref="R26:R34">Q26</f>
        <v>43545</v>
      </c>
      <c r="S26" s="26">
        <f aca="true" t="shared" si="2" ref="S26:S34">R26+1</f>
        <v>43546</v>
      </c>
    </row>
    <row r="27" spans="1:19" ht="15" hidden="1">
      <c r="A27" s="30" t="s">
        <v>889</v>
      </c>
      <c r="B27" s="30" t="s">
        <v>774</v>
      </c>
      <c r="C27" s="28">
        <v>43537</v>
      </c>
      <c r="D27" s="28">
        <v>43538</v>
      </c>
      <c r="E27" s="29">
        <v>43538</v>
      </c>
      <c r="F27" s="29">
        <v>43539</v>
      </c>
      <c r="G27" s="29">
        <v>43542</v>
      </c>
      <c r="H27" s="28">
        <v>43542</v>
      </c>
      <c r="I27" s="167" t="s">
        <v>96</v>
      </c>
      <c r="J27" s="167" t="s">
        <v>96</v>
      </c>
      <c r="K27" s="28">
        <v>43544</v>
      </c>
      <c r="L27" s="28">
        <v>43545</v>
      </c>
      <c r="M27" s="30" t="s">
        <v>775</v>
      </c>
      <c r="N27" s="26">
        <v>43547</v>
      </c>
      <c r="O27" s="26">
        <v>43548</v>
      </c>
      <c r="P27" s="26">
        <v>43551</v>
      </c>
      <c r="Q27" s="26">
        <f t="shared" si="0"/>
        <v>43552</v>
      </c>
      <c r="R27" s="27">
        <f t="shared" si="1"/>
        <v>43552</v>
      </c>
      <c r="S27" s="26">
        <f t="shared" si="2"/>
        <v>43553</v>
      </c>
    </row>
    <row r="28" spans="1:19" ht="15" hidden="1">
      <c r="A28" s="30" t="s">
        <v>890</v>
      </c>
      <c r="B28" s="30" t="s">
        <v>866</v>
      </c>
      <c r="C28" s="28">
        <v>43544</v>
      </c>
      <c r="D28" s="28">
        <v>43545</v>
      </c>
      <c r="E28" s="29">
        <v>43545</v>
      </c>
      <c r="F28" s="29">
        <v>43546</v>
      </c>
      <c r="G28" s="29">
        <v>43549</v>
      </c>
      <c r="H28" s="28">
        <v>43549</v>
      </c>
      <c r="I28" s="167" t="s">
        <v>96</v>
      </c>
      <c r="J28" s="167" t="s">
        <v>96</v>
      </c>
      <c r="K28" s="28">
        <v>43551</v>
      </c>
      <c r="L28" s="28">
        <v>43552</v>
      </c>
      <c r="M28" s="30" t="s">
        <v>867</v>
      </c>
      <c r="N28" s="26">
        <v>43554</v>
      </c>
      <c r="O28" s="26">
        <v>43555</v>
      </c>
      <c r="P28" s="26">
        <v>43558</v>
      </c>
      <c r="Q28" s="26">
        <f t="shared" si="0"/>
        <v>43559</v>
      </c>
      <c r="R28" s="27">
        <f t="shared" si="1"/>
        <v>43559</v>
      </c>
      <c r="S28" s="26">
        <f t="shared" si="2"/>
        <v>43560</v>
      </c>
    </row>
    <row r="29" spans="1:19" ht="15" hidden="1">
      <c r="A29" s="30" t="s">
        <v>889</v>
      </c>
      <c r="B29" s="30" t="s">
        <v>869</v>
      </c>
      <c r="C29" s="28">
        <v>43551</v>
      </c>
      <c r="D29" s="28">
        <v>43552</v>
      </c>
      <c r="E29" s="29">
        <v>43552</v>
      </c>
      <c r="F29" s="29">
        <v>43553</v>
      </c>
      <c r="G29" s="29">
        <v>43556</v>
      </c>
      <c r="H29" s="28">
        <v>43556</v>
      </c>
      <c r="I29" s="167" t="s">
        <v>96</v>
      </c>
      <c r="J29" s="167" t="s">
        <v>96</v>
      </c>
      <c r="K29" s="28">
        <v>43558</v>
      </c>
      <c r="L29" s="28">
        <v>43559</v>
      </c>
      <c r="M29" s="30" t="s">
        <v>870</v>
      </c>
      <c r="N29" s="26">
        <v>43561</v>
      </c>
      <c r="O29" s="26">
        <v>43562</v>
      </c>
      <c r="P29" s="26">
        <v>43565</v>
      </c>
      <c r="Q29" s="26">
        <f t="shared" si="0"/>
        <v>43566</v>
      </c>
      <c r="R29" s="27">
        <f t="shared" si="1"/>
        <v>43566</v>
      </c>
      <c r="S29" s="26">
        <f t="shared" si="2"/>
        <v>43567</v>
      </c>
    </row>
    <row r="30" spans="1:19" ht="15" hidden="1">
      <c r="A30" s="30" t="s">
        <v>890</v>
      </c>
      <c r="B30" s="30" t="s">
        <v>869</v>
      </c>
      <c r="C30" s="28">
        <v>43558</v>
      </c>
      <c r="D30" s="28">
        <v>43559</v>
      </c>
      <c r="E30" s="29">
        <v>43559</v>
      </c>
      <c r="F30" s="29">
        <v>43560</v>
      </c>
      <c r="G30" s="29">
        <v>43563</v>
      </c>
      <c r="H30" s="28">
        <v>43563</v>
      </c>
      <c r="I30" s="167" t="s">
        <v>96</v>
      </c>
      <c r="J30" s="167" t="s">
        <v>96</v>
      </c>
      <c r="K30" s="28">
        <v>43565</v>
      </c>
      <c r="L30" s="28">
        <v>43566</v>
      </c>
      <c r="M30" s="30" t="s">
        <v>870</v>
      </c>
      <c r="N30" s="26">
        <v>43568</v>
      </c>
      <c r="O30" s="26">
        <v>43569</v>
      </c>
      <c r="P30" s="26">
        <v>43572</v>
      </c>
      <c r="Q30" s="26">
        <f t="shared" si="0"/>
        <v>43573</v>
      </c>
      <c r="R30" s="27">
        <f t="shared" si="1"/>
        <v>43573</v>
      </c>
      <c r="S30" s="26">
        <f t="shared" si="2"/>
        <v>43574</v>
      </c>
    </row>
    <row r="31" spans="1:19" ht="15" hidden="1">
      <c r="A31" s="30" t="s">
        <v>887</v>
      </c>
      <c r="B31" s="30" t="s">
        <v>993</v>
      </c>
      <c r="C31" s="28">
        <v>43565</v>
      </c>
      <c r="D31" s="28">
        <v>43566</v>
      </c>
      <c r="E31" s="29">
        <v>43566</v>
      </c>
      <c r="F31" s="29">
        <v>43567</v>
      </c>
      <c r="G31" s="29">
        <v>43570</v>
      </c>
      <c r="H31" s="28">
        <v>43570</v>
      </c>
      <c r="I31" s="167" t="s">
        <v>96</v>
      </c>
      <c r="J31" s="167" t="s">
        <v>96</v>
      </c>
      <c r="K31" s="28">
        <v>43572</v>
      </c>
      <c r="L31" s="28">
        <v>43573</v>
      </c>
      <c r="M31" s="30" t="s">
        <v>996</v>
      </c>
      <c r="N31" s="26">
        <v>43575</v>
      </c>
      <c r="O31" s="26">
        <v>43576</v>
      </c>
      <c r="P31" s="26">
        <v>43579</v>
      </c>
      <c r="Q31" s="26">
        <f t="shared" si="0"/>
        <v>43580</v>
      </c>
      <c r="R31" s="27">
        <f t="shared" si="1"/>
        <v>43580</v>
      </c>
      <c r="S31" s="26">
        <f t="shared" si="2"/>
        <v>43581</v>
      </c>
    </row>
    <row r="32" spans="1:19" ht="15" hidden="1">
      <c r="A32" s="30" t="s">
        <v>888</v>
      </c>
      <c r="B32" s="30" t="s">
        <v>994</v>
      </c>
      <c r="C32" s="28">
        <v>43575</v>
      </c>
      <c r="D32" s="28">
        <v>43579</v>
      </c>
      <c r="E32" s="29">
        <v>43580</v>
      </c>
      <c r="F32" s="29">
        <v>43580</v>
      </c>
      <c r="G32" s="29">
        <v>43583</v>
      </c>
      <c r="H32" s="28">
        <v>43583</v>
      </c>
      <c r="I32" s="167" t="s">
        <v>96</v>
      </c>
      <c r="J32" s="167" t="s">
        <v>96</v>
      </c>
      <c r="K32" s="28">
        <v>43585</v>
      </c>
      <c r="L32" s="28">
        <v>43586</v>
      </c>
      <c r="M32" s="30" t="s">
        <v>997</v>
      </c>
      <c r="N32" s="167" t="s">
        <v>96</v>
      </c>
      <c r="O32" s="167" t="s">
        <v>96</v>
      </c>
      <c r="P32" s="401" t="s">
        <v>1246</v>
      </c>
      <c r="Q32" s="402"/>
      <c r="R32" s="403" t="s">
        <v>1247</v>
      </c>
      <c r="S32" s="404"/>
    </row>
    <row r="33" spans="1:19" ht="15" hidden="1">
      <c r="A33" s="30" t="s">
        <v>887</v>
      </c>
      <c r="B33" s="30" t="s">
        <v>995</v>
      </c>
      <c r="C33" s="28">
        <v>43579</v>
      </c>
      <c r="D33" s="28">
        <v>43580</v>
      </c>
      <c r="E33" s="29">
        <v>43580</v>
      </c>
      <c r="F33" s="29">
        <v>43581</v>
      </c>
      <c r="G33" s="29">
        <v>43584</v>
      </c>
      <c r="H33" s="28">
        <v>43584</v>
      </c>
      <c r="I33" s="167" t="s">
        <v>96</v>
      </c>
      <c r="J33" s="167" t="s">
        <v>96</v>
      </c>
      <c r="K33" s="28">
        <v>43586</v>
      </c>
      <c r="L33" s="28">
        <v>43587</v>
      </c>
      <c r="M33" s="30" t="s">
        <v>998</v>
      </c>
      <c r="N33" s="26">
        <v>43589</v>
      </c>
      <c r="O33" s="26">
        <v>43590</v>
      </c>
      <c r="P33" s="26">
        <v>43593</v>
      </c>
      <c r="Q33" s="26">
        <f t="shared" si="0"/>
        <v>43594</v>
      </c>
      <c r="R33" s="27">
        <f t="shared" si="1"/>
        <v>43594</v>
      </c>
      <c r="S33" s="26">
        <f t="shared" si="2"/>
        <v>43595</v>
      </c>
    </row>
    <row r="34" spans="1:19" ht="15" hidden="1">
      <c r="A34" s="30" t="s">
        <v>888</v>
      </c>
      <c r="B34" s="30" t="s">
        <v>995</v>
      </c>
      <c r="C34" s="401" t="s">
        <v>1246</v>
      </c>
      <c r="D34" s="402"/>
      <c r="E34" s="403" t="s">
        <v>1247</v>
      </c>
      <c r="F34" s="404"/>
      <c r="G34" s="29">
        <v>43597</v>
      </c>
      <c r="H34" s="28">
        <v>43597</v>
      </c>
      <c r="I34" s="167" t="s">
        <v>96</v>
      </c>
      <c r="J34" s="167" t="s">
        <v>96</v>
      </c>
      <c r="K34" s="168" t="s">
        <v>96</v>
      </c>
      <c r="L34" s="168" t="s">
        <v>96</v>
      </c>
      <c r="M34" s="187" t="s">
        <v>999</v>
      </c>
      <c r="N34" s="188">
        <v>43597</v>
      </c>
      <c r="O34" s="189">
        <v>43597</v>
      </c>
      <c r="P34" s="138">
        <v>43600</v>
      </c>
      <c r="Q34" s="138">
        <f t="shared" si="0"/>
        <v>43601</v>
      </c>
      <c r="R34" s="190">
        <f t="shared" si="1"/>
        <v>43601</v>
      </c>
      <c r="S34" s="138">
        <f t="shared" si="2"/>
        <v>43602</v>
      </c>
    </row>
    <row r="35" spans="1:19" ht="15" hidden="1">
      <c r="A35" s="30" t="s">
        <v>887</v>
      </c>
      <c r="B35" s="30" t="s">
        <v>1083</v>
      </c>
      <c r="C35" s="28">
        <v>43593</v>
      </c>
      <c r="D35" s="28">
        <v>43594</v>
      </c>
      <c r="E35" s="29">
        <v>43594</v>
      </c>
      <c r="F35" s="29">
        <v>43595</v>
      </c>
      <c r="G35" s="29">
        <v>43598</v>
      </c>
      <c r="H35" s="28">
        <v>43598</v>
      </c>
      <c r="I35" s="167" t="s">
        <v>96</v>
      </c>
      <c r="J35" s="167" t="s">
        <v>96</v>
      </c>
      <c r="K35" s="28">
        <v>43600</v>
      </c>
      <c r="L35" s="28">
        <v>43601</v>
      </c>
      <c r="M35" s="30" t="s">
        <v>1084</v>
      </c>
      <c r="N35" s="26">
        <v>43603</v>
      </c>
      <c r="O35" s="26">
        <v>43604</v>
      </c>
      <c r="P35" s="26">
        <v>43607</v>
      </c>
      <c r="Q35" s="26">
        <f aca="true" t="shared" si="3" ref="Q35:Q44">P35+1</f>
        <v>43608</v>
      </c>
      <c r="R35" s="27">
        <f aca="true" t="shared" si="4" ref="R35:R44">Q35</f>
        <v>43608</v>
      </c>
      <c r="S35" s="26">
        <f aca="true" t="shared" si="5" ref="S35:S44">R35+1</f>
        <v>43609</v>
      </c>
    </row>
    <row r="36" spans="1:19" ht="15" hidden="1">
      <c r="A36" s="30" t="s">
        <v>888</v>
      </c>
      <c r="B36" s="30" t="s">
        <v>1086</v>
      </c>
      <c r="C36" s="28">
        <v>43600</v>
      </c>
      <c r="D36" s="28">
        <v>43601</v>
      </c>
      <c r="E36" s="29">
        <v>43601</v>
      </c>
      <c r="F36" s="29">
        <v>43602</v>
      </c>
      <c r="G36" s="29">
        <v>43605</v>
      </c>
      <c r="H36" s="28">
        <v>43605</v>
      </c>
      <c r="I36" s="167" t="s">
        <v>96</v>
      </c>
      <c r="J36" s="167" t="s">
        <v>96</v>
      </c>
      <c r="K36" s="28">
        <v>43607</v>
      </c>
      <c r="L36" s="28">
        <v>43608</v>
      </c>
      <c r="M36" s="30" t="s">
        <v>1085</v>
      </c>
      <c r="N36" s="26">
        <v>43610</v>
      </c>
      <c r="O36" s="26">
        <v>43611</v>
      </c>
      <c r="P36" s="26">
        <v>43614</v>
      </c>
      <c r="Q36" s="26">
        <f t="shared" si="3"/>
        <v>43615</v>
      </c>
      <c r="R36" s="27">
        <f t="shared" si="4"/>
        <v>43615</v>
      </c>
      <c r="S36" s="26">
        <f t="shared" si="5"/>
        <v>43616</v>
      </c>
    </row>
    <row r="37" spans="1:19" ht="15" hidden="1">
      <c r="A37" s="30" t="s">
        <v>887</v>
      </c>
      <c r="B37" s="30" t="s">
        <v>1087</v>
      </c>
      <c r="C37" s="28">
        <v>43607</v>
      </c>
      <c r="D37" s="28">
        <v>43608</v>
      </c>
      <c r="E37" s="29">
        <v>43608</v>
      </c>
      <c r="F37" s="29">
        <v>43609</v>
      </c>
      <c r="G37" s="29">
        <v>43612</v>
      </c>
      <c r="H37" s="28">
        <v>43612</v>
      </c>
      <c r="I37" s="167" t="s">
        <v>96</v>
      </c>
      <c r="J37" s="167" t="s">
        <v>96</v>
      </c>
      <c r="K37" s="28">
        <v>43614</v>
      </c>
      <c r="L37" s="28">
        <v>43615</v>
      </c>
      <c r="M37" s="30" t="s">
        <v>1090</v>
      </c>
      <c r="N37" s="26">
        <v>43617</v>
      </c>
      <c r="O37" s="26">
        <v>43618</v>
      </c>
      <c r="P37" s="26">
        <v>43621</v>
      </c>
      <c r="Q37" s="26">
        <f t="shared" si="3"/>
        <v>43622</v>
      </c>
      <c r="R37" s="27">
        <f t="shared" si="4"/>
        <v>43622</v>
      </c>
      <c r="S37" s="26">
        <f t="shared" si="5"/>
        <v>43623</v>
      </c>
    </row>
    <row r="38" spans="1:19" ht="15" hidden="1">
      <c r="A38" s="30" t="s">
        <v>888</v>
      </c>
      <c r="B38" s="30" t="s">
        <v>1088</v>
      </c>
      <c r="C38" s="28">
        <v>43614</v>
      </c>
      <c r="D38" s="28">
        <v>43615</v>
      </c>
      <c r="E38" s="29">
        <v>43615</v>
      </c>
      <c r="F38" s="29">
        <v>43616</v>
      </c>
      <c r="G38" s="29">
        <v>43619</v>
      </c>
      <c r="H38" s="28">
        <v>43619</v>
      </c>
      <c r="I38" s="167" t="s">
        <v>96</v>
      </c>
      <c r="J38" s="167" t="s">
        <v>96</v>
      </c>
      <c r="K38" s="28">
        <v>43621</v>
      </c>
      <c r="L38" s="28">
        <v>43622</v>
      </c>
      <c r="M38" s="30" t="s">
        <v>1089</v>
      </c>
      <c r="N38" s="26">
        <v>43624</v>
      </c>
      <c r="O38" s="26">
        <v>43625</v>
      </c>
      <c r="P38" s="26">
        <v>43628</v>
      </c>
      <c r="Q38" s="26">
        <f t="shared" si="3"/>
        <v>43629</v>
      </c>
      <c r="R38" s="27">
        <f t="shared" si="4"/>
        <v>43629</v>
      </c>
      <c r="S38" s="26">
        <f t="shared" si="5"/>
        <v>43630</v>
      </c>
    </row>
    <row r="39" spans="1:19" ht="15" hidden="1">
      <c r="A39" s="30" t="s">
        <v>887</v>
      </c>
      <c r="B39" s="30" t="s">
        <v>1208</v>
      </c>
      <c r="C39" s="28">
        <v>43621</v>
      </c>
      <c r="D39" s="28">
        <v>43622</v>
      </c>
      <c r="E39" s="29">
        <v>43622</v>
      </c>
      <c r="F39" s="29">
        <v>43623</v>
      </c>
      <c r="G39" s="29">
        <v>43626</v>
      </c>
      <c r="H39" s="28">
        <v>43626</v>
      </c>
      <c r="I39" s="167" t="s">
        <v>96</v>
      </c>
      <c r="J39" s="167" t="s">
        <v>96</v>
      </c>
      <c r="K39" s="28">
        <v>43628</v>
      </c>
      <c r="L39" s="28">
        <v>43629</v>
      </c>
      <c r="M39" s="30" t="s">
        <v>1209</v>
      </c>
      <c r="N39" s="26">
        <v>43631</v>
      </c>
      <c r="O39" s="26">
        <v>43632</v>
      </c>
      <c r="P39" s="26">
        <v>43635</v>
      </c>
      <c r="Q39" s="26">
        <f t="shared" si="3"/>
        <v>43636</v>
      </c>
      <c r="R39" s="27">
        <f t="shared" si="4"/>
        <v>43636</v>
      </c>
      <c r="S39" s="26">
        <f t="shared" si="5"/>
        <v>43637</v>
      </c>
    </row>
    <row r="40" spans="1:19" ht="15" hidden="1">
      <c r="A40" s="30" t="s">
        <v>888</v>
      </c>
      <c r="B40" s="30" t="s">
        <v>1208</v>
      </c>
      <c r="C40" s="28">
        <v>43628</v>
      </c>
      <c r="D40" s="28">
        <v>43629</v>
      </c>
      <c r="E40" s="29">
        <v>43629</v>
      </c>
      <c r="F40" s="29">
        <v>43630</v>
      </c>
      <c r="G40" s="29">
        <v>43633</v>
      </c>
      <c r="H40" s="28">
        <v>43633</v>
      </c>
      <c r="I40" s="167" t="s">
        <v>96</v>
      </c>
      <c r="J40" s="167" t="s">
        <v>96</v>
      </c>
      <c r="K40" s="118">
        <v>43635</v>
      </c>
      <c r="L40" s="118">
        <v>43636</v>
      </c>
      <c r="M40" s="322" t="s">
        <v>1284</v>
      </c>
      <c r="N40" s="323"/>
      <c r="O40" s="323"/>
      <c r="P40" s="323"/>
      <c r="Q40" s="323"/>
      <c r="R40" s="323"/>
      <c r="S40" s="324"/>
    </row>
    <row r="41" spans="1:19" ht="15" hidden="1">
      <c r="A41" s="192" t="s">
        <v>1279</v>
      </c>
      <c r="B41" s="30"/>
      <c r="C41" s="28"/>
      <c r="D41" s="28"/>
      <c r="E41" s="29"/>
      <c r="F41" s="29"/>
      <c r="G41" s="29"/>
      <c r="H41" s="28"/>
      <c r="I41" s="194"/>
      <c r="J41" s="193" t="s">
        <v>1299</v>
      </c>
      <c r="K41" s="126">
        <v>43637</v>
      </c>
      <c r="L41" s="126">
        <v>43637</v>
      </c>
      <c r="M41" s="192" t="s">
        <v>1300</v>
      </c>
      <c r="N41" s="96">
        <v>43639</v>
      </c>
      <c r="O41" s="96">
        <v>43639</v>
      </c>
      <c r="P41" s="96">
        <v>43642</v>
      </c>
      <c r="Q41" s="96">
        <v>43642</v>
      </c>
      <c r="R41" s="163">
        <v>43645</v>
      </c>
      <c r="S41" s="96">
        <v>43646</v>
      </c>
    </row>
    <row r="42" spans="1:19" ht="15" hidden="1">
      <c r="A42" s="30" t="s">
        <v>1280</v>
      </c>
      <c r="B42" s="30" t="s">
        <v>1281</v>
      </c>
      <c r="C42" s="28">
        <v>43635</v>
      </c>
      <c r="D42" s="28">
        <v>43636</v>
      </c>
      <c r="E42" s="29">
        <v>43636</v>
      </c>
      <c r="F42" s="29">
        <v>43637</v>
      </c>
      <c r="G42" s="29">
        <v>43640</v>
      </c>
      <c r="H42" s="28">
        <v>43640</v>
      </c>
      <c r="I42" s="28">
        <v>43641</v>
      </c>
      <c r="J42" s="28">
        <v>43641</v>
      </c>
      <c r="K42" s="28">
        <v>43642</v>
      </c>
      <c r="L42" s="28">
        <v>43643</v>
      </c>
      <c r="M42" s="30" t="s">
        <v>1210</v>
      </c>
      <c r="N42" s="26">
        <v>43645</v>
      </c>
      <c r="O42" s="26">
        <v>43646</v>
      </c>
      <c r="P42" s="26">
        <v>43649</v>
      </c>
      <c r="Q42" s="26">
        <f t="shared" si="3"/>
        <v>43650</v>
      </c>
      <c r="R42" s="27">
        <f t="shared" si="4"/>
        <v>43650</v>
      </c>
      <c r="S42" s="26">
        <f t="shared" si="5"/>
        <v>43651</v>
      </c>
    </row>
    <row r="43" spans="1:19" ht="15" hidden="1">
      <c r="A43" s="192" t="s">
        <v>1279</v>
      </c>
      <c r="B43" s="192" t="s">
        <v>1281</v>
      </c>
      <c r="C43" s="126">
        <v>43642</v>
      </c>
      <c r="D43" s="126">
        <v>43642</v>
      </c>
      <c r="E43" s="29"/>
      <c r="F43" s="29"/>
      <c r="G43" s="164">
        <v>43649</v>
      </c>
      <c r="H43" s="126">
        <v>43649</v>
      </c>
      <c r="I43" s="194"/>
      <c r="J43" s="194"/>
      <c r="K43" s="126">
        <v>43651</v>
      </c>
      <c r="L43" s="126">
        <v>43652</v>
      </c>
      <c r="M43" s="30"/>
      <c r="N43" s="26"/>
      <c r="O43" s="26"/>
      <c r="P43" s="26"/>
      <c r="Q43" s="26"/>
      <c r="R43" s="27"/>
      <c r="S43" s="26"/>
    </row>
    <row r="44" spans="1:19" ht="15" hidden="1">
      <c r="A44" s="201" t="s">
        <v>1400</v>
      </c>
      <c r="B44" s="30" t="s">
        <v>1281</v>
      </c>
      <c r="C44" s="28"/>
      <c r="D44" s="189" t="s">
        <v>1287</v>
      </c>
      <c r="E44" s="195">
        <v>43645</v>
      </c>
      <c r="F44" s="195">
        <v>43645</v>
      </c>
      <c r="G44" s="29">
        <v>43648</v>
      </c>
      <c r="H44" s="28">
        <v>43648</v>
      </c>
      <c r="I44" s="167" t="s">
        <v>96</v>
      </c>
      <c r="J44" s="167" t="s">
        <v>96</v>
      </c>
      <c r="K44" s="28">
        <v>43650</v>
      </c>
      <c r="L44" s="28">
        <v>43651</v>
      </c>
      <c r="M44" s="30" t="s">
        <v>1211</v>
      </c>
      <c r="N44" s="26">
        <v>43652</v>
      </c>
      <c r="O44" s="26">
        <v>43653</v>
      </c>
      <c r="P44" s="26">
        <v>43656</v>
      </c>
      <c r="Q44" s="26">
        <f t="shared" si="3"/>
        <v>43657</v>
      </c>
      <c r="R44" s="27">
        <f t="shared" si="4"/>
        <v>43657</v>
      </c>
      <c r="S44" s="26">
        <f t="shared" si="5"/>
        <v>43658</v>
      </c>
    </row>
    <row r="45" spans="1:19" ht="15" hidden="1">
      <c r="A45" s="30" t="s">
        <v>1280</v>
      </c>
      <c r="B45" s="30" t="s">
        <v>1283</v>
      </c>
      <c r="C45" s="28">
        <v>43649</v>
      </c>
      <c r="D45" s="28">
        <v>43650</v>
      </c>
      <c r="E45" s="29">
        <v>43650</v>
      </c>
      <c r="F45" s="29">
        <v>43651</v>
      </c>
      <c r="G45" s="29">
        <v>43654</v>
      </c>
      <c r="H45" s="28">
        <v>43654</v>
      </c>
      <c r="I45" s="167" t="s">
        <v>96</v>
      </c>
      <c r="J45" s="167" t="s">
        <v>96</v>
      </c>
      <c r="K45" s="28">
        <v>43656</v>
      </c>
      <c r="L45" s="28">
        <v>43657</v>
      </c>
      <c r="M45" s="30" t="s">
        <v>1288</v>
      </c>
      <c r="N45" s="26">
        <v>43659</v>
      </c>
      <c r="O45" s="26">
        <v>43660</v>
      </c>
      <c r="P45" s="26">
        <v>43663</v>
      </c>
      <c r="Q45" s="26">
        <f>P45+1</f>
        <v>43664</v>
      </c>
      <c r="R45" s="27">
        <f>Q45</f>
        <v>43664</v>
      </c>
      <c r="S45" s="26">
        <f>R45+1</f>
        <v>43665</v>
      </c>
    </row>
    <row r="46" spans="1:19" ht="15" hidden="1">
      <c r="A46" s="30" t="s">
        <v>1400</v>
      </c>
      <c r="B46" s="30" t="s">
        <v>1283</v>
      </c>
      <c r="C46" s="28">
        <v>43656</v>
      </c>
      <c r="D46" s="28">
        <v>43657</v>
      </c>
      <c r="E46" s="29">
        <v>43657</v>
      </c>
      <c r="F46" s="29">
        <v>43658</v>
      </c>
      <c r="G46" s="29">
        <v>43661</v>
      </c>
      <c r="H46" s="28">
        <v>43661</v>
      </c>
      <c r="I46" s="167" t="s">
        <v>96</v>
      </c>
      <c r="J46" s="167" t="s">
        <v>96</v>
      </c>
      <c r="K46" s="28">
        <v>43663</v>
      </c>
      <c r="L46" s="28">
        <v>43664</v>
      </c>
      <c r="M46" s="30" t="s">
        <v>1288</v>
      </c>
      <c r="N46" s="26">
        <v>43666</v>
      </c>
      <c r="O46" s="26">
        <v>43667</v>
      </c>
      <c r="P46" s="26">
        <v>43670</v>
      </c>
      <c r="Q46" s="26">
        <f>P46+1</f>
        <v>43671</v>
      </c>
      <c r="R46" s="27">
        <f>Q46</f>
        <v>43671</v>
      </c>
      <c r="S46" s="26">
        <f>R46+1</f>
        <v>43672</v>
      </c>
    </row>
    <row r="47" spans="1:19" ht="15" hidden="1">
      <c r="A47" s="30" t="s">
        <v>887</v>
      </c>
      <c r="B47" s="30" t="s">
        <v>1338</v>
      </c>
      <c r="C47" s="28">
        <v>43663</v>
      </c>
      <c r="D47" s="28">
        <v>43664</v>
      </c>
      <c r="E47" s="29">
        <v>43664</v>
      </c>
      <c r="F47" s="29">
        <v>43665</v>
      </c>
      <c r="G47" s="29">
        <v>43668</v>
      </c>
      <c r="H47" s="28">
        <v>43668</v>
      </c>
      <c r="I47" s="167" t="s">
        <v>96</v>
      </c>
      <c r="J47" s="167" t="s">
        <v>96</v>
      </c>
      <c r="K47" s="28">
        <v>43670</v>
      </c>
      <c r="L47" s="28">
        <v>43671</v>
      </c>
      <c r="M47" s="30" t="s">
        <v>1339</v>
      </c>
      <c r="N47" s="26">
        <v>43673</v>
      </c>
      <c r="O47" s="26">
        <v>43674</v>
      </c>
      <c r="P47" s="26">
        <v>43677</v>
      </c>
      <c r="Q47" s="26">
        <f>P47+1</f>
        <v>43678</v>
      </c>
      <c r="R47" s="27">
        <f>Q47</f>
        <v>43678</v>
      </c>
      <c r="S47" s="26">
        <f>R47+1</f>
        <v>43679</v>
      </c>
    </row>
    <row r="48" spans="1:19" ht="15" hidden="1">
      <c r="A48" s="337" t="s">
        <v>1503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03"/>
      <c r="Q48" s="303"/>
      <c r="R48" s="303"/>
      <c r="S48" s="303"/>
    </row>
    <row r="49" spans="1:19" ht="15" hidden="1">
      <c r="A49" s="19" t="s">
        <v>1</v>
      </c>
      <c r="B49" s="19" t="s">
        <v>2</v>
      </c>
      <c r="C49" s="338" t="s">
        <v>1504</v>
      </c>
      <c r="D49" s="302"/>
      <c r="E49" s="339" t="s">
        <v>1505</v>
      </c>
      <c r="F49" s="327"/>
      <c r="G49" s="338" t="s">
        <v>7</v>
      </c>
      <c r="H49" s="302"/>
      <c r="I49" s="341" t="s">
        <v>1506</v>
      </c>
      <c r="J49" s="335"/>
      <c r="K49" s="342" t="s">
        <v>1507</v>
      </c>
      <c r="L49" s="336"/>
      <c r="M49" s="19" t="s">
        <v>2</v>
      </c>
      <c r="N49" s="342" t="s">
        <v>7</v>
      </c>
      <c r="O49" s="343"/>
      <c r="P49" s="338" t="s">
        <v>1504</v>
      </c>
      <c r="Q49" s="302"/>
      <c r="R49" s="338" t="s">
        <v>1505</v>
      </c>
      <c r="S49" s="302"/>
    </row>
    <row r="50" spans="1:19" ht="15" hidden="1">
      <c r="A50" s="20" t="s">
        <v>3</v>
      </c>
      <c r="B50" s="20" t="s">
        <v>4</v>
      </c>
      <c r="C50" s="302" t="s">
        <v>8</v>
      </c>
      <c r="D50" s="302"/>
      <c r="E50" s="327" t="s">
        <v>9</v>
      </c>
      <c r="F50" s="327"/>
      <c r="G50" s="302" t="s">
        <v>10</v>
      </c>
      <c r="H50" s="302"/>
      <c r="I50" s="334" t="s">
        <v>1508</v>
      </c>
      <c r="J50" s="335"/>
      <c r="K50" s="306" t="s">
        <v>11</v>
      </c>
      <c r="L50" s="336"/>
      <c r="M50" s="20" t="s">
        <v>4</v>
      </c>
      <c r="N50" s="306" t="s">
        <v>10</v>
      </c>
      <c r="O50" s="307"/>
      <c r="P50" s="302" t="s">
        <v>8</v>
      </c>
      <c r="Q50" s="302"/>
      <c r="R50" s="327" t="s">
        <v>9</v>
      </c>
      <c r="S50" s="327"/>
    </row>
    <row r="51" spans="1:19" ht="15" hidden="1">
      <c r="A51" s="21"/>
      <c r="B51" s="22"/>
      <c r="C51" s="325" t="s">
        <v>5</v>
      </c>
      <c r="D51" s="325"/>
      <c r="E51" s="326" t="s">
        <v>5</v>
      </c>
      <c r="F51" s="326"/>
      <c r="G51" s="325" t="s">
        <v>5</v>
      </c>
      <c r="H51" s="325"/>
      <c r="I51" s="332" t="s">
        <v>5</v>
      </c>
      <c r="J51" s="332"/>
      <c r="K51" s="325" t="s">
        <v>5</v>
      </c>
      <c r="L51" s="325"/>
      <c r="M51" s="22"/>
      <c r="N51" s="306" t="s">
        <v>5</v>
      </c>
      <c r="O51" s="307"/>
      <c r="P51" s="325" t="s">
        <v>5</v>
      </c>
      <c r="Q51" s="325"/>
      <c r="R51" s="326" t="s">
        <v>5</v>
      </c>
      <c r="S51" s="326"/>
    </row>
    <row r="52" spans="1:19" ht="26.25" hidden="1">
      <c r="A52" s="21"/>
      <c r="B52" s="23"/>
      <c r="C52" s="24" t="s">
        <v>1509</v>
      </c>
      <c r="D52" s="24" t="s">
        <v>1510</v>
      </c>
      <c r="E52" s="41" t="s">
        <v>14</v>
      </c>
      <c r="F52" s="41" t="s">
        <v>15</v>
      </c>
      <c r="G52" s="24" t="s">
        <v>16</v>
      </c>
      <c r="H52" s="24" t="s">
        <v>1511</v>
      </c>
      <c r="I52" s="214" t="s">
        <v>1512</v>
      </c>
      <c r="J52" s="214" t="s">
        <v>1513</v>
      </c>
      <c r="K52" s="24" t="s">
        <v>1514</v>
      </c>
      <c r="L52" s="24" t="s">
        <v>1515</v>
      </c>
      <c r="M52" s="23"/>
      <c r="N52" s="24" t="s">
        <v>17</v>
      </c>
      <c r="O52" s="24" t="s">
        <v>1516</v>
      </c>
      <c r="P52" s="24" t="s">
        <v>1517</v>
      </c>
      <c r="Q52" s="24" t="s">
        <v>1518</v>
      </c>
      <c r="R52" s="41" t="s">
        <v>14</v>
      </c>
      <c r="S52" s="41" t="s">
        <v>15</v>
      </c>
    </row>
    <row r="53" spans="1:19" ht="15" hidden="1">
      <c r="A53" s="30" t="s">
        <v>1519</v>
      </c>
      <c r="B53" s="30" t="s">
        <v>1520</v>
      </c>
      <c r="C53" s="28">
        <v>43670</v>
      </c>
      <c r="D53" s="28">
        <v>43671</v>
      </c>
      <c r="E53" s="29">
        <v>43671</v>
      </c>
      <c r="F53" s="29">
        <v>43672</v>
      </c>
      <c r="G53" s="29">
        <v>43675</v>
      </c>
      <c r="H53" s="28">
        <v>43675</v>
      </c>
      <c r="I53" s="28">
        <v>43676</v>
      </c>
      <c r="J53" s="28">
        <v>43676</v>
      </c>
      <c r="K53" s="28">
        <v>43677</v>
      </c>
      <c r="L53" s="28">
        <v>43678</v>
      </c>
      <c r="M53" s="30" t="s">
        <v>1521</v>
      </c>
      <c r="N53" s="26">
        <v>43680</v>
      </c>
      <c r="O53" s="26">
        <v>43681</v>
      </c>
      <c r="P53" s="26">
        <v>43684</v>
      </c>
      <c r="Q53" s="26">
        <f>P53+1</f>
        <v>43685</v>
      </c>
      <c r="R53" s="27">
        <f>Q53</f>
        <v>43685</v>
      </c>
      <c r="S53" s="26">
        <f>R53+1</f>
        <v>43686</v>
      </c>
    </row>
    <row r="54" spans="1:19" ht="15" hidden="1">
      <c r="A54" s="30" t="s">
        <v>1522</v>
      </c>
      <c r="B54" s="30" t="s">
        <v>1523</v>
      </c>
      <c r="C54" s="28">
        <v>43677</v>
      </c>
      <c r="D54" s="28">
        <v>43678</v>
      </c>
      <c r="E54" s="29">
        <v>43678</v>
      </c>
      <c r="F54" s="29">
        <v>43679</v>
      </c>
      <c r="G54" s="29">
        <v>43682</v>
      </c>
      <c r="H54" s="28">
        <v>43682</v>
      </c>
      <c r="I54" s="28">
        <v>43683</v>
      </c>
      <c r="J54" s="28">
        <v>43683</v>
      </c>
      <c r="K54" s="28">
        <v>43684</v>
      </c>
      <c r="L54" s="28">
        <v>43685</v>
      </c>
      <c r="M54" s="30" t="s">
        <v>1524</v>
      </c>
      <c r="N54" s="26">
        <v>43687</v>
      </c>
      <c r="O54" s="26">
        <v>43688</v>
      </c>
      <c r="P54" s="26">
        <v>43691</v>
      </c>
      <c r="Q54" s="26">
        <f>P54+1</f>
        <v>43692</v>
      </c>
      <c r="R54" s="27">
        <f>Q54</f>
        <v>43692</v>
      </c>
      <c r="S54" s="26">
        <f>R54+1</f>
        <v>43693</v>
      </c>
    </row>
    <row r="55" spans="1:19" ht="15" hidden="1">
      <c r="A55" s="30" t="s">
        <v>1525</v>
      </c>
      <c r="B55" s="30" t="s">
        <v>1526</v>
      </c>
      <c r="C55" s="28">
        <v>43684</v>
      </c>
      <c r="D55" s="28">
        <v>43685</v>
      </c>
      <c r="E55" s="29">
        <v>43685</v>
      </c>
      <c r="F55" s="29">
        <v>43686</v>
      </c>
      <c r="G55" s="29">
        <v>43689</v>
      </c>
      <c r="H55" s="28">
        <v>43689</v>
      </c>
      <c r="I55" s="28">
        <v>43690</v>
      </c>
      <c r="J55" s="28">
        <v>43690</v>
      </c>
      <c r="K55" s="28">
        <v>43691</v>
      </c>
      <c r="L55" s="28">
        <v>43692</v>
      </c>
      <c r="M55" s="30" t="s">
        <v>1524</v>
      </c>
      <c r="N55" s="26">
        <v>43694</v>
      </c>
      <c r="O55" s="26">
        <v>43695</v>
      </c>
      <c r="P55" s="26">
        <v>43698</v>
      </c>
      <c r="Q55" s="26">
        <f>P55+1</f>
        <v>43699</v>
      </c>
      <c r="R55" s="27">
        <f>Q55</f>
        <v>43699</v>
      </c>
      <c r="S55" s="26">
        <f>R55+1</f>
        <v>43700</v>
      </c>
    </row>
    <row r="56" spans="1:19" ht="15" hidden="1">
      <c r="A56" s="30" t="s">
        <v>1527</v>
      </c>
      <c r="B56" s="30" t="s">
        <v>1528</v>
      </c>
      <c r="C56" s="28">
        <v>43691</v>
      </c>
      <c r="D56" s="28">
        <v>43692</v>
      </c>
      <c r="E56" s="29">
        <v>43692</v>
      </c>
      <c r="F56" s="29">
        <v>43693</v>
      </c>
      <c r="G56" s="29">
        <v>43696</v>
      </c>
      <c r="H56" s="28">
        <v>43696</v>
      </c>
      <c r="I56" s="28">
        <v>43697</v>
      </c>
      <c r="J56" s="28">
        <v>43697</v>
      </c>
      <c r="K56" s="28">
        <v>43698</v>
      </c>
      <c r="L56" s="28">
        <v>43699</v>
      </c>
      <c r="M56" s="30" t="s">
        <v>1529</v>
      </c>
      <c r="N56" s="26">
        <v>43701</v>
      </c>
      <c r="O56" s="26">
        <v>43702</v>
      </c>
      <c r="P56" s="26">
        <v>43705</v>
      </c>
      <c r="Q56" s="26">
        <f>P56+1</f>
        <v>43706</v>
      </c>
      <c r="R56" s="27">
        <f>Q56</f>
        <v>43706</v>
      </c>
      <c r="S56" s="26">
        <f>R56+1</f>
        <v>43707</v>
      </c>
    </row>
    <row r="57" spans="1:19" ht="15" hidden="1">
      <c r="A57" s="30" t="s">
        <v>1525</v>
      </c>
      <c r="B57" s="30" t="s">
        <v>1528</v>
      </c>
      <c r="C57" s="28">
        <v>43698</v>
      </c>
      <c r="D57" s="28">
        <v>43699</v>
      </c>
      <c r="E57" s="29">
        <v>43699</v>
      </c>
      <c r="F57" s="29">
        <v>43700</v>
      </c>
      <c r="G57" s="29">
        <v>43703</v>
      </c>
      <c r="H57" s="28">
        <v>43703</v>
      </c>
      <c r="I57" s="28">
        <v>43704</v>
      </c>
      <c r="J57" s="28">
        <v>43704</v>
      </c>
      <c r="K57" s="28">
        <v>43705</v>
      </c>
      <c r="L57" s="28">
        <v>43706</v>
      </c>
      <c r="M57" s="30" t="s">
        <v>1529</v>
      </c>
      <c r="N57" s="26">
        <v>43708</v>
      </c>
      <c r="O57" s="26">
        <v>43709</v>
      </c>
      <c r="P57" s="26">
        <v>43712</v>
      </c>
      <c r="Q57" s="26">
        <f>P57+1</f>
        <v>43713</v>
      </c>
      <c r="R57" s="27">
        <f>Q57</f>
        <v>43713</v>
      </c>
      <c r="S57" s="26">
        <f>R57+1</f>
        <v>43714</v>
      </c>
    </row>
    <row r="58" spans="1:21" ht="15">
      <c r="A58" s="337" t="s">
        <v>1577</v>
      </c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03"/>
      <c r="S58" s="303"/>
      <c r="T58" s="303"/>
      <c r="U58" s="303"/>
    </row>
    <row r="59" spans="1:21" ht="15">
      <c r="A59" s="19" t="s">
        <v>1</v>
      </c>
      <c r="B59" s="19" t="s">
        <v>2</v>
      </c>
      <c r="C59" s="338" t="s">
        <v>1578</v>
      </c>
      <c r="D59" s="302"/>
      <c r="E59" s="339" t="s">
        <v>1579</v>
      </c>
      <c r="F59" s="327"/>
      <c r="G59" s="340" t="s">
        <v>1580</v>
      </c>
      <c r="H59" s="333"/>
      <c r="I59" s="338" t="s">
        <v>7</v>
      </c>
      <c r="J59" s="302"/>
      <c r="K59" s="341" t="s">
        <v>1581</v>
      </c>
      <c r="L59" s="335"/>
      <c r="M59" s="342" t="s">
        <v>1582</v>
      </c>
      <c r="N59" s="336"/>
      <c r="O59" s="19" t="s">
        <v>2</v>
      </c>
      <c r="P59" s="342" t="s">
        <v>7</v>
      </c>
      <c r="Q59" s="343"/>
      <c r="R59" s="338" t="s">
        <v>1583</v>
      </c>
      <c r="S59" s="302"/>
      <c r="T59" s="338" t="s">
        <v>1584</v>
      </c>
      <c r="U59" s="302"/>
    </row>
    <row r="60" spans="1:21" ht="15">
      <c r="A60" s="20" t="s">
        <v>3</v>
      </c>
      <c r="B60" s="20" t="s">
        <v>4</v>
      </c>
      <c r="C60" s="302" t="s">
        <v>8</v>
      </c>
      <c r="D60" s="302"/>
      <c r="E60" s="327" t="s">
        <v>9</v>
      </c>
      <c r="F60" s="327"/>
      <c r="G60" s="333" t="s">
        <v>1585</v>
      </c>
      <c r="H60" s="333"/>
      <c r="I60" s="302" t="s">
        <v>10</v>
      </c>
      <c r="J60" s="302"/>
      <c r="K60" s="334" t="s">
        <v>1586</v>
      </c>
      <c r="L60" s="335"/>
      <c r="M60" s="306" t="s">
        <v>11</v>
      </c>
      <c r="N60" s="336"/>
      <c r="O60" s="20" t="s">
        <v>4</v>
      </c>
      <c r="P60" s="306" t="s">
        <v>10</v>
      </c>
      <c r="Q60" s="307"/>
      <c r="R60" s="302" t="s">
        <v>8</v>
      </c>
      <c r="S60" s="302"/>
      <c r="T60" s="327" t="s">
        <v>9</v>
      </c>
      <c r="U60" s="327"/>
    </row>
    <row r="61" spans="1:21" ht="15">
      <c r="A61" s="21"/>
      <c r="B61" s="22"/>
      <c r="C61" s="325" t="s">
        <v>5</v>
      </c>
      <c r="D61" s="325"/>
      <c r="E61" s="326" t="s">
        <v>5</v>
      </c>
      <c r="F61" s="326"/>
      <c r="G61" s="331" t="s">
        <v>5</v>
      </c>
      <c r="H61" s="331"/>
      <c r="I61" s="325" t="s">
        <v>5</v>
      </c>
      <c r="J61" s="325"/>
      <c r="K61" s="332" t="s">
        <v>5</v>
      </c>
      <c r="L61" s="332"/>
      <c r="M61" s="325" t="s">
        <v>5</v>
      </c>
      <c r="N61" s="325"/>
      <c r="O61" s="22"/>
      <c r="P61" s="306" t="s">
        <v>5</v>
      </c>
      <c r="Q61" s="307"/>
      <c r="R61" s="325" t="s">
        <v>5</v>
      </c>
      <c r="S61" s="325"/>
      <c r="T61" s="326" t="s">
        <v>5</v>
      </c>
      <c r="U61" s="326"/>
    </row>
    <row r="62" spans="1:21" ht="26.25">
      <c r="A62" s="21"/>
      <c r="B62" s="23"/>
      <c r="C62" s="24" t="s">
        <v>1587</v>
      </c>
      <c r="D62" s="24" t="s">
        <v>1588</v>
      </c>
      <c r="E62" s="41" t="s">
        <v>14</v>
      </c>
      <c r="F62" s="41" t="s">
        <v>15</v>
      </c>
      <c r="G62" s="220" t="s">
        <v>1589</v>
      </c>
      <c r="H62" s="220" t="s">
        <v>1590</v>
      </c>
      <c r="I62" s="24" t="s">
        <v>1591</v>
      </c>
      <c r="J62" s="24" t="s">
        <v>1610</v>
      </c>
      <c r="K62" s="214" t="s">
        <v>1592</v>
      </c>
      <c r="L62" s="214" t="s">
        <v>1593</v>
      </c>
      <c r="M62" s="24" t="s">
        <v>1594</v>
      </c>
      <c r="N62" s="24" t="s">
        <v>1595</v>
      </c>
      <c r="O62" s="23"/>
      <c r="P62" s="24" t="s">
        <v>1596</v>
      </c>
      <c r="Q62" s="24" t="s">
        <v>1597</v>
      </c>
      <c r="R62" s="24" t="s">
        <v>1587</v>
      </c>
      <c r="S62" s="24" t="s">
        <v>1588</v>
      </c>
      <c r="T62" s="41" t="s">
        <v>14</v>
      </c>
      <c r="U62" s="41" t="s">
        <v>15</v>
      </c>
    </row>
    <row r="63" spans="1:21" ht="15" hidden="1">
      <c r="A63" s="30" t="s">
        <v>1598</v>
      </c>
      <c r="B63" s="30" t="s">
        <v>1599</v>
      </c>
      <c r="C63" s="28">
        <v>43705</v>
      </c>
      <c r="D63" s="28">
        <v>43706</v>
      </c>
      <c r="E63" s="29">
        <v>43706</v>
      </c>
      <c r="F63" s="29">
        <v>43707</v>
      </c>
      <c r="G63" s="29">
        <f>F63+2</f>
        <v>43709</v>
      </c>
      <c r="H63" s="28">
        <f>G63</f>
        <v>43709</v>
      </c>
      <c r="I63" s="29">
        <v>43710</v>
      </c>
      <c r="J63" s="28">
        <f>I63+1</f>
        <v>43711</v>
      </c>
      <c r="K63" s="28">
        <v>43711</v>
      </c>
      <c r="L63" s="28">
        <v>43711</v>
      </c>
      <c r="M63" s="28">
        <f>L63+2</f>
        <v>43713</v>
      </c>
      <c r="N63" s="28">
        <f>M63+1</f>
        <v>43714</v>
      </c>
      <c r="O63" s="30" t="s">
        <v>1600</v>
      </c>
      <c r="P63" s="26">
        <v>43715</v>
      </c>
      <c r="Q63" s="26">
        <v>43716</v>
      </c>
      <c r="R63" s="26">
        <v>43719</v>
      </c>
      <c r="S63" s="26">
        <f>R63+1</f>
        <v>43720</v>
      </c>
      <c r="T63" s="27">
        <f>S63</f>
        <v>43720</v>
      </c>
      <c r="U63" s="26">
        <f>T63+1</f>
        <v>43721</v>
      </c>
    </row>
    <row r="64" spans="1:21" ht="15" hidden="1">
      <c r="A64" s="30" t="s">
        <v>1601</v>
      </c>
      <c r="B64" s="30" t="s">
        <v>1599</v>
      </c>
      <c r="C64" s="28">
        <v>43712</v>
      </c>
      <c r="D64" s="28">
        <v>43713</v>
      </c>
      <c r="E64" s="29">
        <v>43713</v>
      </c>
      <c r="F64" s="29">
        <v>43714</v>
      </c>
      <c r="G64" s="29">
        <f>F64+2</f>
        <v>43716</v>
      </c>
      <c r="H64" s="28">
        <f>G64</f>
        <v>43716</v>
      </c>
      <c r="I64" s="29">
        <v>43717</v>
      </c>
      <c r="J64" s="28">
        <f>I64+1</f>
        <v>43718</v>
      </c>
      <c r="K64" s="28">
        <v>43718</v>
      </c>
      <c r="L64" s="28">
        <v>43718</v>
      </c>
      <c r="M64" s="28">
        <f>L64+2</f>
        <v>43720</v>
      </c>
      <c r="N64" s="28">
        <f>M64+1</f>
        <v>43721</v>
      </c>
      <c r="O64" s="322" t="s">
        <v>1686</v>
      </c>
      <c r="P64" s="323"/>
      <c r="Q64" s="323"/>
      <c r="R64" s="323"/>
      <c r="S64" s="323"/>
      <c r="T64" s="323"/>
      <c r="U64" s="324"/>
    </row>
    <row r="65" spans="1:21" ht="15" hidden="1">
      <c r="A65" s="187" t="s">
        <v>1687</v>
      </c>
      <c r="B65" s="30"/>
      <c r="C65" s="28"/>
      <c r="D65" s="28"/>
      <c r="E65" s="29"/>
      <c r="F65" s="29"/>
      <c r="G65" s="29"/>
      <c r="H65" s="28"/>
      <c r="I65" s="29"/>
      <c r="J65" s="28"/>
      <c r="K65" s="28"/>
      <c r="L65" s="28"/>
      <c r="M65" s="28"/>
      <c r="N65" s="28"/>
      <c r="O65" s="187" t="s">
        <v>1688</v>
      </c>
      <c r="P65" s="138">
        <v>43726</v>
      </c>
      <c r="Q65" s="138">
        <v>43726</v>
      </c>
      <c r="R65" s="138">
        <v>43729</v>
      </c>
      <c r="S65" s="138">
        <v>43729</v>
      </c>
      <c r="T65" s="190">
        <v>43730</v>
      </c>
      <c r="U65" s="138">
        <v>43730</v>
      </c>
    </row>
    <row r="66" spans="1:21" ht="15" hidden="1">
      <c r="A66" s="30" t="s">
        <v>1735</v>
      </c>
      <c r="B66" s="30" t="s">
        <v>1736</v>
      </c>
      <c r="C66" s="28">
        <v>43719</v>
      </c>
      <c r="D66" s="28">
        <v>43720</v>
      </c>
      <c r="E66" s="29">
        <v>43720</v>
      </c>
      <c r="F66" s="29">
        <v>43721</v>
      </c>
      <c r="G66" s="29">
        <f>F66+2</f>
        <v>43723</v>
      </c>
      <c r="H66" s="28">
        <f>G66</f>
        <v>43723</v>
      </c>
      <c r="I66" s="29">
        <v>43724</v>
      </c>
      <c r="J66" s="28">
        <f>I66+1</f>
        <v>43725</v>
      </c>
      <c r="K66" s="28">
        <v>43725</v>
      </c>
      <c r="L66" s="28">
        <v>43725</v>
      </c>
      <c r="M66" s="28">
        <f>L66+2</f>
        <v>43727</v>
      </c>
      <c r="N66" s="28">
        <f>M66+1</f>
        <v>43728</v>
      </c>
      <c r="O66" s="30" t="s">
        <v>1737</v>
      </c>
      <c r="P66" s="26">
        <v>43729</v>
      </c>
      <c r="Q66" s="26">
        <v>43730</v>
      </c>
      <c r="R66" s="26">
        <v>43733</v>
      </c>
      <c r="S66" s="26">
        <f>R66+1</f>
        <v>43734</v>
      </c>
      <c r="T66" s="27">
        <f>S66</f>
        <v>43734</v>
      </c>
      <c r="U66" s="26">
        <f>T66+1</f>
        <v>43735</v>
      </c>
    </row>
    <row r="67" spans="1:21" ht="15" hidden="1">
      <c r="A67" s="187" t="s">
        <v>1787</v>
      </c>
      <c r="B67" s="187" t="s">
        <v>1788</v>
      </c>
      <c r="C67" s="138">
        <v>43731</v>
      </c>
      <c r="D67" s="138">
        <v>43732</v>
      </c>
      <c r="E67" s="190">
        <v>43734</v>
      </c>
      <c r="F67" s="138">
        <v>43735</v>
      </c>
      <c r="G67" s="240">
        <v>43737</v>
      </c>
      <c r="H67" s="224">
        <v>43737</v>
      </c>
      <c r="I67" s="195">
        <v>43738</v>
      </c>
      <c r="J67" s="162">
        <v>43739</v>
      </c>
      <c r="K67" s="162">
        <v>43739</v>
      </c>
      <c r="L67" s="162">
        <v>43739</v>
      </c>
      <c r="M67" s="162">
        <v>43741</v>
      </c>
      <c r="N67" s="162">
        <v>43741</v>
      </c>
      <c r="O67" s="328" t="s">
        <v>1789</v>
      </c>
      <c r="P67" s="329"/>
      <c r="Q67" s="329"/>
      <c r="R67" s="329"/>
      <c r="S67" s="329"/>
      <c r="T67" s="329"/>
      <c r="U67" s="330"/>
    </row>
    <row r="68" spans="1:21" ht="15" hidden="1">
      <c r="A68" s="127" t="s">
        <v>1790</v>
      </c>
      <c r="B68" s="30"/>
      <c r="C68" s="26"/>
      <c r="D68" s="26"/>
      <c r="E68" s="27"/>
      <c r="F68" s="26"/>
      <c r="G68" s="233"/>
      <c r="H68" s="194"/>
      <c r="I68" s="29"/>
      <c r="J68" s="28"/>
      <c r="K68" s="28"/>
      <c r="L68" s="28"/>
      <c r="M68" s="28"/>
      <c r="N68" s="28"/>
      <c r="O68" s="127" t="s">
        <v>1791</v>
      </c>
      <c r="P68" s="84">
        <v>43740</v>
      </c>
      <c r="Q68" s="84">
        <v>43740</v>
      </c>
      <c r="R68" s="84">
        <v>43743</v>
      </c>
      <c r="S68" s="84">
        <v>43743</v>
      </c>
      <c r="T68" s="100">
        <v>43744</v>
      </c>
      <c r="U68" s="84">
        <f>T68+1</f>
        <v>43745</v>
      </c>
    </row>
    <row r="69" spans="1:21" ht="15" hidden="1">
      <c r="A69" s="30" t="s">
        <v>1792</v>
      </c>
      <c r="B69" s="30" t="s">
        <v>1793</v>
      </c>
      <c r="C69" s="28">
        <v>43733</v>
      </c>
      <c r="D69" s="28">
        <v>43734</v>
      </c>
      <c r="E69" s="29">
        <v>43734</v>
      </c>
      <c r="F69" s="29">
        <v>43735</v>
      </c>
      <c r="G69" s="233" t="s">
        <v>1794</v>
      </c>
      <c r="H69" s="194" t="str">
        <f>G69</f>
        <v>OMIT</v>
      </c>
      <c r="I69" s="29">
        <v>43738</v>
      </c>
      <c r="J69" s="28">
        <f>I69+1</f>
        <v>43739</v>
      </c>
      <c r="K69" s="194" t="s">
        <v>1794</v>
      </c>
      <c r="L69" s="194" t="s">
        <v>1794</v>
      </c>
      <c r="M69" s="28">
        <v>43741</v>
      </c>
      <c r="N69" s="28">
        <f>M69+1</f>
        <v>43742</v>
      </c>
      <c r="O69" s="322" t="s">
        <v>1789</v>
      </c>
      <c r="P69" s="323"/>
      <c r="Q69" s="323"/>
      <c r="R69" s="323"/>
      <c r="S69" s="323"/>
      <c r="T69" s="323"/>
      <c r="U69" s="324"/>
    </row>
    <row r="70" spans="1:21" ht="15" hidden="1">
      <c r="A70" s="192" t="s">
        <v>1795</v>
      </c>
      <c r="B70" s="30"/>
      <c r="C70" s="28"/>
      <c r="D70" s="28"/>
      <c r="E70" s="29"/>
      <c r="F70" s="29"/>
      <c r="G70" s="29"/>
      <c r="H70" s="28"/>
      <c r="I70" s="29"/>
      <c r="J70" s="28"/>
      <c r="K70" s="28"/>
      <c r="L70" s="28"/>
      <c r="M70" s="28"/>
      <c r="N70" s="28"/>
      <c r="O70" s="127" t="s">
        <v>1796</v>
      </c>
      <c r="P70" s="84">
        <v>43747</v>
      </c>
      <c r="Q70" s="84">
        <v>43748</v>
      </c>
      <c r="R70" s="235" t="s">
        <v>96</v>
      </c>
      <c r="S70" s="235" t="s">
        <v>96</v>
      </c>
      <c r="T70" s="247">
        <v>43753</v>
      </c>
      <c r="U70" s="129">
        <f>T70+1</f>
        <v>43754</v>
      </c>
    </row>
    <row r="71" spans="1:21" ht="15" hidden="1">
      <c r="A71" s="127" t="s">
        <v>1843</v>
      </c>
      <c r="B71" s="127" t="s">
        <v>1844</v>
      </c>
      <c r="C71" s="84">
        <v>43743</v>
      </c>
      <c r="D71" s="84">
        <v>43744</v>
      </c>
      <c r="E71" s="100">
        <v>43745</v>
      </c>
      <c r="F71" s="84">
        <v>43746</v>
      </c>
      <c r="G71" s="234" t="s">
        <v>1845</v>
      </c>
      <c r="H71" s="167" t="s">
        <v>1845</v>
      </c>
      <c r="I71" s="128">
        <v>43751</v>
      </c>
      <c r="J71" s="118">
        <v>43751</v>
      </c>
      <c r="K71" s="234" t="s">
        <v>1845</v>
      </c>
      <c r="L71" s="167" t="s">
        <v>1845</v>
      </c>
      <c r="M71" s="118">
        <v>43753</v>
      </c>
      <c r="N71" s="118">
        <v>43755</v>
      </c>
      <c r="O71" s="127" t="s">
        <v>1846</v>
      </c>
      <c r="P71" s="84">
        <v>43756</v>
      </c>
      <c r="Q71" s="84">
        <v>43757</v>
      </c>
      <c r="R71" s="406" t="s">
        <v>1847</v>
      </c>
      <c r="S71" s="407"/>
      <c r="T71" s="408" t="s">
        <v>1960</v>
      </c>
      <c r="U71" s="409"/>
    </row>
    <row r="72" spans="1:21" ht="15" hidden="1">
      <c r="A72" s="192" t="s">
        <v>1848</v>
      </c>
      <c r="B72" s="192" t="s">
        <v>1849</v>
      </c>
      <c r="C72" s="235" t="s">
        <v>1889</v>
      </c>
      <c r="D72" s="235" t="s">
        <v>1889</v>
      </c>
      <c r="E72" s="246">
        <v>43753</v>
      </c>
      <c r="F72" s="246">
        <v>43754</v>
      </c>
      <c r="G72" s="236" t="s">
        <v>1845</v>
      </c>
      <c r="H72" s="237" t="s">
        <v>1845</v>
      </c>
      <c r="I72" s="164">
        <v>43757</v>
      </c>
      <c r="J72" s="126">
        <v>43757</v>
      </c>
      <c r="K72" s="236" t="s">
        <v>1845</v>
      </c>
      <c r="L72" s="237" t="s">
        <v>1845</v>
      </c>
      <c r="M72" s="126">
        <v>43759</v>
      </c>
      <c r="N72" s="126">
        <v>43760</v>
      </c>
      <c r="O72" s="30"/>
      <c r="P72" s="26"/>
      <c r="Q72" s="26"/>
      <c r="R72" s="26"/>
      <c r="S72" s="26"/>
      <c r="T72" s="27"/>
      <c r="U72" s="26"/>
    </row>
    <row r="73" spans="1:21" ht="15" hidden="1">
      <c r="A73" s="140" t="s">
        <v>1850</v>
      </c>
      <c r="B73" s="30" t="s">
        <v>1851</v>
      </c>
      <c r="C73" s="410" t="s">
        <v>1852</v>
      </c>
      <c r="D73" s="411"/>
      <c r="E73" s="412" t="s">
        <v>1853</v>
      </c>
      <c r="F73" s="413"/>
      <c r="G73" s="29">
        <v>43759</v>
      </c>
      <c r="H73" s="28">
        <f>G73</f>
        <v>43759</v>
      </c>
      <c r="I73" s="29">
        <v>43760</v>
      </c>
      <c r="J73" s="28">
        <v>43760</v>
      </c>
      <c r="K73" s="28">
        <v>43760</v>
      </c>
      <c r="L73" s="28">
        <v>43761</v>
      </c>
      <c r="M73" s="28">
        <v>43762</v>
      </c>
      <c r="N73" s="28">
        <f>M73+1</f>
        <v>43763</v>
      </c>
      <c r="O73" s="30" t="s">
        <v>1854</v>
      </c>
      <c r="P73" s="138">
        <v>43764</v>
      </c>
      <c r="Q73" s="138">
        <v>43765</v>
      </c>
      <c r="R73" s="244" t="s">
        <v>1855</v>
      </c>
      <c r="S73" s="244" t="s">
        <v>1856</v>
      </c>
      <c r="T73" s="245">
        <v>43772</v>
      </c>
      <c r="U73" s="244">
        <v>43772</v>
      </c>
    </row>
    <row r="74" spans="1:21" ht="15" hidden="1">
      <c r="A74" s="127" t="s">
        <v>1843</v>
      </c>
      <c r="B74" s="127" t="s">
        <v>1851</v>
      </c>
      <c r="C74" s="414" t="s">
        <v>1857</v>
      </c>
      <c r="D74" s="415"/>
      <c r="E74" s="416" t="s">
        <v>1858</v>
      </c>
      <c r="F74" s="417"/>
      <c r="G74" s="29">
        <v>43766</v>
      </c>
      <c r="H74" s="28">
        <v>43766</v>
      </c>
      <c r="I74" s="29">
        <v>43767</v>
      </c>
      <c r="J74" s="28">
        <v>43767</v>
      </c>
      <c r="K74" s="28">
        <v>43767</v>
      </c>
      <c r="L74" s="28">
        <v>43767</v>
      </c>
      <c r="M74" s="118">
        <v>43769</v>
      </c>
      <c r="N74" s="118">
        <v>43770</v>
      </c>
      <c r="O74" s="127" t="s">
        <v>1854</v>
      </c>
      <c r="P74" s="84">
        <v>43772</v>
      </c>
      <c r="Q74" s="84">
        <v>43772</v>
      </c>
      <c r="R74" s="84">
        <v>43775</v>
      </c>
      <c r="S74" s="84">
        <v>43776</v>
      </c>
      <c r="T74" s="100">
        <v>43776</v>
      </c>
      <c r="U74" s="84">
        <v>43777</v>
      </c>
    </row>
    <row r="75" spans="1:21" ht="15" hidden="1">
      <c r="A75" s="30" t="s">
        <v>1850</v>
      </c>
      <c r="B75" s="30" t="s">
        <v>1861</v>
      </c>
      <c r="C75" s="26">
        <v>43768</v>
      </c>
      <c r="D75" s="26">
        <v>43769</v>
      </c>
      <c r="E75" s="27"/>
      <c r="F75" s="27"/>
      <c r="G75" s="29"/>
      <c r="H75" s="28"/>
      <c r="I75" s="29">
        <v>43775</v>
      </c>
      <c r="J75" s="28">
        <v>43775</v>
      </c>
      <c r="K75" s="28"/>
      <c r="L75" s="28"/>
      <c r="M75" s="28">
        <v>43777</v>
      </c>
      <c r="N75" s="28">
        <v>43778</v>
      </c>
      <c r="O75" s="30"/>
      <c r="P75" s="26"/>
      <c r="Q75" s="26"/>
      <c r="R75" s="26"/>
      <c r="S75" s="26"/>
      <c r="T75" s="27"/>
      <c r="U75" s="26"/>
    </row>
    <row r="76" spans="1:21" ht="15">
      <c r="A76" s="140" t="s">
        <v>1926</v>
      </c>
      <c r="B76" s="30" t="s">
        <v>1862</v>
      </c>
      <c r="C76" s="28"/>
      <c r="D76" s="235" t="s">
        <v>1863</v>
      </c>
      <c r="E76" s="29">
        <v>43770</v>
      </c>
      <c r="F76" s="29">
        <v>43770</v>
      </c>
      <c r="G76" s="29">
        <f aca="true" t="shared" si="6" ref="G76:G81">F76+2</f>
        <v>43772</v>
      </c>
      <c r="H76" s="28">
        <f aca="true" t="shared" si="7" ref="H76:H81">G76</f>
        <v>43772</v>
      </c>
      <c r="I76" s="29">
        <v>43773</v>
      </c>
      <c r="J76" s="28">
        <f aca="true" t="shared" si="8" ref="J76:J81">I76+1</f>
        <v>43774</v>
      </c>
      <c r="K76" s="28">
        <v>43774</v>
      </c>
      <c r="L76" s="28">
        <v>43774</v>
      </c>
      <c r="M76" s="28">
        <f aca="true" t="shared" si="9" ref="M76:M81">L76+2</f>
        <v>43776</v>
      </c>
      <c r="N76" s="28">
        <f aca="true" t="shared" si="10" ref="N76:N81">M76+1</f>
        <v>43777</v>
      </c>
      <c r="O76" s="30" t="s">
        <v>1860</v>
      </c>
      <c r="P76" s="26">
        <v>43778</v>
      </c>
      <c r="Q76" s="26">
        <v>43779</v>
      </c>
      <c r="R76" s="26">
        <v>43782</v>
      </c>
      <c r="S76" s="26">
        <f aca="true" t="shared" si="11" ref="S76:S81">R76+1</f>
        <v>43783</v>
      </c>
      <c r="T76" s="27">
        <f aca="true" t="shared" si="12" ref="T76:T81">S76</f>
        <v>43783</v>
      </c>
      <c r="U76" s="26">
        <f aca="true" t="shared" si="13" ref="U76:U81">T76+1</f>
        <v>43784</v>
      </c>
    </row>
    <row r="77" spans="1:21" ht="15">
      <c r="A77" s="127" t="s">
        <v>1952</v>
      </c>
      <c r="B77" s="127" t="s">
        <v>1957</v>
      </c>
      <c r="C77" s="118">
        <v>43775</v>
      </c>
      <c r="D77" s="118">
        <v>43776</v>
      </c>
      <c r="E77" s="128">
        <v>43776</v>
      </c>
      <c r="F77" s="128">
        <v>43777</v>
      </c>
      <c r="G77" s="29">
        <f t="shared" si="6"/>
        <v>43779</v>
      </c>
      <c r="H77" s="28">
        <f t="shared" si="7"/>
        <v>43779</v>
      </c>
      <c r="I77" s="29">
        <v>43780</v>
      </c>
      <c r="J77" s="28">
        <f t="shared" si="8"/>
        <v>43781</v>
      </c>
      <c r="K77" s="28">
        <v>43781</v>
      </c>
      <c r="L77" s="28">
        <v>43781</v>
      </c>
      <c r="M77" s="28">
        <f t="shared" si="9"/>
        <v>43783</v>
      </c>
      <c r="N77" s="28">
        <f t="shared" si="10"/>
        <v>43784</v>
      </c>
      <c r="O77" s="30" t="s">
        <v>1953</v>
      </c>
      <c r="P77" s="26">
        <v>43785</v>
      </c>
      <c r="Q77" s="26">
        <v>43786</v>
      </c>
      <c r="R77" s="26">
        <v>43789</v>
      </c>
      <c r="S77" s="26">
        <f t="shared" si="11"/>
        <v>43790</v>
      </c>
      <c r="T77" s="27">
        <f t="shared" si="12"/>
        <v>43790</v>
      </c>
      <c r="U77" s="26">
        <f t="shared" si="13"/>
        <v>43791</v>
      </c>
    </row>
    <row r="78" spans="1:21" ht="15">
      <c r="A78" s="30" t="s">
        <v>1927</v>
      </c>
      <c r="B78" s="30" t="s">
        <v>1864</v>
      </c>
      <c r="C78" s="28">
        <v>43782</v>
      </c>
      <c r="D78" s="28">
        <v>43783</v>
      </c>
      <c r="E78" s="29">
        <v>43783</v>
      </c>
      <c r="F78" s="29">
        <v>43784</v>
      </c>
      <c r="G78" s="29">
        <f t="shared" si="6"/>
        <v>43786</v>
      </c>
      <c r="H78" s="28">
        <f t="shared" si="7"/>
        <v>43786</v>
      </c>
      <c r="I78" s="29">
        <v>43787</v>
      </c>
      <c r="J78" s="28">
        <f t="shared" si="8"/>
        <v>43788</v>
      </c>
      <c r="K78" s="28">
        <v>43788</v>
      </c>
      <c r="L78" s="28">
        <v>43788</v>
      </c>
      <c r="M78" s="28">
        <f t="shared" si="9"/>
        <v>43790</v>
      </c>
      <c r="N78" s="28">
        <f t="shared" si="10"/>
        <v>43791</v>
      </c>
      <c r="O78" s="30" t="s">
        <v>1865</v>
      </c>
      <c r="P78" s="26">
        <v>43792</v>
      </c>
      <c r="Q78" s="26">
        <v>43793</v>
      </c>
      <c r="R78" s="26">
        <v>43796</v>
      </c>
      <c r="S78" s="26">
        <f t="shared" si="11"/>
        <v>43797</v>
      </c>
      <c r="T78" s="27">
        <f t="shared" si="12"/>
        <v>43797</v>
      </c>
      <c r="U78" s="26">
        <f t="shared" si="13"/>
        <v>43798</v>
      </c>
    </row>
    <row r="79" spans="1:21" ht="15">
      <c r="A79" s="30" t="s">
        <v>1952</v>
      </c>
      <c r="B79" s="30" t="s">
        <v>1955</v>
      </c>
      <c r="C79" s="28">
        <v>43789</v>
      </c>
      <c r="D79" s="28">
        <v>43790</v>
      </c>
      <c r="E79" s="29">
        <v>43790</v>
      </c>
      <c r="F79" s="29">
        <v>43791</v>
      </c>
      <c r="G79" s="29">
        <f t="shared" si="6"/>
        <v>43793</v>
      </c>
      <c r="H79" s="28">
        <f t="shared" si="7"/>
        <v>43793</v>
      </c>
      <c r="I79" s="29">
        <v>43794</v>
      </c>
      <c r="J79" s="28">
        <f t="shared" si="8"/>
        <v>43795</v>
      </c>
      <c r="K79" s="28">
        <v>43795</v>
      </c>
      <c r="L79" s="28">
        <v>43795</v>
      </c>
      <c r="M79" s="28">
        <f t="shared" si="9"/>
        <v>43797</v>
      </c>
      <c r="N79" s="28">
        <f t="shared" si="10"/>
        <v>43798</v>
      </c>
      <c r="O79" s="30" t="s">
        <v>1956</v>
      </c>
      <c r="P79" s="26">
        <v>43799</v>
      </c>
      <c r="Q79" s="26">
        <v>43800</v>
      </c>
      <c r="R79" s="26">
        <v>43803</v>
      </c>
      <c r="S79" s="26">
        <f t="shared" si="11"/>
        <v>43804</v>
      </c>
      <c r="T79" s="27">
        <f t="shared" si="12"/>
        <v>43804</v>
      </c>
      <c r="U79" s="26">
        <f t="shared" si="13"/>
        <v>43805</v>
      </c>
    </row>
    <row r="80" spans="1:21" ht="15">
      <c r="A80" s="30" t="s">
        <v>1928</v>
      </c>
      <c r="B80" s="30" t="s">
        <v>1866</v>
      </c>
      <c r="C80" s="28">
        <v>43796</v>
      </c>
      <c r="D80" s="28">
        <v>43797</v>
      </c>
      <c r="E80" s="29">
        <v>43797</v>
      </c>
      <c r="F80" s="29">
        <v>43798</v>
      </c>
      <c r="G80" s="29">
        <f t="shared" si="6"/>
        <v>43800</v>
      </c>
      <c r="H80" s="28">
        <f t="shared" si="7"/>
        <v>43800</v>
      </c>
      <c r="I80" s="29">
        <v>43801</v>
      </c>
      <c r="J80" s="28">
        <f t="shared" si="8"/>
        <v>43802</v>
      </c>
      <c r="K80" s="28">
        <v>43802</v>
      </c>
      <c r="L80" s="28">
        <v>43802</v>
      </c>
      <c r="M80" s="28">
        <f t="shared" si="9"/>
        <v>43804</v>
      </c>
      <c r="N80" s="28">
        <f t="shared" si="10"/>
        <v>43805</v>
      </c>
      <c r="O80" s="30" t="s">
        <v>1867</v>
      </c>
      <c r="P80" s="26">
        <v>43806</v>
      </c>
      <c r="Q80" s="26">
        <v>43807</v>
      </c>
      <c r="R80" s="26">
        <v>43810</v>
      </c>
      <c r="S80" s="26">
        <f t="shared" si="11"/>
        <v>43811</v>
      </c>
      <c r="T80" s="27">
        <f t="shared" si="12"/>
        <v>43811</v>
      </c>
      <c r="U80" s="26">
        <f t="shared" si="13"/>
        <v>43812</v>
      </c>
    </row>
    <row r="81" spans="1:21" ht="15">
      <c r="A81" s="30" t="s">
        <v>1952</v>
      </c>
      <c r="B81" s="30" t="s">
        <v>1958</v>
      </c>
      <c r="C81" s="28">
        <v>43803</v>
      </c>
      <c r="D81" s="28">
        <v>43804</v>
      </c>
      <c r="E81" s="29">
        <v>43804</v>
      </c>
      <c r="F81" s="29">
        <v>43805</v>
      </c>
      <c r="G81" s="29">
        <f t="shared" si="6"/>
        <v>43807</v>
      </c>
      <c r="H81" s="28">
        <f t="shared" si="7"/>
        <v>43807</v>
      </c>
      <c r="I81" s="29">
        <v>43808</v>
      </c>
      <c r="J81" s="28">
        <f t="shared" si="8"/>
        <v>43809</v>
      </c>
      <c r="K81" s="28">
        <v>43809</v>
      </c>
      <c r="L81" s="28">
        <v>43809</v>
      </c>
      <c r="M81" s="28">
        <f t="shared" si="9"/>
        <v>43811</v>
      </c>
      <c r="N81" s="28">
        <f t="shared" si="10"/>
        <v>43812</v>
      </c>
      <c r="O81" s="30" t="s">
        <v>1959</v>
      </c>
      <c r="P81" s="26">
        <v>43813</v>
      </c>
      <c r="Q81" s="26">
        <v>43814</v>
      </c>
      <c r="R81" s="26">
        <v>43817</v>
      </c>
      <c r="S81" s="26">
        <f t="shared" si="11"/>
        <v>43818</v>
      </c>
      <c r="T81" s="27">
        <f t="shared" si="12"/>
        <v>43818</v>
      </c>
      <c r="U81" s="26">
        <f t="shared" si="13"/>
        <v>43819</v>
      </c>
    </row>
    <row r="82" spans="1:21" ht="15">
      <c r="A82" s="30" t="s">
        <v>1926</v>
      </c>
      <c r="B82" s="30" t="s">
        <v>2039</v>
      </c>
      <c r="C82" s="28">
        <v>43810</v>
      </c>
      <c r="D82" s="28">
        <v>43811</v>
      </c>
      <c r="E82" s="29">
        <v>43811</v>
      </c>
      <c r="F82" s="29">
        <v>43812</v>
      </c>
      <c r="G82" s="29">
        <f>F82+2</f>
        <v>43814</v>
      </c>
      <c r="H82" s="28">
        <f>G82</f>
        <v>43814</v>
      </c>
      <c r="I82" s="29">
        <v>43815</v>
      </c>
      <c r="J82" s="28">
        <f>I82+1</f>
        <v>43816</v>
      </c>
      <c r="K82" s="28">
        <v>43816</v>
      </c>
      <c r="L82" s="28">
        <v>43816</v>
      </c>
      <c r="M82" s="28">
        <f>L82+2</f>
        <v>43818</v>
      </c>
      <c r="N82" s="28">
        <f>M82+1</f>
        <v>43819</v>
      </c>
      <c r="O82" s="30" t="s">
        <v>2040</v>
      </c>
      <c r="P82" s="26">
        <v>43820</v>
      </c>
      <c r="Q82" s="26">
        <v>43821</v>
      </c>
      <c r="R82" s="26">
        <v>43824</v>
      </c>
      <c r="S82" s="26">
        <f>R82+1</f>
        <v>43825</v>
      </c>
      <c r="T82" s="27">
        <f>S82</f>
        <v>43825</v>
      </c>
      <c r="U82" s="26">
        <f>T82+1</f>
        <v>43826</v>
      </c>
    </row>
    <row r="83" spans="1:21" ht="15">
      <c r="A83" s="30" t="s">
        <v>1843</v>
      </c>
      <c r="B83" s="30" t="s">
        <v>1961</v>
      </c>
      <c r="C83" s="28">
        <v>43817</v>
      </c>
      <c r="D83" s="28">
        <v>43818</v>
      </c>
      <c r="E83" s="29">
        <v>43818</v>
      </c>
      <c r="F83" s="29">
        <v>43819</v>
      </c>
      <c r="G83" s="29">
        <f>F83+2</f>
        <v>43821</v>
      </c>
      <c r="H83" s="28">
        <f>G83</f>
        <v>43821</v>
      </c>
      <c r="I83" s="29">
        <v>43822</v>
      </c>
      <c r="J83" s="28">
        <f>I83+1</f>
        <v>43823</v>
      </c>
      <c r="K83" s="28">
        <v>43823</v>
      </c>
      <c r="L83" s="28">
        <v>43823</v>
      </c>
      <c r="M83" s="28">
        <f>L83+2</f>
        <v>43825</v>
      </c>
      <c r="N83" s="28">
        <f>M83+1</f>
        <v>43826</v>
      </c>
      <c r="O83" s="30" t="s">
        <v>1962</v>
      </c>
      <c r="P83" s="26">
        <v>43827</v>
      </c>
      <c r="Q83" s="26">
        <v>43828</v>
      </c>
      <c r="R83" s="26">
        <v>43831</v>
      </c>
      <c r="S83" s="26">
        <f>R83+1</f>
        <v>43832</v>
      </c>
      <c r="T83" s="27">
        <f>S83</f>
        <v>43832</v>
      </c>
      <c r="U83" s="26">
        <f>T83+1</f>
        <v>43833</v>
      </c>
    </row>
    <row r="84" spans="1:21" ht="15">
      <c r="A84" s="30" t="s">
        <v>1926</v>
      </c>
      <c r="B84" s="30" t="s">
        <v>2041</v>
      </c>
      <c r="C84" s="28">
        <v>43824</v>
      </c>
      <c r="D84" s="28">
        <v>43825</v>
      </c>
      <c r="E84" s="29">
        <v>43825</v>
      </c>
      <c r="F84" s="29">
        <v>43826</v>
      </c>
      <c r="G84" s="29">
        <f>F84+2</f>
        <v>43828</v>
      </c>
      <c r="H84" s="28">
        <f>G84</f>
        <v>43828</v>
      </c>
      <c r="I84" s="29">
        <v>43829</v>
      </c>
      <c r="J84" s="28">
        <f>I84+1</f>
        <v>43830</v>
      </c>
      <c r="K84" s="28">
        <v>43830</v>
      </c>
      <c r="L84" s="28">
        <v>43830</v>
      </c>
      <c r="M84" s="28">
        <f>L84+2</f>
        <v>43832</v>
      </c>
      <c r="N84" s="28">
        <f>M84+1</f>
        <v>43833</v>
      </c>
      <c r="O84" s="30" t="s">
        <v>2042</v>
      </c>
      <c r="P84" s="26">
        <v>43834</v>
      </c>
      <c r="Q84" s="26">
        <v>43835</v>
      </c>
      <c r="R84" s="26">
        <v>43838</v>
      </c>
      <c r="S84" s="26">
        <f>R84+1</f>
        <v>43839</v>
      </c>
      <c r="T84" s="27">
        <f>S84</f>
        <v>43839</v>
      </c>
      <c r="U84" s="26">
        <f>T84+1</f>
        <v>43840</v>
      </c>
    </row>
    <row r="85" spans="1:21" ht="15">
      <c r="A85" s="30" t="s">
        <v>1843</v>
      </c>
      <c r="B85" s="30" t="s">
        <v>2043</v>
      </c>
      <c r="C85" s="28">
        <v>43831</v>
      </c>
      <c r="D85" s="28">
        <v>43832</v>
      </c>
      <c r="E85" s="29">
        <v>43832</v>
      </c>
      <c r="F85" s="29">
        <v>43833</v>
      </c>
      <c r="G85" s="29">
        <f>F85+2</f>
        <v>43835</v>
      </c>
      <c r="H85" s="28">
        <f>G85</f>
        <v>43835</v>
      </c>
      <c r="I85" s="29">
        <v>43836</v>
      </c>
      <c r="J85" s="28">
        <f>I85+1</f>
        <v>43837</v>
      </c>
      <c r="K85" s="28">
        <v>43837</v>
      </c>
      <c r="L85" s="28">
        <v>43837</v>
      </c>
      <c r="M85" s="28">
        <f>L85+2</f>
        <v>43839</v>
      </c>
      <c r="N85" s="28">
        <f>M85+1</f>
        <v>43840</v>
      </c>
      <c r="O85" s="30" t="s">
        <v>2044</v>
      </c>
      <c r="P85" s="26">
        <v>43841</v>
      </c>
      <c r="Q85" s="26">
        <v>43842</v>
      </c>
      <c r="R85" s="26">
        <v>43845</v>
      </c>
      <c r="S85" s="26">
        <f>R85+1</f>
        <v>43846</v>
      </c>
      <c r="T85" s="27">
        <f>S85</f>
        <v>43846</v>
      </c>
      <c r="U85" s="26">
        <f>T85+1</f>
        <v>43847</v>
      </c>
    </row>
    <row r="86" spans="1:17" ht="15">
      <c r="A86" s="31"/>
      <c r="B86" s="32"/>
      <c r="C86" s="33"/>
      <c r="D86" s="33"/>
      <c r="E86" s="34"/>
      <c r="F86" s="33"/>
      <c r="G86" s="34"/>
      <c r="H86" s="33"/>
      <c r="I86" s="33"/>
      <c r="J86" s="33"/>
      <c r="K86" s="32"/>
      <c r="L86" s="33"/>
      <c r="M86" s="33"/>
      <c r="N86" s="33"/>
      <c r="O86" s="33"/>
      <c r="P86" s="34"/>
      <c r="Q86" s="33"/>
    </row>
    <row r="87" spans="1:15" ht="15">
      <c r="A87" s="35" t="s">
        <v>270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6"/>
    </row>
    <row r="88" spans="1:15" ht="15">
      <c r="A88" s="37" t="s">
        <v>1</v>
      </c>
      <c r="B88" s="37" t="s">
        <v>2</v>
      </c>
      <c r="C88" s="339" t="s">
        <v>20</v>
      </c>
      <c r="D88" s="327"/>
      <c r="E88" s="339" t="s">
        <v>21</v>
      </c>
      <c r="F88" s="327"/>
      <c r="G88" s="339" t="s">
        <v>7</v>
      </c>
      <c r="H88" s="327"/>
      <c r="I88" s="355" t="s">
        <v>22</v>
      </c>
      <c r="J88" s="356"/>
      <c r="K88" s="37" t="s">
        <v>2</v>
      </c>
      <c r="L88" s="339" t="s">
        <v>20</v>
      </c>
      <c r="M88" s="327"/>
      <c r="N88" s="339" t="s">
        <v>21</v>
      </c>
      <c r="O88" s="327"/>
    </row>
    <row r="89" spans="1:15" ht="15">
      <c r="A89" s="38" t="s">
        <v>3</v>
      </c>
      <c r="B89" s="38" t="s">
        <v>4</v>
      </c>
      <c r="C89" s="327" t="s">
        <v>12</v>
      </c>
      <c r="D89" s="327"/>
      <c r="E89" s="327" t="s">
        <v>9</v>
      </c>
      <c r="F89" s="327"/>
      <c r="G89" s="327" t="s">
        <v>10</v>
      </c>
      <c r="H89" s="327"/>
      <c r="I89" s="384" t="s">
        <v>11</v>
      </c>
      <c r="J89" s="356"/>
      <c r="K89" s="38" t="s">
        <v>4</v>
      </c>
      <c r="L89" s="327" t="s">
        <v>12</v>
      </c>
      <c r="M89" s="327"/>
      <c r="N89" s="327" t="s">
        <v>9</v>
      </c>
      <c r="O89" s="327"/>
    </row>
    <row r="90" spans="1:15" ht="15">
      <c r="A90" s="39"/>
      <c r="B90" s="40"/>
      <c r="C90" s="326" t="s">
        <v>5</v>
      </c>
      <c r="D90" s="326"/>
      <c r="E90" s="326" t="s">
        <v>5</v>
      </c>
      <c r="F90" s="326"/>
      <c r="G90" s="326" t="s">
        <v>5</v>
      </c>
      <c r="H90" s="326"/>
      <c r="I90" s="326" t="s">
        <v>5</v>
      </c>
      <c r="J90" s="326"/>
      <c r="K90" s="40"/>
      <c r="L90" s="326" t="s">
        <v>5</v>
      </c>
      <c r="M90" s="326"/>
      <c r="N90" s="326" t="s">
        <v>5</v>
      </c>
      <c r="O90" s="326"/>
    </row>
    <row r="91" spans="1:15" ht="26.25">
      <c r="A91" s="39"/>
      <c r="B91" s="40"/>
      <c r="C91" s="41" t="s">
        <v>18</v>
      </c>
      <c r="D91" s="41" t="s">
        <v>377</v>
      </c>
      <c r="E91" s="41" t="s">
        <v>19</v>
      </c>
      <c r="F91" s="41" t="s">
        <v>245</v>
      </c>
      <c r="G91" s="41" t="s">
        <v>23</v>
      </c>
      <c r="H91" s="41" t="s">
        <v>246</v>
      </c>
      <c r="I91" s="41" t="s">
        <v>24</v>
      </c>
      <c r="J91" s="41" t="s">
        <v>247</v>
      </c>
      <c r="K91" s="40"/>
      <c r="L91" s="41" t="s">
        <v>248</v>
      </c>
      <c r="M91" s="41" t="s">
        <v>377</v>
      </c>
      <c r="N91" s="41" t="s">
        <v>249</v>
      </c>
      <c r="O91" s="41" t="s">
        <v>245</v>
      </c>
    </row>
    <row r="92" spans="1:17" s="57" customFormat="1" ht="15" hidden="1">
      <c r="A92" s="30" t="s">
        <v>320</v>
      </c>
      <c r="B92" s="30" t="s">
        <v>506</v>
      </c>
      <c r="C92" s="26">
        <v>43440</v>
      </c>
      <c r="D92" s="26">
        <v>43441</v>
      </c>
      <c r="E92" s="27">
        <v>43442</v>
      </c>
      <c r="F92" s="26">
        <v>43443</v>
      </c>
      <c r="G92" s="29">
        <v>43446</v>
      </c>
      <c r="H92" s="28">
        <v>43446</v>
      </c>
      <c r="I92" s="28">
        <v>43448</v>
      </c>
      <c r="J92" s="28">
        <v>43449</v>
      </c>
      <c r="K92" s="12" t="s">
        <v>507</v>
      </c>
      <c r="L92" s="28">
        <v>43454</v>
      </c>
      <c r="M92" s="28">
        <f aca="true" t="shared" si="14" ref="M92:O95">L92+1</f>
        <v>43455</v>
      </c>
      <c r="N92" s="28">
        <f t="shared" si="14"/>
        <v>43456</v>
      </c>
      <c r="O92" s="28">
        <f t="shared" si="14"/>
        <v>43457</v>
      </c>
      <c r="P92" s="64"/>
      <c r="Q92" s="63"/>
    </row>
    <row r="93" spans="1:17" s="57" customFormat="1" ht="15" hidden="1">
      <c r="A93" s="30" t="s">
        <v>104</v>
      </c>
      <c r="B93" s="30" t="s">
        <v>508</v>
      </c>
      <c r="C93" s="26">
        <v>43447</v>
      </c>
      <c r="D93" s="26">
        <v>43448</v>
      </c>
      <c r="E93" s="27">
        <v>43449</v>
      </c>
      <c r="F93" s="26">
        <v>43450</v>
      </c>
      <c r="G93" s="29">
        <v>43453</v>
      </c>
      <c r="H93" s="28">
        <v>43453</v>
      </c>
      <c r="I93" s="28">
        <v>43455</v>
      </c>
      <c r="J93" s="28">
        <v>43456</v>
      </c>
      <c r="K93" s="12" t="s">
        <v>509</v>
      </c>
      <c r="L93" s="28">
        <v>43461</v>
      </c>
      <c r="M93" s="28">
        <f t="shared" si="14"/>
        <v>43462</v>
      </c>
      <c r="N93" s="28">
        <f t="shared" si="14"/>
        <v>43463</v>
      </c>
      <c r="O93" s="28">
        <f t="shared" si="14"/>
        <v>43464</v>
      </c>
      <c r="P93" s="64"/>
      <c r="Q93" s="63"/>
    </row>
    <row r="94" spans="1:17" s="57" customFormat="1" ht="15" hidden="1">
      <c r="A94" s="30" t="s">
        <v>320</v>
      </c>
      <c r="B94" s="30" t="s">
        <v>510</v>
      </c>
      <c r="C94" s="26">
        <v>43454</v>
      </c>
      <c r="D94" s="26">
        <v>43455</v>
      </c>
      <c r="E94" s="27">
        <v>43456</v>
      </c>
      <c r="F94" s="26">
        <v>43457</v>
      </c>
      <c r="G94" s="29">
        <v>43460</v>
      </c>
      <c r="H94" s="28">
        <v>43460</v>
      </c>
      <c r="I94" s="28">
        <v>43462</v>
      </c>
      <c r="J94" s="28">
        <v>43463</v>
      </c>
      <c r="K94" s="12" t="s">
        <v>511</v>
      </c>
      <c r="L94" s="28">
        <v>43468</v>
      </c>
      <c r="M94" s="28">
        <f t="shared" si="14"/>
        <v>43469</v>
      </c>
      <c r="N94" s="28">
        <f t="shared" si="14"/>
        <v>43470</v>
      </c>
      <c r="O94" s="28">
        <f t="shared" si="14"/>
        <v>43471</v>
      </c>
      <c r="P94" s="64"/>
      <c r="Q94" s="63"/>
    </row>
    <row r="95" spans="1:17" s="57" customFormat="1" ht="15" hidden="1">
      <c r="A95" s="30" t="s">
        <v>104</v>
      </c>
      <c r="B95" s="30" t="s">
        <v>512</v>
      </c>
      <c r="C95" s="26">
        <v>43461</v>
      </c>
      <c r="D95" s="26">
        <v>43462</v>
      </c>
      <c r="E95" s="27">
        <v>43463</v>
      </c>
      <c r="F95" s="26">
        <v>43464</v>
      </c>
      <c r="G95" s="29">
        <v>43467</v>
      </c>
      <c r="H95" s="28">
        <v>43467</v>
      </c>
      <c r="I95" s="28">
        <v>43469</v>
      </c>
      <c r="J95" s="28">
        <v>43470</v>
      </c>
      <c r="K95" s="12" t="s">
        <v>513</v>
      </c>
      <c r="L95" s="28">
        <v>43475</v>
      </c>
      <c r="M95" s="28">
        <f t="shared" si="14"/>
        <v>43476</v>
      </c>
      <c r="N95" s="28">
        <f t="shared" si="14"/>
        <v>43477</v>
      </c>
      <c r="O95" s="28">
        <f t="shared" si="14"/>
        <v>43478</v>
      </c>
      <c r="P95" s="64"/>
      <c r="Q95" s="63"/>
    </row>
    <row r="96" spans="1:17" s="57" customFormat="1" ht="15" hidden="1">
      <c r="A96" s="30" t="s">
        <v>612</v>
      </c>
      <c r="B96" s="25" t="s">
        <v>610</v>
      </c>
      <c r="C96" s="26">
        <v>43468</v>
      </c>
      <c r="D96" s="26">
        <v>43469</v>
      </c>
      <c r="E96" s="27">
        <v>43470</v>
      </c>
      <c r="F96" s="26">
        <v>43471</v>
      </c>
      <c r="G96" s="29">
        <v>43474</v>
      </c>
      <c r="H96" s="28">
        <v>43474</v>
      </c>
      <c r="I96" s="118">
        <v>43476</v>
      </c>
      <c r="J96" s="118">
        <v>43477</v>
      </c>
      <c r="K96" s="129" t="s">
        <v>625</v>
      </c>
      <c r="L96" s="405" t="s">
        <v>689</v>
      </c>
      <c r="M96" s="405"/>
      <c r="N96" s="405"/>
      <c r="O96" s="405"/>
      <c r="P96" s="64"/>
      <c r="Q96" s="63"/>
    </row>
    <row r="97" spans="1:17" s="57" customFormat="1" ht="15" hidden="1">
      <c r="A97" s="127" t="s">
        <v>687</v>
      </c>
      <c r="B97" s="25"/>
      <c r="C97" s="26"/>
      <c r="D97" s="26"/>
      <c r="E97" s="27"/>
      <c r="F97" s="26"/>
      <c r="G97" s="29"/>
      <c r="H97" s="133" t="s">
        <v>690</v>
      </c>
      <c r="I97" s="118">
        <v>43476</v>
      </c>
      <c r="J97" s="118">
        <v>43477</v>
      </c>
      <c r="K97" s="129" t="s">
        <v>688</v>
      </c>
      <c r="L97" s="118" t="s">
        <v>695</v>
      </c>
      <c r="M97" s="118" t="s">
        <v>694</v>
      </c>
      <c r="N97" s="118" t="s">
        <v>696</v>
      </c>
      <c r="O97" s="118" t="s">
        <v>697</v>
      </c>
      <c r="P97" s="64"/>
      <c r="Q97" s="63"/>
    </row>
    <row r="98" spans="1:17" s="57" customFormat="1" ht="15" hidden="1">
      <c r="A98" s="30" t="s">
        <v>615</v>
      </c>
      <c r="B98" s="25" t="s">
        <v>610</v>
      </c>
      <c r="C98" s="26">
        <v>43475</v>
      </c>
      <c r="D98" s="26">
        <v>43476</v>
      </c>
      <c r="E98" s="27">
        <v>43477</v>
      </c>
      <c r="F98" s="26">
        <v>43478</v>
      </c>
      <c r="G98" s="29">
        <v>43481</v>
      </c>
      <c r="H98" s="28">
        <v>43481</v>
      </c>
      <c r="I98" s="93">
        <v>43483</v>
      </c>
      <c r="J98" s="93">
        <v>43484</v>
      </c>
      <c r="K98" s="131" t="s">
        <v>625</v>
      </c>
      <c r="L98" s="93" t="s">
        <v>698</v>
      </c>
      <c r="M98" s="93" t="s">
        <v>699</v>
      </c>
      <c r="N98" s="93" t="s">
        <v>700</v>
      </c>
      <c r="O98" s="93" t="s">
        <v>701</v>
      </c>
      <c r="P98" s="64"/>
      <c r="Q98" s="63"/>
    </row>
    <row r="99" spans="1:17" s="57" customFormat="1" ht="15" hidden="1">
      <c r="A99" s="127" t="s">
        <v>687</v>
      </c>
      <c r="B99" s="86" t="s">
        <v>616</v>
      </c>
      <c r="C99" s="118" t="s">
        <v>694</v>
      </c>
      <c r="D99" s="118" t="s">
        <v>696</v>
      </c>
      <c r="E99" s="118">
        <v>43120</v>
      </c>
      <c r="F99" s="118">
        <v>43485</v>
      </c>
      <c r="G99" s="128">
        <v>43488</v>
      </c>
      <c r="H99" s="118">
        <v>43488</v>
      </c>
      <c r="I99" s="118">
        <v>43490</v>
      </c>
      <c r="J99" s="118">
        <v>43491</v>
      </c>
      <c r="K99" s="72" t="s">
        <v>626</v>
      </c>
      <c r="L99" s="136">
        <v>43497</v>
      </c>
      <c r="M99" s="136">
        <v>43497</v>
      </c>
      <c r="N99" s="136">
        <v>43498</v>
      </c>
      <c r="O99" s="136">
        <v>43499</v>
      </c>
      <c r="P99" s="64"/>
      <c r="Q99" s="63"/>
    </row>
    <row r="100" spans="1:17" s="57" customFormat="1" ht="15" hidden="1">
      <c r="A100" s="92" t="s">
        <v>615</v>
      </c>
      <c r="B100" s="87" t="s">
        <v>616</v>
      </c>
      <c r="C100" s="93" t="s">
        <v>699</v>
      </c>
      <c r="D100" s="93" t="s">
        <v>700</v>
      </c>
      <c r="E100" s="93">
        <v>43127</v>
      </c>
      <c r="F100" s="93">
        <v>43492</v>
      </c>
      <c r="G100" s="130">
        <v>43495</v>
      </c>
      <c r="H100" s="93">
        <v>43495</v>
      </c>
      <c r="I100" s="93">
        <v>43497</v>
      </c>
      <c r="J100" s="93">
        <v>43497</v>
      </c>
      <c r="K100" s="389" t="s">
        <v>618</v>
      </c>
      <c r="L100" s="390"/>
      <c r="M100" s="390"/>
      <c r="N100" s="390"/>
      <c r="O100" s="391"/>
      <c r="P100" s="64"/>
      <c r="Q100" s="63"/>
    </row>
    <row r="101" spans="1:17" s="57" customFormat="1" ht="15" hidden="1">
      <c r="A101" s="127" t="s">
        <v>687</v>
      </c>
      <c r="B101" s="86" t="s">
        <v>619</v>
      </c>
      <c r="C101" s="136">
        <v>43497</v>
      </c>
      <c r="D101" s="136">
        <v>43497</v>
      </c>
      <c r="E101" s="136">
        <v>43498</v>
      </c>
      <c r="F101" s="136">
        <v>43499</v>
      </c>
      <c r="G101" s="144">
        <v>43502</v>
      </c>
      <c r="H101" s="136">
        <v>43502</v>
      </c>
      <c r="I101" s="118">
        <v>43504</v>
      </c>
      <c r="J101" s="118">
        <v>43504</v>
      </c>
      <c r="K101" s="392" t="s">
        <v>618</v>
      </c>
      <c r="L101" s="393"/>
      <c r="M101" s="393"/>
      <c r="N101" s="393"/>
      <c r="O101" s="394"/>
      <c r="P101" s="64"/>
      <c r="Q101" s="63"/>
    </row>
    <row r="102" spans="1:17" s="57" customFormat="1" ht="15" hidden="1">
      <c r="A102" s="92" t="s">
        <v>615</v>
      </c>
      <c r="B102" s="25" t="s">
        <v>723</v>
      </c>
      <c r="C102" s="357" t="s">
        <v>716</v>
      </c>
      <c r="D102" s="358"/>
      <c r="E102" s="358"/>
      <c r="F102" s="358"/>
      <c r="G102" s="358"/>
      <c r="H102" s="359"/>
      <c r="I102" s="97" t="s">
        <v>627</v>
      </c>
      <c r="J102" s="93" t="s">
        <v>715</v>
      </c>
      <c r="K102" s="131" t="s">
        <v>628</v>
      </c>
      <c r="L102" s="93" t="s">
        <v>702</v>
      </c>
      <c r="M102" s="93" t="s">
        <v>629</v>
      </c>
      <c r="N102" s="93" t="s">
        <v>630</v>
      </c>
      <c r="O102" s="93" t="s">
        <v>631</v>
      </c>
      <c r="P102" s="64"/>
      <c r="Q102" s="63"/>
    </row>
    <row r="103" spans="1:17" s="57" customFormat="1" ht="15" hidden="1">
      <c r="A103" s="127" t="s">
        <v>687</v>
      </c>
      <c r="B103" s="25" t="s">
        <v>539</v>
      </c>
      <c r="C103" s="357" t="s">
        <v>716</v>
      </c>
      <c r="D103" s="358"/>
      <c r="E103" s="358"/>
      <c r="F103" s="358"/>
      <c r="G103" s="358"/>
      <c r="H103" s="359"/>
      <c r="I103" s="133" t="s">
        <v>627</v>
      </c>
      <c r="J103" s="118" t="s">
        <v>722</v>
      </c>
      <c r="K103" s="129" t="s">
        <v>717</v>
      </c>
      <c r="L103" s="133" t="s">
        <v>718</v>
      </c>
      <c r="M103" s="133" t="s">
        <v>719</v>
      </c>
      <c r="N103" s="133">
        <v>43527</v>
      </c>
      <c r="O103" s="133">
        <v>43527</v>
      </c>
      <c r="P103" s="64"/>
      <c r="Q103" s="63"/>
    </row>
    <row r="104" spans="1:17" s="57" customFormat="1" ht="15" hidden="1">
      <c r="A104" s="30" t="s">
        <v>710</v>
      </c>
      <c r="B104" s="30" t="s">
        <v>711</v>
      </c>
      <c r="C104" s="93" t="s">
        <v>720</v>
      </c>
      <c r="D104" s="93" t="s">
        <v>721</v>
      </c>
      <c r="E104" s="27">
        <v>43520</v>
      </c>
      <c r="F104" s="26">
        <v>43521</v>
      </c>
      <c r="G104" s="29">
        <v>43524</v>
      </c>
      <c r="H104" s="28">
        <v>43524</v>
      </c>
      <c r="I104" s="28">
        <v>43526</v>
      </c>
      <c r="J104" s="28">
        <v>43527</v>
      </c>
      <c r="K104" s="30" t="s">
        <v>713</v>
      </c>
      <c r="L104" s="97" t="s">
        <v>919</v>
      </c>
      <c r="M104" s="97" t="s">
        <v>920</v>
      </c>
      <c r="N104" s="347" t="s">
        <v>921</v>
      </c>
      <c r="O104" s="348"/>
      <c r="P104" s="64"/>
      <c r="Q104" s="63"/>
    </row>
    <row r="105" spans="1:17" s="57" customFormat="1" ht="15" hidden="1">
      <c r="A105" s="30" t="s">
        <v>770</v>
      </c>
      <c r="B105" s="30" t="s">
        <v>763</v>
      </c>
      <c r="C105" s="118" t="s">
        <v>764</v>
      </c>
      <c r="D105" s="118" t="s">
        <v>765</v>
      </c>
      <c r="E105" s="27">
        <v>43527</v>
      </c>
      <c r="F105" s="26">
        <v>43527</v>
      </c>
      <c r="G105" s="29">
        <v>43530</v>
      </c>
      <c r="H105" s="28">
        <v>43530</v>
      </c>
      <c r="I105" s="28">
        <v>43532</v>
      </c>
      <c r="J105" s="28">
        <v>43533</v>
      </c>
      <c r="K105" s="30" t="s">
        <v>766</v>
      </c>
      <c r="L105" s="28">
        <v>43538</v>
      </c>
      <c r="M105" s="28">
        <f aca="true" t="shared" si="15" ref="M105:O111">L105+1</f>
        <v>43539</v>
      </c>
      <c r="N105" s="28">
        <f t="shared" si="15"/>
        <v>43540</v>
      </c>
      <c r="O105" s="28">
        <f t="shared" si="15"/>
        <v>43541</v>
      </c>
      <c r="P105" s="64"/>
      <c r="Q105" s="63"/>
    </row>
    <row r="106" spans="1:17" s="57" customFormat="1" ht="15" hidden="1">
      <c r="A106" s="140" t="s">
        <v>931</v>
      </c>
      <c r="B106" s="30" t="s">
        <v>932</v>
      </c>
      <c r="C106" s="26"/>
      <c r="D106" s="141" t="s">
        <v>933</v>
      </c>
      <c r="E106" s="163">
        <v>43168</v>
      </c>
      <c r="F106" s="96">
        <v>43169</v>
      </c>
      <c r="G106" s="164">
        <v>43536</v>
      </c>
      <c r="H106" s="126">
        <v>43537</v>
      </c>
      <c r="I106" s="126">
        <v>43538</v>
      </c>
      <c r="J106" s="126">
        <f>I106+1</f>
        <v>43539</v>
      </c>
      <c r="K106" s="30"/>
      <c r="L106" s="28"/>
      <c r="M106" s="28"/>
      <c r="N106" s="28"/>
      <c r="O106" s="28"/>
      <c r="P106" s="64"/>
      <c r="Q106" s="63"/>
    </row>
    <row r="107" spans="1:17" s="57" customFormat="1" ht="15" hidden="1">
      <c r="A107" s="30" t="s">
        <v>104</v>
      </c>
      <c r="B107" s="30" t="s">
        <v>767</v>
      </c>
      <c r="C107" s="136"/>
      <c r="D107" s="136"/>
      <c r="E107" s="349"/>
      <c r="F107" s="350"/>
      <c r="G107" s="29"/>
      <c r="H107" s="28"/>
      <c r="I107" s="28">
        <v>43539</v>
      </c>
      <c r="J107" s="28">
        <v>43540</v>
      </c>
      <c r="K107" s="30" t="s">
        <v>766</v>
      </c>
      <c r="L107" s="28">
        <v>43545</v>
      </c>
      <c r="M107" s="28">
        <f t="shared" si="15"/>
        <v>43546</v>
      </c>
      <c r="N107" s="28">
        <f t="shared" si="15"/>
        <v>43547</v>
      </c>
      <c r="O107" s="28">
        <f t="shared" si="15"/>
        <v>43548</v>
      </c>
      <c r="P107" s="64"/>
      <c r="Q107" s="63"/>
    </row>
    <row r="108" spans="1:17" s="57" customFormat="1" ht="15" hidden="1">
      <c r="A108" s="30" t="s">
        <v>770</v>
      </c>
      <c r="B108" s="30" t="s">
        <v>768</v>
      </c>
      <c r="C108" s="26">
        <v>43538</v>
      </c>
      <c r="D108" s="26">
        <v>43539</v>
      </c>
      <c r="E108" s="27">
        <v>43540</v>
      </c>
      <c r="F108" s="26">
        <v>43541</v>
      </c>
      <c r="G108" s="29">
        <v>43544</v>
      </c>
      <c r="H108" s="28">
        <v>43544</v>
      </c>
      <c r="I108" s="28">
        <v>43546</v>
      </c>
      <c r="J108" s="28">
        <v>43547</v>
      </c>
      <c r="K108" s="30" t="s">
        <v>769</v>
      </c>
      <c r="L108" s="28">
        <v>43552</v>
      </c>
      <c r="M108" s="28">
        <f t="shared" si="15"/>
        <v>43553</v>
      </c>
      <c r="N108" s="28">
        <f t="shared" si="15"/>
        <v>43554</v>
      </c>
      <c r="O108" s="28">
        <f t="shared" si="15"/>
        <v>43555</v>
      </c>
      <c r="P108" s="64"/>
      <c r="Q108" s="63"/>
    </row>
    <row r="109" spans="1:17" s="57" customFormat="1" ht="15" hidden="1">
      <c r="A109" s="30" t="s">
        <v>868</v>
      </c>
      <c r="B109" s="30" t="s">
        <v>866</v>
      </c>
      <c r="C109" s="26">
        <v>43545</v>
      </c>
      <c r="D109" s="26">
        <v>43546</v>
      </c>
      <c r="E109" s="27">
        <v>43547</v>
      </c>
      <c r="F109" s="26">
        <v>43548</v>
      </c>
      <c r="G109" s="29">
        <v>43551</v>
      </c>
      <c r="H109" s="28">
        <v>43551</v>
      </c>
      <c r="I109" s="28">
        <v>43553</v>
      </c>
      <c r="J109" s="28">
        <v>43554</v>
      </c>
      <c r="K109" s="30" t="s">
        <v>867</v>
      </c>
      <c r="L109" s="28">
        <v>43559</v>
      </c>
      <c r="M109" s="28">
        <f t="shared" si="15"/>
        <v>43560</v>
      </c>
      <c r="N109" s="28">
        <f t="shared" si="15"/>
        <v>43561</v>
      </c>
      <c r="O109" s="28">
        <f t="shared" si="15"/>
        <v>43562</v>
      </c>
      <c r="P109" s="64"/>
      <c r="Q109" s="63"/>
    </row>
    <row r="110" spans="1:17" s="57" customFormat="1" ht="15" hidden="1">
      <c r="A110" s="30" t="s">
        <v>865</v>
      </c>
      <c r="B110" s="30" t="s">
        <v>869</v>
      </c>
      <c r="C110" s="26">
        <v>43552</v>
      </c>
      <c r="D110" s="26">
        <v>43553</v>
      </c>
      <c r="E110" s="27">
        <v>43554</v>
      </c>
      <c r="F110" s="26">
        <v>43555</v>
      </c>
      <c r="G110" s="29">
        <v>43558</v>
      </c>
      <c r="H110" s="28">
        <v>43558</v>
      </c>
      <c r="I110" s="28">
        <v>43560</v>
      </c>
      <c r="J110" s="28">
        <v>43561</v>
      </c>
      <c r="K110" s="30" t="s">
        <v>870</v>
      </c>
      <c r="L110" s="28">
        <v>43566</v>
      </c>
      <c r="M110" s="28">
        <f t="shared" si="15"/>
        <v>43567</v>
      </c>
      <c r="N110" s="28">
        <f t="shared" si="15"/>
        <v>43568</v>
      </c>
      <c r="O110" s="28">
        <f t="shared" si="15"/>
        <v>43569</v>
      </c>
      <c r="P110" s="64"/>
      <c r="Q110" s="63"/>
    </row>
    <row r="111" spans="1:17" s="57" customFormat="1" ht="15" hidden="1">
      <c r="A111" s="30" t="s">
        <v>868</v>
      </c>
      <c r="B111" s="30" t="s">
        <v>869</v>
      </c>
      <c r="C111" s="26">
        <v>43559</v>
      </c>
      <c r="D111" s="26">
        <v>43560</v>
      </c>
      <c r="E111" s="27">
        <v>43561</v>
      </c>
      <c r="F111" s="26">
        <v>43562</v>
      </c>
      <c r="G111" s="29">
        <v>43565</v>
      </c>
      <c r="H111" s="28">
        <v>43565</v>
      </c>
      <c r="I111" s="28">
        <v>43567</v>
      </c>
      <c r="J111" s="28">
        <v>43568</v>
      </c>
      <c r="K111" s="30" t="s">
        <v>870</v>
      </c>
      <c r="L111" s="28">
        <v>43573</v>
      </c>
      <c r="M111" s="28">
        <f t="shared" si="15"/>
        <v>43574</v>
      </c>
      <c r="N111" s="28">
        <f t="shared" si="15"/>
        <v>43575</v>
      </c>
      <c r="O111" s="28">
        <f t="shared" si="15"/>
        <v>43576</v>
      </c>
      <c r="P111" s="64"/>
      <c r="Q111" s="63"/>
    </row>
    <row r="112" spans="1:17" s="57" customFormat="1" ht="15" hidden="1">
      <c r="A112" s="30" t="s">
        <v>687</v>
      </c>
      <c r="B112" s="30" t="s">
        <v>993</v>
      </c>
      <c r="C112" s="26">
        <v>43566</v>
      </c>
      <c r="D112" s="26">
        <v>43567</v>
      </c>
      <c r="E112" s="27">
        <v>43568</v>
      </c>
      <c r="F112" s="26">
        <v>43569</v>
      </c>
      <c r="G112" s="29">
        <v>43572</v>
      </c>
      <c r="H112" s="28">
        <v>43572</v>
      </c>
      <c r="I112" s="28">
        <v>43574</v>
      </c>
      <c r="J112" s="28">
        <v>43575</v>
      </c>
      <c r="K112" s="30" t="s">
        <v>1001</v>
      </c>
      <c r="L112" s="28">
        <v>43580</v>
      </c>
      <c r="M112" s="28">
        <f aca="true" t="shared" si="16" ref="M112:O114">L112+1</f>
        <v>43581</v>
      </c>
      <c r="N112" s="28">
        <f t="shared" si="16"/>
        <v>43582</v>
      </c>
      <c r="O112" s="28">
        <f t="shared" si="16"/>
        <v>43583</v>
      </c>
      <c r="P112" s="64"/>
      <c r="Q112" s="63"/>
    </row>
    <row r="113" spans="1:17" s="57" customFormat="1" ht="15" hidden="1">
      <c r="A113" s="30" t="s">
        <v>615</v>
      </c>
      <c r="B113" s="30" t="s">
        <v>994</v>
      </c>
      <c r="C113" s="26">
        <v>43573</v>
      </c>
      <c r="D113" s="26">
        <v>43574</v>
      </c>
      <c r="E113" s="27">
        <v>43575</v>
      </c>
      <c r="F113" s="26">
        <v>43576</v>
      </c>
      <c r="G113" s="29">
        <v>43579</v>
      </c>
      <c r="H113" s="28">
        <v>43579</v>
      </c>
      <c r="I113" s="28">
        <v>43581</v>
      </c>
      <c r="J113" s="28">
        <v>43582</v>
      </c>
      <c r="K113" s="30" t="s">
        <v>997</v>
      </c>
      <c r="L113" s="93" t="s">
        <v>1167</v>
      </c>
      <c r="M113" s="93" t="s">
        <v>1168</v>
      </c>
      <c r="N113" s="93" t="s">
        <v>1168</v>
      </c>
      <c r="O113" s="93" t="s">
        <v>1168</v>
      </c>
      <c r="P113" s="64"/>
      <c r="Q113" s="63"/>
    </row>
    <row r="114" spans="1:17" s="57" customFormat="1" ht="15" hidden="1">
      <c r="A114" s="30" t="s">
        <v>865</v>
      </c>
      <c r="B114" s="30" t="s">
        <v>1000</v>
      </c>
      <c r="C114" s="26">
        <v>43580</v>
      </c>
      <c r="D114" s="26">
        <v>43581</v>
      </c>
      <c r="E114" s="27">
        <v>43582</v>
      </c>
      <c r="F114" s="26">
        <v>43583</v>
      </c>
      <c r="G114" s="29">
        <v>43586</v>
      </c>
      <c r="H114" s="28">
        <v>43586</v>
      </c>
      <c r="I114" s="28">
        <v>43588</v>
      </c>
      <c r="J114" s="28">
        <v>43589</v>
      </c>
      <c r="K114" s="30" t="s">
        <v>998</v>
      </c>
      <c r="L114" s="28">
        <v>43594</v>
      </c>
      <c r="M114" s="28">
        <f t="shared" si="16"/>
        <v>43595</v>
      </c>
      <c r="N114" s="28">
        <f t="shared" si="16"/>
        <v>43596</v>
      </c>
      <c r="O114" s="28">
        <f t="shared" si="16"/>
        <v>43597</v>
      </c>
      <c r="P114" s="64"/>
      <c r="Q114" s="63"/>
    </row>
    <row r="115" spans="1:17" s="57" customFormat="1" ht="15" hidden="1">
      <c r="A115" s="30" t="s">
        <v>615</v>
      </c>
      <c r="B115" s="30" t="s">
        <v>995</v>
      </c>
      <c r="C115" s="379" t="s">
        <v>1169</v>
      </c>
      <c r="D115" s="380"/>
      <c r="E115" s="380"/>
      <c r="F115" s="380"/>
      <c r="G115" s="380"/>
      <c r="H115" s="380"/>
      <c r="I115" s="380"/>
      <c r="J115" s="381"/>
      <c r="K115" s="30" t="s">
        <v>999</v>
      </c>
      <c r="L115" s="344" t="s">
        <v>1170</v>
      </c>
      <c r="M115" s="345"/>
      <c r="N115" s="345"/>
      <c r="O115" s="346"/>
      <c r="P115" s="64"/>
      <c r="Q115" s="63"/>
    </row>
    <row r="116" spans="1:17" s="57" customFormat="1" ht="15" hidden="1">
      <c r="A116" s="30" t="s">
        <v>687</v>
      </c>
      <c r="B116" s="30" t="s">
        <v>1083</v>
      </c>
      <c r="C116" s="26">
        <v>43594</v>
      </c>
      <c r="D116" s="26">
        <v>43595</v>
      </c>
      <c r="E116" s="27">
        <v>43596</v>
      </c>
      <c r="F116" s="26">
        <v>43597</v>
      </c>
      <c r="G116" s="29">
        <v>43600</v>
      </c>
      <c r="H116" s="28">
        <v>43600</v>
      </c>
      <c r="I116" s="28">
        <v>43602</v>
      </c>
      <c r="J116" s="28">
        <v>43603</v>
      </c>
      <c r="K116" s="30" t="s">
        <v>1084</v>
      </c>
      <c r="L116" s="28">
        <v>43608</v>
      </c>
      <c r="M116" s="28">
        <f aca="true" t="shared" si="17" ref="M116:O119">L116+1</f>
        <v>43609</v>
      </c>
      <c r="N116" s="28">
        <f t="shared" si="17"/>
        <v>43610</v>
      </c>
      <c r="O116" s="28">
        <f t="shared" si="17"/>
        <v>43611</v>
      </c>
      <c r="P116" s="64"/>
      <c r="Q116" s="63"/>
    </row>
    <row r="117" spans="1:17" s="57" customFormat="1" ht="15" hidden="1">
      <c r="A117" s="30" t="s">
        <v>615</v>
      </c>
      <c r="B117" s="30" t="s">
        <v>1086</v>
      </c>
      <c r="C117" s="26">
        <v>43601</v>
      </c>
      <c r="D117" s="26">
        <v>43602</v>
      </c>
      <c r="E117" s="27">
        <v>43603</v>
      </c>
      <c r="F117" s="26">
        <v>43604</v>
      </c>
      <c r="G117" s="29">
        <v>43607</v>
      </c>
      <c r="H117" s="28">
        <v>43607</v>
      </c>
      <c r="I117" s="28">
        <v>43609</v>
      </c>
      <c r="J117" s="28">
        <v>43610</v>
      </c>
      <c r="K117" s="30" t="s">
        <v>1085</v>
      </c>
      <c r="L117" s="28">
        <v>43615</v>
      </c>
      <c r="M117" s="28">
        <f t="shared" si="17"/>
        <v>43616</v>
      </c>
      <c r="N117" s="28">
        <f t="shared" si="17"/>
        <v>43617</v>
      </c>
      <c r="O117" s="28">
        <f t="shared" si="17"/>
        <v>43618</v>
      </c>
      <c r="P117" s="64"/>
      <c r="Q117" s="63"/>
    </row>
    <row r="118" spans="1:17" s="57" customFormat="1" ht="15" hidden="1">
      <c r="A118" s="30" t="s">
        <v>865</v>
      </c>
      <c r="B118" s="30" t="s">
        <v>1087</v>
      </c>
      <c r="C118" s="26">
        <v>43608</v>
      </c>
      <c r="D118" s="26">
        <v>43609</v>
      </c>
      <c r="E118" s="27">
        <v>43610</v>
      </c>
      <c r="F118" s="26">
        <v>43611</v>
      </c>
      <c r="G118" s="29">
        <v>43614</v>
      </c>
      <c r="H118" s="28">
        <v>43614</v>
      </c>
      <c r="I118" s="28">
        <v>43616</v>
      </c>
      <c r="J118" s="28">
        <v>43617</v>
      </c>
      <c r="K118" s="30" t="s">
        <v>1090</v>
      </c>
      <c r="L118" s="28">
        <v>43622</v>
      </c>
      <c r="M118" s="28">
        <f t="shared" si="17"/>
        <v>43623</v>
      </c>
      <c r="N118" s="28">
        <f t="shared" si="17"/>
        <v>43624</v>
      </c>
      <c r="O118" s="28">
        <f t="shared" si="17"/>
        <v>43625</v>
      </c>
      <c r="P118" s="64"/>
      <c r="Q118" s="63"/>
    </row>
    <row r="119" spans="1:17" s="57" customFormat="1" ht="15" hidden="1">
      <c r="A119" s="30" t="s">
        <v>615</v>
      </c>
      <c r="B119" s="30" t="s">
        <v>1088</v>
      </c>
      <c r="C119" s="26">
        <v>43615</v>
      </c>
      <c r="D119" s="26">
        <v>43616</v>
      </c>
      <c r="E119" s="27">
        <v>43617</v>
      </c>
      <c r="F119" s="26">
        <v>43618</v>
      </c>
      <c r="G119" s="29">
        <v>43621</v>
      </c>
      <c r="H119" s="28">
        <v>43621</v>
      </c>
      <c r="I119" s="28">
        <v>43623</v>
      </c>
      <c r="J119" s="28">
        <v>43624</v>
      </c>
      <c r="K119" s="30" t="s">
        <v>1089</v>
      </c>
      <c r="L119" s="28">
        <v>43629</v>
      </c>
      <c r="M119" s="28">
        <f t="shared" si="17"/>
        <v>43630</v>
      </c>
      <c r="N119" s="28">
        <f t="shared" si="17"/>
        <v>43631</v>
      </c>
      <c r="O119" s="28">
        <f t="shared" si="17"/>
        <v>43632</v>
      </c>
      <c r="P119" s="64"/>
      <c r="Q119" s="63"/>
    </row>
    <row r="120" spans="1:17" s="57" customFormat="1" ht="15" hidden="1">
      <c r="A120" s="30" t="s">
        <v>687</v>
      </c>
      <c r="B120" s="30" t="s">
        <v>1208</v>
      </c>
      <c r="C120" s="26">
        <v>43622</v>
      </c>
      <c r="D120" s="26">
        <v>43623</v>
      </c>
      <c r="E120" s="27">
        <v>43624</v>
      </c>
      <c r="F120" s="26">
        <v>43625</v>
      </c>
      <c r="G120" s="29">
        <v>43628</v>
      </c>
      <c r="H120" s="28">
        <v>43628</v>
      </c>
      <c r="I120" s="28">
        <v>43630</v>
      </c>
      <c r="J120" s="28">
        <v>43631</v>
      </c>
      <c r="K120" s="30" t="s">
        <v>1209</v>
      </c>
      <c r="L120" s="28">
        <v>43636</v>
      </c>
      <c r="M120" s="28">
        <f>L120+1</f>
        <v>43637</v>
      </c>
      <c r="N120" s="28">
        <f>M120+1</f>
        <v>43638</v>
      </c>
      <c r="O120" s="28">
        <f>N120+1</f>
        <v>43639</v>
      </c>
      <c r="P120" s="64"/>
      <c r="Q120" s="63"/>
    </row>
    <row r="121" spans="1:17" s="57" customFormat="1" ht="15" hidden="1">
      <c r="A121" s="30" t="s">
        <v>1289</v>
      </c>
      <c r="B121" s="30" t="s">
        <v>1290</v>
      </c>
      <c r="C121" s="26">
        <v>43629</v>
      </c>
      <c r="D121" s="26">
        <v>43630</v>
      </c>
      <c r="E121" s="27">
        <v>43631</v>
      </c>
      <c r="F121" s="26">
        <v>43632</v>
      </c>
      <c r="G121" s="29">
        <v>43634</v>
      </c>
      <c r="H121" s="28">
        <v>43635</v>
      </c>
      <c r="I121" s="118">
        <v>43636</v>
      </c>
      <c r="J121" s="118">
        <v>43637</v>
      </c>
      <c r="K121" s="322" t="s">
        <v>1284</v>
      </c>
      <c r="L121" s="323"/>
      <c r="M121" s="323"/>
      <c r="N121" s="323"/>
      <c r="O121" s="324"/>
      <c r="P121" s="64"/>
      <c r="Q121" s="63"/>
    </row>
    <row r="122" spans="1:17" s="57" customFormat="1" ht="15" hidden="1">
      <c r="A122" s="192" t="s">
        <v>1291</v>
      </c>
      <c r="B122" s="30"/>
      <c r="C122" s="26"/>
      <c r="D122" s="26"/>
      <c r="E122" s="27"/>
      <c r="F122" s="26"/>
      <c r="G122" s="29"/>
      <c r="H122" s="193" t="s">
        <v>1285</v>
      </c>
      <c r="I122" s="126">
        <v>43637</v>
      </c>
      <c r="J122" s="126">
        <v>43637</v>
      </c>
      <c r="K122" s="192" t="s">
        <v>1286</v>
      </c>
      <c r="L122" s="193" t="s">
        <v>1298</v>
      </c>
      <c r="M122" s="196" t="s">
        <v>1294</v>
      </c>
      <c r="N122" s="196" t="s">
        <v>1295</v>
      </c>
      <c r="O122" s="193" t="s">
        <v>1327</v>
      </c>
      <c r="P122" s="64"/>
      <c r="Q122" s="63"/>
    </row>
    <row r="123" spans="1:17" s="57" customFormat="1" ht="15" hidden="1">
      <c r="A123" s="30" t="s">
        <v>1292</v>
      </c>
      <c r="B123" s="30" t="s">
        <v>1282</v>
      </c>
      <c r="C123" s="26">
        <v>43636</v>
      </c>
      <c r="D123" s="26">
        <v>43637</v>
      </c>
      <c r="E123" s="27">
        <v>43638</v>
      </c>
      <c r="F123" s="26">
        <v>43639</v>
      </c>
      <c r="G123" s="29">
        <v>43642</v>
      </c>
      <c r="H123" s="28">
        <v>43642</v>
      </c>
      <c r="I123" s="28">
        <v>43644</v>
      </c>
      <c r="J123" s="28">
        <v>43645</v>
      </c>
      <c r="K123" s="30" t="s">
        <v>1293</v>
      </c>
      <c r="L123" s="28">
        <v>43650</v>
      </c>
      <c r="M123" s="28">
        <f aca="true" t="shared" si="18" ref="M123:O130">L123+1</f>
        <v>43651</v>
      </c>
      <c r="N123" s="28">
        <f t="shared" si="18"/>
        <v>43652</v>
      </c>
      <c r="O123" s="28">
        <f t="shared" si="18"/>
        <v>43653</v>
      </c>
      <c r="P123" s="64"/>
      <c r="Q123" s="63"/>
    </row>
    <row r="124" spans="1:17" s="57" customFormat="1" ht="15" hidden="1">
      <c r="A124" s="192" t="s">
        <v>1291</v>
      </c>
      <c r="B124" s="192" t="s">
        <v>1282</v>
      </c>
      <c r="C124" s="196" t="s">
        <v>1294</v>
      </c>
      <c r="D124" s="196" t="s">
        <v>1295</v>
      </c>
      <c r="E124" s="163">
        <v>43645</v>
      </c>
      <c r="F124" s="96">
        <v>43646</v>
      </c>
      <c r="G124" s="29">
        <v>43649</v>
      </c>
      <c r="H124" s="28">
        <v>43649</v>
      </c>
      <c r="I124" s="28">
        <v>43651</v>
      </c>
      <c r="J124" s="28">
        <v>43652</v>
      </c>
      <c r="K124" s="30" t="s">
        <v>1293</v>
      </c>
      <c r="L124" s="28">
        <v>43657</v>
      </c>
      <c r="M124" s="28">
        <f t="shared" si="18"/>
        <v>43658</v>
      </c>
      <c r="N124" s="28">
        <f t="shared" si="18"/>
        <v>43659</v>
      </c>
      <c r="O124" s="28">
        <f t="shared" si="18"/>
        <v>43660</v>
      </c>
      <c r="P124" s="64"/>
      <c r="Q124" s="63"/>
    </row>
    <row r="125" spans="1:17" s="57" customFormat="1" ht="15" hidden="1">
      <c r="A125" s="30" t="s">
        <v>1292</v>
      </c>
      <c r="B125" s="30" t="s">
        <v>1296</v>
      </c>
      <c r="C125" s="26">
        <v>43650</v>
      </c>
      <c r="D125" s="26">
        <v>43651</v>
      </c>
      <c r="E125" s="27">
        <v>43652</v>
      </c>
      <c r="F125" s="26">
        <v>43653</v>
      </c>
      <c r="G125" s="29">
        <v>43656</v>
      </c>
      <c r="H125" s="28">
        <v>43656</v>
      </c>
      <c r="I125" s="28">
        <v>43658</v>
      </c>
      <c r="J125" s="28">
        <v>43659</v>
      </c>
      <c r="K125" s="30" t="s">
        <v>1297</v>
      </c>
      <c r="L125" s="28">
        <v>43664</v>
      </c>
      <c r="M125" s="28">
        <f t="shared" si="18"/>
        <v>43665</v>
      </c>
      <c r="N125" s="28">
        <f t="shared" si="18"/>
        <v>43666</v>
      </c>
      <c r="O125" s="28">
        <f t="shared" si="18"/>
        <v>43667</v>
      </c>
      <c r="P125" s="64"/>
      <c r="Q125" s="63"/>
    </row>
    <row r="126" spans="1:17" s="57" customFormat="1" ht="15" hidden="1">
      <c r="A126" s="30" t="s">
        <v>1291</v>
      </c>
      <c r="B126" s="30" t="s">
        <v>1296</v>
      </c>
      <c r="C126" s="26">
        <v>43657</v>
      </c>
      <c r="D126" s="26">
        <v>43658</v>
      </c>
      <c r="E126" s="27">
        <v>43659</v>
      </c>
      <c r="F126" s="26">
        <v>43660</v>
      </c>
      <c r="G126" s="29">
        <v>43663</v>
      </c>
      <c r="H126" s="28">
        <v>43663</v>
      </c>
      <c r="I126" s="28">
        <v>43665</v>
      </c>
      <c r="J126" s="28">
        <v>43666</v>
      </c>
      <c r="K126" s="30" t="s">
        <v>1297</v>
      </c>
      <c r="L126" s="28">
        <v>43671</v>
      </c>
      <c r="M126" s="28">
        <f t="shared" si="18"/>
        <v>43672</v>
      </c>
      <c r="N126" s="28">
        <f t="shared" si="18"/>
        <v>43673</v>
      </c>
      <c r="O126" s="28">
        <f t="shared" si="18"/>
        <v>43674</v>
      </c>
      <c r="P126" s="64"/>
      <c r="Q126" s="63"/>
    </row>
    <row r="127" spans="1:17" s="57" customFormat="1" ht="15" hidden="1">
      <c r="A127" s="30" t="s">
        <v>1340</v>
      </c>
      <c r="B127" s="30" t="s">
        <v>1341</v>
      </c>
      <c r="C127" s="26">
        <v>43664</v>
      </c>
      <c r="D127" s="26">
        <v>43665</v>
      </c>
      <c r="E127" s="27">
        <v>43666</v>
      </c>
      <c r="F127" s="26">
        <v>43667</v>
      </c>
      <c r="G127" s="29">
        <v>43670</v>
      </c>
      <c r="H127" s="28">
        <v>43670</v>
      </c>
      <c r="I127" s="28">
        <v>43672</v>
      </c>
      <c r="J127" s="28">
        <v>43673</v>
      </c>
      <c r="K127" s="30" t="s">
        <v>1342</v>
      </c>
      <c r="L127" s="28">
        <v>43678</v>
      </c>
      <c r="M127" s="28">
        <f t="shared" si="18"/>
        <v>43679</v>
      </c>
      <c r="N127" s="28">
        <f t="shared" si="18"/>
        <v>43680</v>
      </c>
      <c r="O127" s="28">
        <f t="shared" si="18"/>
        <v>43681</v>
      </c>
      <c r="P127" s="64"/>
      <c r="Q127" s="63"/>
    </row>
    <row r="128" spans="1:17" s="57" customFormat="1" ht="15" hidden="1">
      <c r="A128" s="30" t="s">
        <v>1343</v>
      </c>
      <c r="B128" s="30" t="s">
        <v>1341</v>
      </c>
      <c r="C128" s="26">
        <v>43671</v>
      </c>
      <c r="D128" s="26">
        <v>43672</v>
      </c>
      <c r="E128" s="27">
        <v>43673</v>
      </c>
      <c r="F128" s="26">
        <v>43674</v>
      </c>
      <c r="G128" s="29">
        <v>43677</v>
      </c>
      <c r="H128" s="28">
        <v>43677</v>
      </c>
      <c r="I128" s="28">
        <v>43679</v>
      </c>
      <c r="J128" s="28">
        <v>43680</v>
      </c>
      <c r="K128" s="30" t="s">
        <v>1342</v>
      </c>
      <c r="L128" s="28">
        <v>43685</v>
      </c>
      <c r="M128" s="28">
        <f t="shared" si="18"/>
        <v>43686</v>
      </c>
      <c r="N128" s="28">
        <f t="shared" si="18"/>
        <v>43687</v>
      </c>
      <c r="O128" s="28">
        <f t="shared" si="18"/>
        <v>43688</v>
      </c>
      <c r="P128" s="64"/>
      <c r="Q128" s="63"/>
    </row>
    <row r="129" spans="1:17" s="57" customFormat="1" ht="15" hidden="1">
      <c r="A129" s="30" t="s">
        <v>1340</v>
      </c>
      <c r="B129" s="30" t="s">
        <v>1344</v>
      </c>
      <c r="C129" s="26">
        <v>43678</v>
      </c>
      <c r="D129" s="26">
        <v>43679</v>
      </c>
      <c r="E129" s="27">
        <v>43680</v>
      </c>
      <c r="F129" s="26">
        <v>43681</v>
      </c>
      <c r="G129" s="29">
        <v>43684</v>
      </c>
      <c r="H129" s="28">
        <v>43684</v>
      </c>
      <c r="I129" s="28">
        <v>43686</v>
      </c>
      <c r="J129" s="28">
        <v>43687</v>
      </c>
      <c r="K129" s="30" t="s">
        <v>1345</v>
      </c>
      <c r="L129" s="28">
        <v>43692</v>
      </c>
      <c r="M129" s="28">
        <f t="shared" si="18"/>
        <v>43693</v>
      </c>
      <c r="N129" s="28">
        <f t="shared" si="18"/>
        <v>43694</v>
      </c>
      <c r="O129" s="28">
        <f t="shared" si="18"/>
        <v>43695</v>
      </c>
      <c r="P129" s="64"/>
      <c r="Q129" s="63"/>
    </row>
    <row r="130" spans="1:17" s="57" customFormat="1" ht="15" hidden="1">
      <c r="A130" s="30" t="s">
        <v>1343</v>
      </c>
      <c r="B130" s="30" t="s">
        <v>1344</v>
      </c>
      <c r="C130" s="26">
        <v>43685</v>
      </c>
      <c r="D130" s="26">
        <v>43686</v>
      </c>
      <c r="E130" s="27">
        <v>43687</v>
      </c>
      <c r="F130" s="26">
        <v>43688</v>
      </c>
      <c r="G130" s="29">
        <v>43691</v>
      </c>
      <c r="H130" s="28">
        <v>43691</v>
      </c>
      <c r="I130" s="28">
        <v>43693</v>
      </c>
      <c r="J130" s="28">
        <v>43694</v>
      </c>
      <c r="K130" s="30" t="s">
        <v>1345</v>
      </c>
      <c r="L130" s="28">
        <v>43699</v>
      </c>
      <c r="M130" s="28">
        <f t="shared" si="18"/>
        <v>43700</v>
      </c>
      <c r="N130" s="28">
        <f t="shared" si="18"/>
        <v>43701</v>
      </c>
      <c r="O130" s="28">
        <f t="shared" si="18"/>
        <v>43702</v>
      </c>
      <c r="P130" s="64"/>
      <c r="Q130" s="63"/>
    </row>
    <row r="131" spans="1:17" s="57" customFormat="1" ht="15" hidden="1">
      <c r="A131" s="30" t="s">
        <v>687</v>
      </c>
      <c r="B131" s="30" t="s">
        <v>1528</v>
      </c>
      <c r="C131" s="26">
        <v>43692</v>
      </c>
      <c r="D131" s="26">
        <v>43693</v>
      </c>
      <c r="E131" s="27">
        <v>43694</v>
      </c>
      <c r="F131" s="26">
        <v>43695</v>
      </c>
      <c r="G131" s="29">
        <v>43698</v>
      </c>
      <c r="H131" s="28">
        <v>43698</v>
      </c>
      <c r="I131" s="28">
        <v>43700</v>
      </c>
      <c r="J131" s="28">
        <v>43701</v>
      </c>
      <c r="K131" s="30" t="s">
        <v>1529</v>
      </c>
      <c r="L131" s="28">
        <v>43706</v>
      </c>
      <c r="M131" s="28">
        <f aca="true" t="shared" si="19" ref="M131:O133">L131+1</f>
        <v>43707</v>
      </c>
      <c r="N131" s="28">
        <f t="shared" si="19"/>
        <v>43708</v>
      </c>
      <c r="O131" s="28">
        <f t="shared" si="19"/>
        <v>43709</v>
      </c>
      <c r="P131" s="64"/>
      <c r="Q131" s="63"/>
    </row>
    <row r="132" spans="1:17" s="57" customFormat="1" ht="15" hidden="1">
      <c r="A132" s="30" t="s">
        <v>1279</v>
      </c>
      <c r="B132" s="30" t="s">
        <v>1528</v>
      </c>
      <c r="C132" s="26">
        <v>43699</v>
      </c>
      <c r="D132" s="26">
        <v>43700</v>
      </c>
      <c r="E132" s="27">
        <v>43701</v>
      </c>
      <c r="F132" s="26">
        <v>43702</v>
      </c>
      <c r="G132" s="29">
        <v>43705</v>
      </c>
      <c r="H132" s="28">
        <v>43705</v>
      </c>
      <c r="I132" s="28">
        <v>43707</v>
      </c>
      <c r="J132" s="28">
        <v>43708</v>
      </c>
      <c r="K132" s="30" t="s">
        <v>1529</v>
      </c>
      <c r="L132" s="28">
        <v>43713</v>
      </c>
      <c r="M132" s="28">
        <f t="shared" si="19"/>
        <v>43714</v>
      </c>
      <c r="N132" s="28">
        <f t="shared" si="19"/>
        <v>43715</v>
      </c>
      <c r="O132" s="28">
        <f t="shared" si="19"/>
        <v>43716</v>
      </c>
      <c r="P132" s="64"/>
      <c r="Q132" s="63"/>
    </row>
    <row r="133" spans="1:17" s="57" customFormat="1" ht="15" hidden="1">
      <c r="A133" s="30" t="s">
        <v>687</v>
      </c>
      <c r="B133" s="30" t="s">
        <v>1530</v>
      </c>
      <c r="C133" s="26">
        <v>43706</v>
      </c>
      <c r="D133" s="26">
        <v>43707</v>
      </c>
      <c r="E133" s="27">
        <v>43708</v>
      </c>
      <c r="F133" s="26">
        <v>43709</v>
      </c>
      <c r="G133" s="29">
        <v>43712</v>
      </c>
      <c r="H133" s="28">
        <v>43712</v>
      </c>
      <c r="I133" s="28">
        <v>43714</v>
      </c>
      <c r="J133" s="28">
        <v>43715</v>
      </c>
      <c r="K133" s="30" t="s">
        <v>1531</v>
      </c>
      <c r="L133" s="28">
        <v>43720</v>
      </c>
      <c r="M133" s="28">
        <f t="shared" si="19"/>
        <v>43721</v>
      </c>
      <c r="N133" s="28">
        <f t="shared" si="19"/>
        <v>43722</v>
      </c>
      <c r="O133" s="28">
        <f t="shared" si="19"/>
        <v>43723</v>
      </c>
      <c r="P133" s="64"/>
      <c r="Q133" s="63"/>
    </row>
    <row r="134" spans="1:17" s="57" customFormat="1" ht="15" hidden="1">
      <c r="A134" s="30" t="s">
        <v>1279</v>
      </c>
      <c r="B134" s="30" t="s">
        <v>1530</v>
      </c>
      <c r="C134" s="26">
        <v>43716</v>
      </c>
      <c r="D134" s="26">
        <v>43716</v>
      </c>
      <c r="E134" s="27">
        <v>43717</v>
      </c>
      <c r="F134" s="26">
        <v>43718</v>
      </c>
      <c r="G134" s="29">
        <v>43721</v>
      </c>
      <c r="H134" s="28">
        <v>43721</v>
      </c>
      <c r="I134" s="28">
        <v>43723</v>
      </c>
      <c r="J134" s="28">
        <v>43724</v>
      </c>
      <c r="K134" s="187" t="s">
        <v>1692</v>
      </c>
      <c r="L134" s="224" t="s">
        <v>1693</v>
      </c>
      <c r="M134" s="224" t="s">
        <v>1769</v>
      </c>
      <c r="N134" s="162">
        <v>43734</v>
      </c>
      <c r="O134" s="162">
        <v>43735</v>
      </c>
      <c r="P134" s="64"/>
      <c r="Q134" s="63"/>
    </row>
    <row r="135" spans="1:17" s="57" customFormat="1" ht="15" hidden="1">
      <c r="A135" s="30" t="s">
        <v>687</v>
      </c>
      <c r="B135" s="30" t="s">
        <v>1629</v>
      </c>
      <c r="C135" s="26">
        <v>43720</v>
      </c>
      <c r="D135" s="26">
        <v>43721</v>
      </c>
      <c r="E135" s="27">
        <v>43722</v>
      </c>
      <c r="F135" s="26">
        <v>43723</v>
      </c>
      <c r="G135" s="29">
        <v>43726</v>
      </c>
      <c r="H135" s="28">
        <v>43726</v>
      </c>
      <c r="I135" s="28">
        <v>43728</v>
      </c>
      <c r="J135" s="28">
        <v>43729</v>
      </c>
      <c r="K135" s="30" t="s">
        <v>1630</v>
      </c>
      <c r="L135" s="28">
        <v>43734</v>
      </c>
      <c r="M135" s="28">
        <f>L135+1</f>
        <v>43735</v>
      </c>
      <c r="N135" s="28">
        <f>M135+1</f>
        <v>43736</v>
      </c>
      <c r="O135" s="28">
        <f>N135+1</f>
        <v>43737</v>
      </c>
      <c r="P135" s="64"/>
      <c r="Q135" s="63"/>
    </row>
    <row r="136" spans="1:17" s="57" customFormat="1" ht="15" hidden="1">
      <c r="A136" s="127" t="s">
        <v>1843</v>
      </c>
      <c r="B136" s="30" t="s">
        <v>1868</v>
      </c>
      <c r="C136" s="26">
        <v>43728</v>
      </c>
      <c r="D136" s="26">
        <v>43729</v>
      </c>
      <c r="E136" s="27">
        <v>43732</v>
      </c>
      <c r="F136" s="26">
        <v>43732</v>
      </c>
      <c r="G136" s="29">
        <v>43735</v>
      </c>
      <c r="H136" s="28">
        <v>43735</v>
      </c>
      <c r="I136" s="28">
        <v>43737</v>
      </c>
      <c r="J136" s="28">
        <v>43738</v>
      </c>
      <c r="K136" s="127" t="s">
        <v>1869</v>
      </c>
      <c r="L136" s="167" t="s">
        <v>1870</v>
      </c>
      <c r="M136" s="167" t="s">
        <v>1871</v>
      </c>
      <c r="N136" s="133" t="s">
        <v>1872</v>
      </c>
      <c r="O136" s="167" t="s">
        <v>1873</v>
      </c>
      <c r="P136" s="64"/>
      <c r="Q136" s="63"/>
    </row>
    <row r="137" spans="1:17" s="57" customFormat="1" ht="15" hidden="1">
      <c r="A137" s="192" t="s">
        <v>1848</v>
      </c>
      <c r="B137" s="30" t="s">
        <v>1844</v>
      </c>
      <c r="C137" s="26">
        <v>43734</v>
      </c>
      <c r="D137" s="26">
        <v>43735</v>
      </c>
      <c r="E137" s="27">
        <v>43736</v>
      </c>
      <c r="F137" s="26">
        <v>43737</v>
      </c>
      <c r="G137" s="29">
        <v>43740</v>
      </c>
      <c r="H137" s="28">
        <v>43740</v>
      </c>
      <c r="I137" s="28">
        <v>43742</v>
      </c>
      <c r="J137" s="28">
        <v>43743</v>
      </c>
      <c r="K137" s="192" t="s">
        <v>1846</v>
      </c>
      <c r="L137" s="237" t="s">
        <v>1874</v>
      </c>
      <c r="M137" s="193" t="s">
        <v>1886</v>
      </c>
      <c r="N137" s="193" t="s">
        <v>1887</v>
      </c>
      <c r="O137" s="235" t="s">
        <v>1888</v>
      </c>
      <c r="P137" s="64"/>
      <c r="Q137" s="63"/>
    </row>
    <row r="138" spans="1:17" s="57" customFormat="1" ht="15" hidden="1">
      <c r="A138" s="127" t="s">
        <v>1875</v>
      </c>
      <c r="B138" s="127" t="s">
        <v>1844</v>
      </c>
      <c r="C138" s="167" t="s">
        <v>1876</v>
      </c>
      <c r="D138" s="167" t="s">
        <v>1877</v>
      </c>
      <c r="E138" s="133" t="s">
        <v>1878</v>
      </c>
      <c r="F138" s="167" t="s">
        <v>1873</v>
      </c>
      <c r="G138" s="29">
        <v>43751</v>
      </c>
      <c r="H138" s="28">
        <v>43751</v>
      </c>
      <c r="I138" s="28">
        <v>43753</v>
      </c>
      <c r="J138" s="28">
        <v>43755</v>
      </c>
      <c r="K138" s="30" t="s">
        <v>1846</v>
      </c>
      <c r="L138" s="167" t="s">
        <v>1879</v>
      </c>
      <c r="M138" s="167" t="s">
        <v>1880</v>
      </c>
      <c r="N138" s="167" t="s">
        <v>1881</v>
      </c>
      <c r="O138" s="167" t="s">
        <v>1882</v>
      </c>
      <c r="P138" s="64"/>
      <c r="Q138" s="63"/>
    </row>
    <row r="139" spans="1:17" s="57" customFormat="1" ht="15" hidden="1">
      <c r="A139" s="192" t="s">
        <v>1848</v>
      </c>
      <c r="B139" s="192" t="s">
        <v>1849</v>
      </c>
      <c r="C139" s="193">
        <v>43751</v>
      </c>
      <c r="D139" s="193">
        <v>43752</v>
      </c>
      <c r="E139" s="193" t="s">
        <v>1887</v>
      </c>
      <c r="F139" s="235" t="s">
        <v>1888</v>
      </c>
      <c r="G139" s="164">
        <v>43757</v>
      </c>
      <c r="H139" s="126">
        <v>43757</v>
      </c>
      <c r="I139" s="126">
        <v>43759</v>
      </c>
      <c r="J139" s="126">
        <v>43760</v>
      </c>
      <c r="K139" s="192" t="s">
        <v>1883</v>
      </c>
      <c r="L139" s="248">
        <v>43766</v>
      </c>
      <c r="M139" s="248">
        <v>43766</v>
      </c>
      <c r="N139" s="248">
        <v>43764</v>
      </c>
      <c r="O139" s="248">
        <v>43765</v>
      </c>
      <c r="P139" s="64"/>
      <c r="Q139" s="63"/>
    </row>
    <row r="140" spans="1:17" s="57" customFormat="1" ht="15" hidden="1">
      <c r="A140" s="30" t="s">
        <v>1875</v>
      </c>
      <c r="B140" s="30" t="s">
        <v>1849</v>
      </c>
      <c r="C140" s="26">
        <v>43760</v>
      </c>
      <c r="D140" s="26">
        <v>43761</v>
      </c>
      <c r="E140" s="167" t="s">
        <v>1881</v>
      </c>
      <c r="F140" s="167" t="s">
        <v>1882</v>
      </c>
      <c r="G140" s="29">
        <v>43767</v>
      </c>
      <c r="H140" s="28">
        <v>43767</v>
      </c>
      <c r="I140" s="28">
        <v>43769</v>
      </c>
      <c r="J140" s="28">
        <v>43770</v>
      </c>
      <c r="K140" s="30"/>
      <c r="L140" s="28"/>
      <c r="M140" s="28"/>
      <c r="N140" s="28"/>
      <c r="O140" s="28"/>
      <c r="P140" s="64"/>
      <c r="Q140" s="63"/>
    </row>
    <row r="141" spans="1:17" s="57" customFormat="1" ht="15" hidden="1">
      <c r="A141" s="30" t="s">
        <v>1850</v>
      </c>
      <c r="B141" s="30"/>
      <c r="C141" s="26"/>
      <c r="D141" s="26"/>
      <c r="E141" s="194"/>
      <c r="F141" s="194"/>
      <c r="G141" s="29"/>
      <c r="H141" s="28"/>
      <c r="I141" s="162">
        <v>43762</v>
      </c>
      <c r="J141" s="162">
        <f>I141+1</f>
        <v>43763</v>
      </c>
      <c r="K141" s="187" t="s">
        <v>1854</v>
      </c>
      <c r="L141" s="168" t="s">
        <v>1884</v>
      </c>
      <c r="M141" s="244" t="s">
        <v>1855</v>
      </c>
      <c r="N141" s="244" t="s">
        <v>1856</v>
      </c>
      <c r="O141" s="168" t="s">
        <v>1885</v>
      </c>
      <c r="P141" s="64"/>
      <c r="Q141" s="63"/>
    </row>
    <row r="142" spans="1:17" s="57" customFormat="1" ht="15" hidden="1">
      <c r="A142" s="192" t="s">
        <v>1859</v>
      </c>
      <c r="B142" s="192" t="s">
        <v>1861</v>
      </c>
      <c r="C142" s="248">
        <v>43766</v>
      </c>
      <c r="D142" s="248">
        <v>43766</v>
      </c>
      <c r="E142" s="248">
        <v>43764</v>
      </c>
      <c r="F142" s="248">
        <v>43765</v>
      </c>
      <c r="G142" s="29">
        <v>43770</v>
      </c>
      <c r="H142" s="28">
        <v>43770</v>
      </c>
      <c r="I142" s="126">
        <v>43772</v>
      </c>
      <c r="J142" s="126">
        <v>43773</v>
      </c>
      <c r="K142" s="192" t="s">
        <v>1953</v>
      </c>
      <c r="L142" s="126">
        <v>43777</v>
      </c>
      <c r="M142" s="126">
        <v>43778</v>
      </c>
      <c r="N142" s="126">
        <v>43779</v>
      </c>
      <c r="O142" s="126">
        <v>43780</v>
      </c>
      <c r="P142" s="64"/>
      <c r="Q142" s="63"/>
    </row>
    <row r="143" spans="1:17" s="57" customFormat="1" ht="15">
      <c r="A143" s="30" t="s">
        <v>1850</v>
      </c>
      <c r="B143" s="30" t="s">
        <v>1861</v>
      </c>
      <c r="C143" s="244" t="s">
        <v>1855</v>
      </c>
      <c r="D143" s="244" t="s">
        <v>1856</v>
      </c>
      <c r="E143" s="27">
        <v>43772</v>
      </c>
      <c r="F143" s="26">
        <v>43772</v>
      </c>
      <c r="G143" s="29">
        <v>43775</v>
      </c>
      <c r="H143" s="28">
        <v>43775</v>
      </c>
      <c r="I143" s="28">
        <v>43777</v>
      </c>
      <c r="J143" s="28">
        <v>43778</v>
      </c>
      <c r="K143" s="30" t="s">
        <v>1860</v>
      </c>
      <c r="L143" s="28">
        <v>43783</v>
      </c>
      <c r="M143" s="28">
        <f aca="true" t="shared" si="20" ref="M143:O146">L143+1</f>
        <v>43784</v>
      </c>
      <c r="N143" s="28">
        <f t="shared" si="20"/>
        <v>43785</v>
      </c>
      <c r="O143" s="28">
        <f t="shared" si="20"/>
        <v>43786</v>
      </c>
      <c r="P143" s="64"/>
      <c r="Q143" s="63"/>
    </row>
    <row r="144" spans="1:17" s="57" customFormat="1" ht="15">
      <c r="A144" s="192" t="s">
        <v>687</v>
      </c>
      <c r="B144" s="192" t="s">
        <v>1955</v>
      </c>
      <c r="C144" s="126">
        <v>43777</v>
      </c>
      <c r="D144" s="126">
        <v>43778</v>
      </c>
      <c r="E144" s="126">
        <v>43779</v>
      </c>
      <c r="F144" s="126">
        <v>43780</v>
      </c>
      <c r="G144" s="29">
        <v>43782</v>
      </c>
      <c r="H144" s="28">
        <v>43782</v>
      </c>
      <c r="I144" s="28">
        <v>43784</v>
      </c>
      <c r="J144" s="28">
        <v>43785</v>
      </c>
      <c r="K144" s="30" t="s">
        <v>1956</v>
      </c>
      <c r="L144" s="28">
        <v>43790</v>
      </c>
      <c r="M144" s="28">
        <f t="shared" si="20"/>
        <v>43791</v>
      </c>
      <c r="N144" s="28">
        <f t="shared" si="20"/>
        <v>43792</v>
      </c>
      <c r="O144" s="28">
        <f t="shared" si="20"/>
        <v>43793</v>
      </c>
      <c r="P144" s="64"/>
      <c r="Q144" s="63"/>
    </row>
    <row r="145" spans="1:17" s="57" customFormat="1" ht="15">
      <c r="A145" s="30" t="s">
        <v>1850</v>
      </c>
      <c r="B145" s="30" t="s">
        <v>1864</v>
      </c>
      <c r="C145" s="26">
        <v>43783</v>
      </c>
      <c r="D145" s="26">
        <v>43784</v>
      </c>
      <c r="E145" s="27">
        <v>43785</v>
      </c>
      <c r="F145" s="26">
        <v>43786</v>
      </c>
      <c r="G145" s="29">
        <v>43789</v>
      </c>
      <c r="H145" s="28">
        <v>43789</v>
      </c>
      <c r="I145" s="28">
        <v>43791</v>
      </c>
      <c r="J145" s="28">
        <v>43792</v>
      </c>
      <c r="K145" s="30" t="s">
        <v>1865</v>
      </c>
      <c r="L145" s="28">
        <v>43797</v>
      </c>
      <c r="M145" s="28">
        <f t="shared" si="20"/>
        <v>43798</v>
      </c>
      <c r="N145" s="28">
        <f t="shared" si="20"/>
        <v>43799</v>
      </c>
      <c r="O145" s="28">
        <f t="shared" si="20"/>
        <v>43800</v>
      </c>
      <c r="P145" s="64"/>
      <c r="Q145" s="63"/>
    </row>
    <row r="146" spans="1:17" s="57" customFormat="1" ht="15">
      <c r="A146" s="30" t="s">
        <v>1954</v>
      </c>
      <c r="B146" s="30" t="s">
        <v>1958</v>
      </c>
      <c r="C146" s="26">
        <v>43790</v>
      </c>
      <c r="D146" s="26">
        <v>43791</v>
      </c>
      <c r="E146" s="27">
        <v>43792</v>
      </c>
      <c r="F146" s="26">
        <v>43793</v>
      </c>
      <c r="G146" s="29">
        <v>43796</v>
      </c>
      <c r="H146" s="28">
        <v>43796</v>
      </c>
      <c r="I146" s="28">
        <v>43798</v>
      </c>
      <c r="J146" s="28">
        <v>43799</v>
      </c>
      <c r="K146" s="30" t="s">
        <v>1959</v>
      </c>
      <c r="L146" s="28">
        <v>43804</v>
      </c>
      <c r="M146" s="28">
        <f t="shared" si="20"/>
        <v>43805</v>
      </c>
      <c r="N146" s="28">
        <f t="shared" si="20"/>
        <v>43806</v>
      </c>
      <c r="O146" s="28">
        <f t="shared" si="20"/>
        <v>43807</v>
      </c>
      <c r="P146" s="64"/>
      <c r="Q146" s="63"/>
    </row>
    <row r="147" spans="1:17" s="57" customFormat="1" ht="15">
      <c r="A147" s="30" t="s">
        <v>1850</v>
      </c>
      <c r="B147" s="30" t="s">
        <v>1866</v>
      </c>
      <c r="C147" s="26">
        <v>43797</v>
      </c>
      <c r="D147" s="26">
        <v>43798</v>
      </c>
      <c r="E147" s="27">
        <v>43799</v>
      </c>
      <c r="F147" s="26">
        <v>43800</v>
      </c>
      <c r="G147" s="29">
        <v>43803</v>
      </c>
      <c r="H147" s="28">
        <v>43803</v>
      </c>
      <c r="I147" s="28">
        <v>43805</v>
      </c>
      <c r="J147" s="28">
        <v>43806</v>
      </c>
      <c r="K147" s="30" t="s">
        <v>1867</v>
      </c>
      <c r="L147" s="28">
        <v>43811</v>
      </c>
      <c r="M147" s="28">
        <f aca="true" t="shared" si="21" ref="M147:O149">L147+1</f>
        <v>43812</v>
      </c>
      <c r="N147" s="28">
        <f t="shared" si="21"/>
        <v>43813</v>
      </c>
      <c r="O147" s="28">
        <f t="shared" si="21"/>
        <v>43814</v>
      </c>
      <c r="P147" s="64"/>
      <c r="Q147" s="63"/>
    </row>
    <row r="148" spans="1:17" s="57" customFormat="1" ht="15">
      <c r="A148" s="30" t="s">
        <v>1954</v>
      </c>
      <c r="B148" s="30" t="s">
        <v>1961</v>
      </c>
      <c r="C148" s="26">
        <v>43804</v>
      </c>
      <c r="D148" s="26">
        <v>43805</v>
      </c>
      <c r="E148" s="27">
        <v>43806</v>
      </c>
      <c r="F148" s="26">
        <v>43807</v>
      </c>
      <c r="G148" s="29">
        <v>43810</v>
      </c>
      <c r="H148" s="28">
        <v>43810</v>
      </c>
      <c r="I148" s="28">
        <v>43812</v>
      </c>
      <c r="J148" s="28">
        <v>43813</v>
      </c>
      <c r="K148" s="30" t="s">
        <v>1962</v>
      </c>
      <c r="L148" s="28">
        <v>43818</v>
      </c>
      <c r="M148" s="28">
        <f t="shared" si="21"/>
        <v>43819</v>
      </c>
      <c r="N148" s="28">
        <f t="shared" si="21"/>
        <v>43820</v>
      </c>
      <c r="O148" s="28">
        <f t="shared" si="21"/>
        <v>43821</v>
      </c>
      <c r="P148" s="64"/>
      <c r="Q148" s="63"/>
    </row>
    <row r="149" spans="1:17" s="57" customFormat="1" ht="15">
      <c r="A149" s="30" t="s">
        <v>104</v>
      </c>
      <c r="B149" s="30" t="s">
        <v>1961</v>
      </c>
      <c r="C149" s="26">
        <v>43811</v>
      </c>
      <c r="D149" s="26">
        <v>43812</v>
      </c>
      <c r="E149" s="27">
        <v>43813</v>
      </c>
      <c r="F149" s="26">
        <v>43814</v>
      </c>
      <c r="G149" s="29">
        <v>43817</v>
      </c>
      <c r="H149" s="28">
        <v>43817</v>
      </c>
      <c r="I149" s="28">
        <v>43819</v>
      </c>
      <c r="J149" s="28">
        <v>43820</v>
      </c>
      <c r="K149" s="30" t="s">
        <v>1961</v>
      </c>
      <c r="L149" s="28">
        <v>43825</v>
      </c>
      <c r="M149" s="28">
        <f t="shared" si="21"/>
        <v>43826</v>
      </c>
      <c r="N149" s="28">
        <f t="shared" si="21"/>
        <v>43827</v>
      </c>
      <c r="O149" s="28">
        <f t="shared" si="21"/>
        <v>43828</v>
      </c>
      <c r="P149" s="64"/>
      <c r="Q149" s="63"/>
    </row>
    <row r="150" spans="1:17" s="57" customFormat="1" ht="15">
      <c r="A150" s="30" t="s">
        <v>687</v>
      </c>
      <c r="B150" s="30" t="s">
        <v>2041</v>
      </c>
      <c r="C150" s="26">
        <v>43818</v>
      </c>
      <c r="D150" s="26">
        <v>43819</v>
      </c>
      <c r="E150" s="27">
        <v>43820</v>
      </c>
      <c r="F150" s="26">
        <v>43821</v>
      </c>
      <c r="G150" s="29">
        <v>43824</v>
      </c>
      <c r="H150" s="28">
        <v>43824</v>
      </c>
      <c r="I150" s="28">
        <v>43826</v>
      </c>
      <c r="J150" s="28">
        <v>43827</v>
      </c>
      <c r="K150" s="30" t="s">
        <v>2042</v>
      </c>
      <c r="L150" s="28">
        <v>43832</v>
      </c>
      <c r="M150" s="28">
        <f aca="true" t="shared" si="22" ref="M150:O152">L150+1</f>
        <v>43833</v>
      </c>
      <c r="N150" s="28">
        <f t="shared" si="22"/>
        <v>43834</v>
      </c>
      <c r="O150" s="28">
        <f t="shared" si="22"/>
        <v>43835</v>
      </c>
      <c r="P150" s="64"/>
      <c r="Q150" s="63"/>
    </row>
    <row r="151" spans="1:17" s="57" customFormat="1" ht="15">
      <c r="A151" s="30" t="s">
        <v>104</v>
      </c>
      <c r="B151" s="30" t="s">
        <v>2041</v>
      </c>
      <c r="C151" s="26">
        <v>43825</v>
      </c>
      <c r="D151" s="26">
        <v>43826</v>
      </c>
      <c r="E151" s="27">
        <v>43827</v>
      </c>
      <c r="F151" s="26">
        <v>43828</v>
      </c>
      <c r="G151" s="29">
        <v>43831</v>
      </c>
      <c r="H151" s="28">
        <v>43831</v>
      </c>
      <c r="I151" s="28">
        <v>43833</v>
      </c>
      <c r="J151" s="28">
        <v>43834</v>
      </c>
      <c r="K151" s="30" t="s">
        <v>2045</v>
      </c>
      <c r="L151" s="28">
        <v>43839</v>
      </c>
      <c r="M151" s="28">
        <f t="shared" si="22"/>
        <v>43840</v>
      </c>
      <c r="N151" s="28">
        <f t="shared" si="22"/>
        <v>43841</v>
      </c>
      <c r="O151" s="28">
        <f t="shared" si="22"/>
        <v>43842</v>
      </c>
      <c r="P151" s="64"/>
      <c r="Q151" s="63"/>
    </row>
    <row r="152" spans="1:17" s="57" customFormat="1" ht="15">
      <c r="A152" s="30" t="s">
        <v>687</v>
      </c>
      <c r="B152" s="30" t="s">
        <v>2046</v>
      </c>
      <c r="C152" s="26">
        <v>43832</v>
      </c>
      <c r="D152" s="26">
        <v>43833</v>
      </c>
      <c r="E152" s="27">
        <v>43834</v>
      </c>
      <c r="F152" s="26">
        <v>43835</v>
      </c>
      <c r="G152" s="29">
        <v>43838</v>
      </c>
      <c r="H152" s="28">
        <v>43838</v>
      </c>
      <c r="I152" s="28">
        <v>43840</v>
      </c>
      <c r="J152" s="28">
        <v>43841</v>
      </c>
      <c r="K152" s="30" t="s">
        <v>2047</v>
      </c>
      <c r="L152" s="28">
        <v>43846</v>
      </c>
      <c r="M152" s="28">
        <f t="shared" si="22"/>
        <v>43847</v>
      </c>
      <c r="N152" s="28">
        <f t="shared" si="22"/>
        <v>43848</v>
      </c>
      <c r="O152" s="28">
        <f t="shared" si="22"/>
        <v>43849</v>
      </c>
      <c r="P152" s="64"/>
      <c r="Q152" s="63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63"/>
      <c r="M153" s="63"/>
      <c r="N153" s="63"/>
      <c r="O153" s="63"/>
      <c r="P153" s="64"/>
      <c r="Q153" s="63"/>
    </row>
    <row r="154" spans="1:17" ht="15.75">
      <c r="A154" s="374" t="s">
        <v>25</v>
      </c>
      <c r="B154" s="375"/>
      <c r="C154" s="376" t="s">
        <v>26</v>
      </c>
      <c r="D154" s="377"/>
      <c r="E154" s="377"/>
      <c r="F154" s="377"/>
      <c r="G154" s="377"/>
      <c r="H154" s="377"/>
      <c r="I154" s="377"/>
      <c r="J154" s="378"/>
      <c r="K154" s="1"/>
      <c r="L154" s="1"/>
      <c r="M154" s="1"/>
      <c r="N154" s="1"/>
      <c r="O154" s="1"/>
      <c r="P154" s="1"/>
      <c r="Q154" s="1"/>
    </row>
    <row r="155" spans="1:17" ht="15.75">
      <c r="A155" s="385" t="s">
        <v>27</v>
      </c>
      <c r="B155" s="385"/>
      <c r="C155" s="382" t="s">
        <v>28</v>
      </c>
      <c r="D155" s="383"/>
      <c r="E155" s="383"/>
      <c r="F155" s="383"/>
      <c r="G155" s="383"/>
      <c r="H155" s="383"/>
      <c r="I155" s="383"/>
      <c r="J155" s="383"/>
      <c r="K155" s="1"/>
      <c r="L155" s="1"/>
      <c r="M155" s="1"/>
      <c r="N155" s="1"/>
      <c r="O155" s="1"/>
      <c r="P155" s="1"/>
      <c r="Q155" s="1"/>
    </row>
    <row r="156" spans="1:17" ht="15.75">
      <c r="A156" s="364" t="s">
        <v>29</v>
      </c>
      <c r="B156" s="364"/>
      <c r="C156" s="365" t="s">
        <v>195</v>
      </c>
      <c r="D156" s="366"/>
      <c r="E156" s="366"/>
      <c r="F156" s="366"/>
      <c r="G156" s="366"/>
      <c r="H156" s="366"/>
      <c r="I156" s="366"/>
      <c r="J156" s="366"/>
      <c r="K156" s="1"/>
      <c r="L156" s="1"/>
      <c r="M156" s="1"/>
      <c r="N156" s="1"/>
      <c r="O156" s="1"/>
      <c r="P156" s="1"/>
      <c r="Q156" s="1"/>
    </row>
    <row r="157" spans="1:17" ht="15.75">
      <c r="A157" s="364" t="s">
        <v>30</v>
      </c>
      <c r="B157" s="364"/>
      <c r="C157" s="362" t="s">
        <v>1063</v>
      </c>
      <c r="D157" s="362"/>
      <c r="E157" s="362"/>
      <c r="F157" s="362"/>
      <c r="G157" s="362"/>
      <c r="H157" s="362"/>
      <c r="I157" s="362"/>
      <c r="J157" s="362"/>
      <c r="K157" s="43"/>
      <c r="L157" s="1"/>
      <c r="M157" s="1"/>
      <c r="N157" s="1"/>
      <c r="O157" s="1"/>
      <c r="P157" s="1"/>
      <c r="Q157" s="1"/>
    </row>
    <row r="158" spans="1:17" ht="15.75">
      <c r="A158" s="221" t="s">
        <v>1667</v>
      </c>
      <c r="B158" s="222"/>
      <c r="C158" s="367" t="s">
        <v>1670</v>
      </c>
      <c r="D158" s="368"/>
      <c r="E158" s="368"/>
      <c r="F158" s="368"/>
      <c r="G158" s="368"/>
      <c r="H158" s="368"/>
      <c r="I158" s="368"/>
      <c r="J158" s="369"/>
      <c r="K158" s="43"/>
      <c r="L158" s="1"/>
      <c r="M158" s="1"/>
      <c r="N158" s="1"/>
      <c r="O158" s="1"/>
      <c r="P158" s="1"/>
      <c r="Q158" s="1"/>
    </row>
    <row r="159" spans="1:17" ht="15.75">
      <c r="A159" s="372" t="s">
        <v>31</v>
      </c>
      <c r="B159" s="373"/>
      <c r="C159" s="382" t="s">
        <v>1380</v>
      </c>
      <c r="D159" s="383"/>
      <c r="E159" s="383"/>
      <c r="F159" s="383"/>
      <c r="G159" s="383"/>
      <c r="H159" s="383"/>
      <c r="I159" s="383"/>
      <c r="J159" s="383"/>
      <c r="K159" s="1"/>
      <c r="L159" s="1"/>
      <c r="M159" s="1"/>
      <c r="N159" s="1"/>
      <c r="O159" s="1"/>
      <c r="P159" s="1"/>
      <c r="Q159" s="1"/>
    </row>
    <row r="160" spans="1:17" ht="15.75" customHeight="1">
      <c r="A160" s="372" t="s">
        <v>1532</v>
      </c>
      <c r="B160" s="373"/>
      <c r="C160" s="308" t="s">
        <v>1671</v>
      </c>
      <c r="D160" s="309"/>
      <c r="E160" s="309"/>
      <c r="F160" s="309"/>
      <c r="G160" s="309"/>
      <c r="H160" s="309"/>
      <c r="I160" s="309"/>
      <c r="J160" s="310"/>
      <c r="K160" s="1"/>
      <c r="L160" s="1"/>
      <c r="M160" s="1"/>
      <c r="N160" s="1"/>
      <c r="O160" s="1"/>
      <c r="P160" s="1"/>
      <c r="Q160" s="1"/>
    </row>
    <row r="161" spans="1:17" ht="15.75" customHeight="1">
      <c r="A161" s="370" t="s">
        <v>252</v>
      </c>
      <c r="B161" s="371"/>
      <c r="C161" s="367" t="s">
        <v>250</v>
      </c>
      <c r="D161" s="368"/>
      <c r="E161" s="368"/>
      <c r="F161" s="368"/>
      <c r="G161" s="368"/>
      <c r="H161" s="368"/>
      <c r="I161" s="368"/>
      <c r="J161" s="369"/>
      <c r="K161" s="1"/>
      <c r="L161" s="1"/>
      <c r="M161" s="1"/>
      <c r="N161" s="1"/>
      <c r="O161" s="1"/>
      <c r="P161" s="1"/>
      <c r="Q161" s="1"/>
    </row>
    <row r="162" spans="1:17" ht="17.25">
      <c r="A162" s="361" t="s">
        <v>32</v>
      </c>
      <c r="B162" s="361"/>
      <c r="C162" s="362" t="s">
        <v>153</v>
      </c>
      <c r="D162" s="363"/>
      <c r="E162" s="363"/>
      <c r="F162" s="363"/>
      <c r="G162" s="363"/>
      <c r="H162" s="363"/>
      <c r="I162" s="363"/>
      <c r="J162" s="363"/>
      <c r="K162" s="1"/>
      <c r="L162" s="1"/>
      <c r="M162" s="1"/>
      <c r="N162" s="1"/>
      <c r="O162" s="1"/>
      <c r="P162" s="1"/>
      <c r="Q162" s="1"/>
    </row>
  </sheetData>
  <sheetProtection/>
  <mergeCells count="150">
    <mergeCell ref="R71:S71"/>
    <mergeCell ref="T71:U71"/>
    <mergeCell ref="C73:D73"/>
    <mergeCell ref="E73:F73"/>
    <mergeCell ref="C74:D74"/>
    <mergeCell ref="E74:F74"/>
    <mergeCell ref="E51:F51"/>
    <mergeCell ref="G51:H51"/>
    <mergeCell ref="I51:J51"/>
    <mergeCell ref="K51:L51"/>
    <mergeCell ref="N51:O51"/>
    <mergeCell ref="P51:Q51"/>
    <mergeCell ref="R51:S51"/>
    <mergeCell ref="C50:D50"/>
    <mergeCell ref="E50:F50"/>
    <mergeCell ref="G50:H50"/>
    <mergeCell ref="I50:J50"/>
    <mergeCell ref="K50:L50"/>
    <mergeCell ref="N50:O50"/>
    <mergeCell ref="P50:Q50"/>
    <mergeCell ref="R50:S50"/>
    <mergeCell ref="C51:D51"/>
    <mergeCell ref="A48:S48"/>
    <mergeCell ref="C49:D49"/>
    <mergeCell ref="E49:F49"/>
    <mergeCell ref="G49:H49"/>
    <mergeCell ref="I49:J49"/>
    <mergeCell ref="K49:L49"/>
    <mergeCell ref="N49:O49"/>
    <mergeCell ref="P49:Q49"/>
    <mergeCell ref="R49:S49"/>
    <mergeCell ref="K121:O121"/>
    <mergeCell ref="C34:D34"/>
    <mergeCell ref="E34:F34"/>
    <mergeCell ref="K101:O101"/>
    <mergeCell ref="N90:O90"/>
    <mergeCell ref="I90:J90"/>
    <mergeCell ref="G90:H90"/>
    <mergeCell ref="L96:O96"/>
    <mergeCell ref="L89:M89"/>
    <mergeCell ref="N89:O89"/>
    <mergeCell ref="L90:M90"/>
    <mergeCell ref="K100:O100"/>
    <mergeCell ref="M13:S13"/>
    <mergeCell ref="M18:S18"/>
    <mergeCell ref="M19:S19"/>
    <mergeCell ref="M15:S15"/>
    <mergeCell ref="N88:O88"/>
    <mergeCell ref="P32:Q32"/>
    <mergeCell ref="R32:S32"/>
    <mergeCell ref="M40:S40"/>
    <mergeCell ref="R6:S6"/>
    <mergeCell ref="P6:Q6"/>
    <mergeCell ref="R7:S7"/>
    <mergeCell ref="R9:S9"/>
    <mergeCell ref="P9:Q9"/>
    <mergeCell ref="P7:Q7"/>
    <mergeCell ref="N7:O7"/>
    <mergeCell ref="B1:Q1"/>
    <mergeCell ref="B2:Q2"/>
    <mergeCell ref="P5:Q5"/>
    <mergeCell ref="G6:H6"/>
    <mergeCell ref="C6:D6"/>
    <mergeCell ref="R5:S5"/>
    <mergeCell ref="A4:S4"/>
    <mergeCell ref="C5:D5"/>
    <mergeCell ref="I6:J6"/>
    <mergeCell ref="G5:H5"/>
    <mergeCell ref="I5:J5"/>
    <mergeCell ref="N6:O6"/>
    <mergeCell ref="N5:O5"/>
    <mergeCell ref="K5:L5"/>
    <mergeCell ref="E5:F5"/>
    <mergeCell ref="C21:I21"/>
    <mergeCell ref="C102:H102"/>
    <mergeCell ref="E90:F90"/>
    <mergeCell ref="C157:J157"/>
    <mergeCell ref="A159:B159"/>
    <mergeCell ref="C159:J159"/>
    <mergeCell ref="I89:J89"/>
    <mergeCell ref="E89:F89"/>
    <mergeCell ref="A155:B155"/>
    <mergeCell ref="C155:J155"/>
    <mergeCell ref="A154:B154"/>
    <mergeCell ref="C154:J154"/>
    <mergeCell ref="C88:D88"/>
    <mergeCell ref="E88:F88"/>
    <mergeCell ref="C90:D90"/>
    <mergeCell ref="C89:D89"/>
    <mergeCell ref="G89:H89"/>
    <mergeCell ref="C115:J115"/>
    <mergeCell ref="A162:B162"/>
    <mergeCell ref="C162:J162"/>
    <mergeCell ref="A156:B156"/>
    <mergeCell ref="C156:J156"/>
    <mergeCell ref="A157:B157"/>
    <mergeCell ref="C161:J161"/>
    <mergeCell ref="A161:B161"/>
    <mergeCell ref="A160:B160"/>
    <mergeCell ref="C160:J160"/>
    <mergeCell ref="C158:J158"/>
    <mergeCell ref="C20:I20"/>
    <mergeCell ref="E6:F6"/>
    <mergeCell ref="K6:L6"/>
    <mergeCell ref="I7:J7"/>
    <mergeCell ref="G7:H7"/>
    <mergeCell ref="E7:F7"/>
    <mergeCell ref="C7:D7"/>
    <mergeCell ref="K7:L7"/>
    <mergeCell ref="L115:O115"/>
    <mergeCell ref="N104:O104"/>
    <mergeCell ref="E107:F107"/>
    <mergeCell ref="E25:F25"/>
    <mergeCell ref="C11:D11"/>
    <mergeCell ref="E11:F11"/>
    <mergeCell ref="G88:H88"/>
    <mergeCell ref="I88:J88"/>
    <mergeCell ref="L88:M88"/>
    <mergeCell ref="C103:H103"/>
    <mergeCell ref="A58:U58"/>
    <mergeCell ref="C59:D59"/>
    <mergeCell ref="E59:F59"/>
    <mergeCell ref="G59:H59"/>
    <mergeCell ref="I59:J59"/>
    <mergeCell ref="K59:L59"/>
    <mergeCell ref="M59:N59"/>
    <mergeCell ref="P59:Q59"/>
    <mergeCell ref="R59:S59"/>
    <mergeCell ref="T59:U59"/>
    <mergeCell ref="C60:D60"/>
    <mergeCell ref="E60:F60"/>
    <mergeCell ref="G60:H60"/>
    <mergeCell ref="I60:J60"/>
    <mergeCell ref="K60:L60"/>
    <mergeCell ref="M60:N60"/>
    <mergeCell ref="C61:D61"/>
    <mergeCell ref="E61:F61"/>
    <mergeCell ref="G61:H61"/>
    <mergeCell ref="I61:J61"/>
    <mergeCell ref="K61:L61"/>
    <mergeCell ref="M61:N61"/>
    <mergeCell ref="O69:U69"/>
    <mergeCell ref="R61:S61"/>
    <mergeCell ref="T61:U61"/>
    <mergeCell ref="P60:Q60"/>
    <mergeCell ref="R60:S60"/>
    <mergeCell ref="T60:U60"/>
    <mergeCell ref="P61:Q61"/>
    <mergeCell ref="O64:U64"/>
    <mergeCell ref="O67:U67"/>
  </mergeCells>
  <printOptions/>
  <pageMargins left="0.75" right="0.75" top="1" bottom="1" header="0.5" footer="0.5"/>
  <pageSetup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46"/>
  <sheetViews>
    <sheetView zoomScalePageLayoutView="0" workbookViewId="0" topLeftCell="A26">
      <selection activeCell="H50" sqref="H50"/>
    </sheetView>
  </sheetViews>
  <sheetFormatPr defaultColWidth="9.00390625" defaultRowHeight="16.5" customHeight="1"/>
  <cols>
    <col min="1" max="1" width="20.375" style="0" customWidth="1"/>
    <col min="2" max="2" width="6.50390625" style="0" customWidth="1"/>
    <col min="3" max="10" width="6.25390625" style="0" customWidth="1"/>
    <col min="11" max="11" width="6.50390625" style="0" customWidth="1"/>
    <col min="12" max="13" width="6.25390625" style="0" customWidth="1"/>
  </cols>
  <sheetData>
    <row r="1" spans="2:16" ht="51.75" customHeight="1">
      <c r="B1" s="296" t="s">
        <v>1368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51"/>
      <c r="O1" s="51"/>
      <c r="P1" s="52"/>
    </row>
    <row r="2" spans="2:16" ht="16.5" customHeight="1">
      <c r="B2" s="297" t="s">
        <v>1369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53"/>
      <c r="O2" s="53"/>
      <c r="P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3" s="199" customFormat="1" ht="16.5" customHeight="1" hidden="1">
      <c r="A4" s="418" t="s">
        <v>1399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3" ht="16.5" customHeight="1" hidden="1">
      <c r="A5" s="4" t="s">
        <v>1</v>
      </c>
      <c r="B5" s="4" t="s">
        <v>2</v>
      </c>
      <c r="C5" s="278" t="s">
        <v>1386</v>
      </c>
      <c r="D5" s="278"/>
      <c r="E5" s="419" t="s">
        <v>1543</v>
      </c>
      <c r="F5" s="278"/>
      <c r="G5" s="278" t="s">
        <v>1387</v>
      </c>
      <c r="H5" s="278"/>
      <c r="I5" s="278" t="s">
        <v>1370</v>
      </c>
      <c r="J5" s="278"/>
      <c r="K5" s="4" t="s">
        <v>2</v>
      </c>
      <c r="L5" s="278" t="s">
        <v>1386</v>
      </c>
      <c r="M5" s="278"/>
    </row>
    <row r="6" spans="1:13" ht="16.5" customHeight="1" hidden="1">
      <c r="A6" s="275" t="s">
        <v>3</v>
      </c>
      <c r="B6" s="275" t="s">
        <v>4</v>
      </c>
      <c r="C6" s="275" t="s">
        <v>11</v>
      </c>
      <c r="D6" s="275"/>
      <c r="E6" s="275" t="s">
        <v>10</v>
      </c>
      <c r="F6" s="275"/>
      <c r="G6" s="275" t="s">
        <v>10</v>
      </c>
      <c r="H6" s="275"/>
      <c r="I6" s="275" t="s">
        <v>1371</v>
      </c>
      <c r="J6" s="275"/>
      <c r="K6" s="275" t="s">
        <v>4</v>
      </c>
      <c r="L6" s="275" t="s">
        <v>11</v>
      </c>
      <c r="M6" s="275"/>
    </row>
    <row r="7" spans="1:13" ht="16.5" customHeight="1" hidden="1">
      <c r="A7" s="275"/>
      <c r="B7" s="275"/>
      <c r="C7" s="275" t="s">
        <v>1389</v>
      </c>
      <c r="D7" s="275"/>
      <c r="E7" s="275" t="s">
        <v>5</v>
      </c>
      <c r="F7" s="275"/>
      <c r="G7" s="275" t="s">
        <v>5</v>
      </c>
      <c r="H7" s="275"/>
      <c r="I7" s="275" t="s">
        <v>5</v>
      </c>
      <c r="J7" s="275"/>
      <c r="K7" s="275"/>
      <c r="L7" s="275" t="s">
        <v>1388</v>
      </c>
      <c r="M7" s="275"/>
    </row>
    <row r="8" spans="1:13" ht="28.5" customHeight="1" hidden="1">
      <c r="A8" s="5" t="s">
        <v>1372</v>
      </c>
      <c r="B8" s="5"/>
      <c r="C8" s="8"/>
      <c r="D8" s="8" t="s">
        <v>1390</v>
      </c>
      <c r="E8" s="8" t="s">
        <v>1533</v>
      </c>
      <c r="F8" s="8" t="s">
        <v>1534</v>
      </c>
      <c r="G8" s="8" t="s">
        <v>1535</v>
      </c>
      <c r="H8" s="8" t="s">
        <v>1535</v>
      </c>
      <c r="I8" s="8" t="s">
        <v>1536</v>
      </c>
      <c r="J8" s="8" t="s">
        <v>1537</v>
      </c>
      <c r="K8" s="9"/>
      <c r="L8" s="198" t="s">
        <v>1538</v>
      </c>
      <c r="M8" s="8"/>
    </row>
    <row r="9" spans="1:13" ht="16.5" customHeight="1" hidden="1">
      <c r="A9" s="11" t="s">
        <v>1410</v>
      </c>
      <c r="B9" s="12"/>
      <c r="C9" s="10"/>
      <c r="D9" s="10"/>
      <c r="E9" s="10">
        <v>43649</v>
      </c>
      <c r="F9" s="10">
        <f aca="true" t="shared" si="0" ref="F9:F24">E9+1</f>
        <v>43650</v>
      </c>
      <c r="G9" s="10"/>
      <c r="H9" s="10"/>
      <c r="I9" s="10">
        <f aca="true" t="shared" si="1" ref="I9:I17">F9</f>
        <v>43650</v>
      </c>
      <c r="J9" s="10">
        <f>I9</f>
        <v>43650</v>
      </c>
      <c r="K9" s="13" t="s">
        <v>1383</v>
      </c>
      <c r="L9" s="10">
        <f aca="true" t="shared" si="2" ref="L9:L14">J9+2</f>
        <v>43652</v>
      </c>
      <c r="M9" s="10"/>
    </row>
    <row r="10" spans="1:13" ht="16.5" customHeight="1" hidden="1">
      <c r="A10" s="11" t="s">
        <v>1411</v>
      </c>
      <c r="B10" s="12" t="s">
        <v>1384</v>
      </c>
      <c r="C10" s="10"/>
      <c r="D10" s="10">
        <v>43654</v>
      </c>
      <c r="E10" s="10">
        <f aca="true" t="shared" si="3" ref="E10:E16">D10+2</f>
        <v>43656</v>
      </c>
      <c r="F10" s="10">
        <f t="shared" si="0"/>
        <v>43657</v>
      </c>
      <c r="G10" s="10"/>
      <c r="H10" s="10"/>
      <c r="I10" s="10">
        <f t="shared" si="1"/>
        <v>43657</v>
      </c>
      <c r="J10" s="10">
        <f aca="true" t="shared" si="4" ref="J10:J24">I10+1</f>
        <v>43658</v>
      </c>
      <c r="K10" s="13" t="s">
        <v>1385</v>
      </c>
      <c r="L10" s="10">
        <f t="shared" si="2"/>
        <v>43660</v>
      </c>
      <c r="M10" s="10"/>
    </row>
    <row r="11" spans="1:13" ht="16.5" customHeight="1" hidden="1">
      <c r="A11" s="11" t="s">
        <v>1410</v>
      </c>
      <c r="B11" s="12" t="s">
        <v>1391</v>
      </c>
      <c r="C11" s="10"/>
      <c r="D11" s="10">
        <v>43661</v>
      </c>
      <c r="E11" s="10">
        <f t="shared" si="3"/>
        <v>43663</v>
      </c>
      <c r="F11" s="10">
        <f t="shared" si="0"/>
        <v>43664</v>
      </c>
      <c r="G11" s="10"/>
      <c r="H11" s="10"/>
      <c r="I11" s="10">
        <f t="shared" si="1"/>
        <v>43664</v>
      </c>
      <c r="J11" s="10">
        <f t="shared" si="4"/>
        <v>43665</v>
      </c>
      <c r="K11" s="13" t="s">
        <v>1392</v>
      </c>
      <c r="L11" s="10">
        <f t="shared" si="2"/>
        <v>43667</v>
      </c>
      <c r="M11" s="10"/>
    </row>
    <row r="12" spans="1:13" ht="16.5" customHeight="1" hidden="1">
      <c r="A12" s="11" t="s">
        <v>1412</v>
      </c>
      <c r="B12" s="12" t="s">
        <v>1393</v>
      </c>
      <c r="C12" s="10"/>
      <c r="D12" s="10">
        <v>43668</v>
      </c>
      <c r="E12" s="10">
        <f t="shared" si="3"/>
        <v>43670</v>
      </c>
      <c r="F12" s="10">
        <f t="shared" si="0"/>
        <v>43671</v>
      </c>
      <c r="G12" s="10"/>
      <c r="H12" s="10"/>
      <c r="I12" s="10">
        <f t="shared" si="1"/>
        <v>43671</v>
      </c>
      <c r="J12" s="10">
        <f t="shared" si="4"/>
        <v>43672</v>
      </c>
      <c r="K12" s="13" t="s">
        <v>1394</v>
      </c>
      <c r="L12" s="10">
        <f t="shared" si="2"/>
        <v>43674</v>
      </c>
      <c r="M12" s="10"/>
    </row>
    <row r="13" spans="1:13" ht="16.5" customHeight="1" hidden="1">
      <c r="A13" s="11" t="s">
        <v>1410</v>
      </c>
      <c r="B13" s="12" t="s">
        <v>1395</v>
      </c>
      <c r="C13" s="10"/>
      <c r="D13" s="10">
        <v>43675</v>
      </c>
      <c r="E13" s="10">
        <f t="shared" si="3"/>
        <v>43677</v>
      </c>
      <c r="F13" s="10">
        <f t="shared" si="0"/>
        <v>43678</v>
      </c>
      <c r="G13" s="10"/>
      <c r="H13" s="10"/>
      <c r="I13" s="10">
        <f t="shared" si="1"/>
        <v>43678</v>
      </c>
      <c r="J13" s="10">
        <f t="shared" si="4"/>
        <v>43679</v>
      </c>
      <c r="K13" s="13" t="s">
        <v>1396</v>
      </c>
      <c r="L13" s="10">
        <f t="shared" si="2"/>
        <v>43681</v>
      </c>
      <c r="M13" s="10"/>
    </row>
    <row r="14" spans="1:13" ht="16.5" customHeight="1" hidden="1">
      <c r="A14" s="11" t="s">
        <v>1410</v>
      </c>
      <c r="B14" s="12" t="s">
        <v>1397</v>
      </c>
      <c r="C14" s="10"/>
      <c r="D14" s="182">
        <v>43681</v>
      </c>
      <c r="E14" s="10">
        <v>43684</v>
      </c>
      <c r="F14" s="10">
        <f t="shared" si="0"/>
        <v>43685</v>
      </c>
      <c r="G14" s="10"/>
      <c r="H14" s="10"/>
      <c r="I14" s="10">
        <f t="shared" si="1"/>
        <v>43685</v>
      </c>
      <c r="J14" s="10">
        <f t="shared" si="4"/>
        <v>43686</v>
      </c>
      <c r="K14" s="13" t="s">
        <v>1398</v>
      </c>
      <c r="L14" s="10">
        <f t="shared" si="2"/>
        <v>43688</v>
      </c>
      <c r="M14" s="10"/>
    </row>
    <row r="15" spans="1:13" ht="16.5" customHeight="1" hidden="1">
      <c r="A15" s="185" t="s">
        <v>1412</v>
      </c>
      <c r="B15" s="218" t="s">
        <v>1572</v>
      </c>
      <c r="C15" s="10"/>
      <c r="D15" s="10">
        <v>43689</v>
      </c>
      <c r="E15" s="10">
        <f t="shared" si="3"/>
        <v>43691</v>
      </c>
      <c r="F15" s="10">
        <f t="shared" si="0"/>
        <v>43692</v>
      </c>
      <c r="G15" s="10"/>
      <c r="H15" s="10"/>
      <c r="I15" s="10">
        <f t="shared" si="1"/>
        <v>43692</v>
      </c>
      <c r="J15" s="10">
        <f t="shared" si="4"/>
        <v>43693</v>
      </c>
      <c r="K15" s="171" t="s">
        <v>1573</v>
      </c>
      <c r="L15" s="10">
        <f aca="true" t="shared" si="5" ref="L15:L24">J15+2</f>
        <v>43695</v>
      </c>
      <c r="M15" s="10"/>
    </row>
    <row r="16" spans="1:13" ht="16.5" customHeight="1" hidden="1">
      <c r="A16" s="11" t="s">
        <v>1460</v>
      </c>
      <c r="B16" s="12" t="s">
        <v>1458</v>
      </c>
      <c r="C16" s="10"/>
      <c r="D16" s="10">
        <v>43696</v>
      </c>
      <c r="E16" s="10">
        <f t="shared" si="3"/>
        <v>43698</v>
      </c>
      <c r="F16" s="10">
        <f t="shared" si="0"/>
        <v>43699</v>
      </c>
      <c r="G16" s="10"/>
      <c r="H16" s="10"/>
      <c r="I16" s="10">
        <f t="shared" si="1"/>
        <v>43699</v>
      </c>
      <c r="J16" s="10">
        <f t="shared" si="4"/>
        <v>43700</v>
      </c>
      <c r="K16" s="13" t="s">
        <v>1459</v>
      </c>
      <c r="L16" s="10">
        <f t="shared" si="5"/>
        <v>43702</v>
      </c>
      <c r="M16" s="10"/>
    </row>
    <row r="17" spans="1:13" ht="16.5" customHeight="1" hidden="1">
      <c r="A17" s="11" t="s">
        <v>1410</v>
      </c>
      <c r="B17" s="12" t="s">
        <v>1539</v>
      </c>
      <c r="C17" s="10"/>
      <c r="D17" s="10">
        <v>43703</v>
      </c>
      <c r="E17" s="10">
        <v>43705</v>
      </c>
      <c r="F17" s="10">
        <f t="shared" si="0"/>
        <v>43706</v>
      </c>
      <c r="G17" s="10"/>
      <c r="H17" s="10"/>
      <c r="I17" s="10">
        <f t="shared" si="1"/>
        <v>43706</v>
      </c>
      <c r="J17" s="10">
        <f t="shared" si="4"/>
        <v>43707</v>
      </c>
      <c r="K17" s="13" t="s">
        <v>1540</v>
      </c>
      <c r="L17" s="10">
        <f t="shared" si="5"/>
        <v>43709</v>
      </c>
      <c r="M17" s="10"/>
    </row>
    <row r="18" spans="1:13" ht="16.5" customHeight="1" hidden="1">
      <c r="A18" s="215" t="s">
        <v>1411</v>
      </c>
      <c r="B18" s="216" t="s">
        <v>1541</v>
      </c>
      <c r="C18" s="10"/>
      <c r="D18" s="10">
        <v>43710</v>
      </c>
      <c r="E18" s="10">
        <v>43712</v>
      </c>
      <c r="F18" s="10">
        <f t="shared" si="0"/>
        <v>43713</v>
      </c>
      <c r="G18" s="10"/>
      <c r="H18" s="10"/>
      <c r="I18" s="10">
        <f>F18</f>
        <v>43713</v>
      </c>
      <c r="J18" s="10">
        <f>I18+1</f>
        <v>43714</v>
      </c>
      <c r="K18" s="13" t="s">
        <v>1542</v>
      </c>
      <c r="L18" s="10">
        <f t="shared" si="5"/>
        <v>43716</v>
      </c>
      <c r="M18" s="10"/>
    </row>
    <row r="19" spans="1:13" ht="16.5" customHeight="1" hidden="1">
      <c r="A19" s="215" t="s">
        <v>1410</v>
      </c>
      <c r="B19" s="216" t="s">
        <v>1461</v>
      </c>
      <c r="C19" s="10"/>
      <c r="D19" s="10">
        <v>43717</v>
      </c>
      <c r="E19" s="10">
        <f aca="true" t="shared" si="6" ref="E19:E24">D19+2</f>
        <v>43719</v>
      </c>
      <c r="F19" s="10">
        <f t="shared" si="0"/>
        <v>43720</v>
      </c>
      <c r="G19" s="10"/>
      <c r="H19" s="10"/>
      <c r="I19" s="10">
        <f>F19</f>
        <v>43720</v>
      </c>
      <c r="J19" s="10">
        <f>I19+1</f>
        <v>43721</v>
      </c>
      <c r="K19" s="13" t="s">
        <v>1462</v>
      </c>
      <c r="L19" s="10">
        <f t="shared" si="5"/>
        <v>43723</v>
      </c>
      <c r="M19" s="10"/>
    </row>
    <row r="20" spans="1:13" ht="16.5" customHeight="1" hidden="1">
      <c r="A20" s="215" t="s">
        <v>1410</v>
      </c>
      <c r="B20" s="216" t="s">
        <v>1631</v>
      </c>
      <c r="C20" s="10"/>
      <c r="D20" s="10">
        <v>43724</v>
      </c>
      <c r="E20" s="10">
        <f t="shared" si="6"/>
        <v>43726</v>
      </c>
      <c r="F20" s="10">
        <f t="shared" si="0"/>
        <v>43727</v>
      </c>
      <c r="G20" s="10"/>
      <c r="H20" s="10"/>
      <c r="I20" s="10">
        <f>F20</f>
        <v>43727</v>
      </c>
      <c r="J20" s="10">
        <f>I20+1</f>
        <v>43728</v>
      </c>
      <c r="K20" s="13" t="s">
        <v>1632</v>
      </c>
      <c r="L20" s="10">
        <f t="shared" si="5"/>
        <v>43730</v>
      </c>
      <c r="M20" s="10"/>
    </row>
    <row r="21" spans="1:13" ht="16.5" customHeight="1" hidden="1">
      <c r="A21" s="11" t="s">
        <v>1410</v>
      </c>
      <c r="B21" s="12" t="s">
        <v>1463</v>
      </c>
      <c r="C21" s="10"/>
      <c r="D21" s="10">
        <v>43731</v>
      </c>
      <c r="E21" s="10">
        <f t="shared" si="6"/>
        <v>43733</v>
      </c>
      <c r="F21" s="10">
        <f t="shared" si="0"/>
        <v>43734</v>
      </c>
      <c r="G21" s="10"/>
      <c r="H21" s="10"/>
      <c r="I21" s="10">
        <f>F21</f>
        <v>43734</v>
      </c>
      <c r="J21" s="10">
        <f>I21+1</f>
        <v>43735</v>
      </c>
      <c r="K21" s="13" t="s">
        <v>1464</v>
      </c>
      <c r="L21" s="10">
        <f t="shared" si="5"/>
        <v>43737</v>
      </c>
      <c r="M21" s="10"/>
    </row>
    <row r="22" spans="1:13" ht="16.5" customHeight="1" hidden="1">
      <c r="A22" s="185" t="s">
        <v>1412</v>
      </c>
      <c r="B22" s="218" t="s">
        <v>1639</v>
      </c>
      <c r="C22" s="10"/>
      <c r="D22" s="10">
        <v>43738</v>
      </c>
      <c r="E22" s="10">
        <f t="shared" si="6"/>
        <v>43740</v>
      </c>
      <c r="F22" s="10">
        <f t="shared" si="0"/>
        <v>43741</v>
      </c>
      <c r="G22" s="10"/>
      <c r="H22" s="10"/>
      <c r="I22" s="10">
        <f>F22</f>
        <v>43741</v>
      </c>
      <c r="J22" s="10">
        <f>I22+1</f>
        <v>43742</v>
      </c>
      <c r="K22" s="13" t="s">
        <v>1640</v>
      </c>
      <c r="L22" s="10">
        <f t="shared" si="5"/>
        <v>43744</v>
      </c>
      <c r="M22" s="10"/>
    </row>
    <row r="23" spans="1:13" ht="16.5" customHeight="1" hidden="1">
      <c r="A23" s="230" t="s">
        <v>1732</v>
      </c>
      <c r="B23" s="231" t="s">
        <v>1725</v>
      </c>
      <c r="C23" s="10"/>
      <c r="D23" s="282" t="s">
        <v>1685</v>
      </c>
      <c r="E23" s="283"/>
      <c r="F23" s="283"/>
      <c r="G23" s="283"/>
      <c r="H23" s="283"/>
      <c r="I23" s="283"/>
      <c r="J23" s="284"/>
      <c r="K23" s="158" t="s">
        <v>1726</v>
      </c>
      <c r="L23" s="10"/>
      <c r="M23" s="10"/>
    </row>
    <row r="24" spans="1:13" ht="16.5" customHeight="1" hidden="1">
      <c r="A24" s="227" t="s">
        <v>1724</v>
      </c>
      <c r="B24" s="228" t="s">
        <v>1727</v>
      </c>
      <c r="C24" s="10"/>
      <c r="D24" s="10">
        <v>43752</v>
      </c>
      <c r="E24" s="10">
        <f t="shared" si="6"/>
        <v>43754</v>
      </c>
      <c r="F24" s="10">
        <f t="shared" si="0"/>
        <v>43755</v>
      </c>
      <c r="G24" s="10"/>
      <c r="H24" s="10"/>
      <c r="I24" s="10">
        <f>F24</f>
        <v>43755</v>
      </c>
      <c r="J24" s="10">
        <f t="shared" si="4"/>
        <v>43756</v>
      </c>
      <c r="K24" s="229" t="s">
        <v>1728</v>
      </c>
      <c r="L24" s="10">
        <f t="shared" si="5"/>
        <v>43758</v>
      </c>
      <c r="M24" s="10"/>
    </row>
    <row r="25" spans="1:13" ht="16.5" customHeight="1" hidden="1">
      <c r="A25" s="11" t="s">
        <v>1410</v>
      </c>
      <c r="B25" s="12" t="s">
        <v>1633</v>
      </c>
      <c r="C25" s="10"/>
      <c r="D25" s="10">
        <v>43759</v>
      </c>
      <c r="E25" s="10">
        <f aca="true" t="shared" si="7" ref="E25:E35">D25+2</f>
        <v>43761</v>
      </c>
      <c r="F25" s="10">
        <f aca="true" t="shared" si="8" ref="F25:F35">E25+1</f>
        <v>43762</v>
      </c>
      <c r="G25" s="10"/>
      <c r="H25" s="10"/>
      <c r="I25" s="10">
        <f>F25</f>
        <v>43762</v>
      </c>
      <c r="J25" s="10">
        <f aca="true" t="shared" si="9" ref="J25:J35">I25+1</f>
        <v>43763</v>
      </c>
      <c r="K25" s="13" t="s">
        <v>1636</v>
      </c>
      <c r="L25" s="10">
        <f aca="true" t="shared" si="10" ref="L25:L35">J25+2</f>
        <v>43765</v>
      </c>
      <c r="M25" s="10"/>
    </row>
    <row r="26" spans="1:13" s="199" customFormat="1" ht="16.5" customHeight="1">
      <c r="A26" s="418" t="s">
        <v>1399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</row>
    <row r="27" spans="1:13" ht="16.5" customHeight="1">
      <c r="A27" s="4" t="s">
        <v>1</v>
      </c>
      <c r="B27" s="4" t="s">
        <v>2</v>
      </c>
      <c r="C27" s="278" t="s">
        <v>1386</v>
      </c>
      <c r="D27" s="278"/>
      <c r="E27" s="421" t="s">
        <v>1975</v>
      </c>
      <c r="F27" s="278"/>
      <c r="G27" s="421" t="s">
        <v>1976</v>
      </c>
      <c r="H27" s="278"/>
      <c r="I27" s="278" t="s">
        <v>1370</v>
      </c>
      <c r="J27" s="278"/>
      <c r="K27" s="4" t="s">
        <v>2</v>
      </c>
      <c r="L27" s="278" t="s">
        <v>1386</v>
      </c>
      <c r="M27" s="278"/>
    </row>
    <row r="28" spans="1:13" ht="16.5" customHeight="1">
      <c r="A28" s="275" t="s">
        <v>3</v>
      </c>
      <c r="B28" s="275" t="s">
        <v>4</v>
      </c>
      <c r="C28" s="275" t="s">
        <v>11</v>
      </c>
      <c r="D28" s="275"/>
      <c r="E28" s="275" t="s">
        <v>10</v>
      </c>
      <c r="F28" s="275"/>
      <c r="G28" s="275" t="s">
        <v>10</v>
      </c>
      <c r="H28" s="275"/>
      <c r="I28" s="275" t="s">
        <v>1371</v>
      </c>
      <c r="J28" s="275"/>
      <c r="K28" s="275" t="s">
        <v>4</v>
      </c>
      <c r="L28" s="275" t="s">
        <v>11</v>
      </c>
      <c r="M28" s="275"/>
    </row>
    <row r="29" spans="1:13" ht="16.5" customHeight="1">
      <c r="A29" s="275"/>
      <c r="B29" s="275"/>
      <c r="C29" s="275" t="s">
        <v>1389</v>
      </c>
      <c r="D29" s="275"/>
      <c r="E29" s="275" t="s">
        <v>5</v>
      </c>
      <c r="F29" s="275"/>
      <c r="G29" s="275" t="s">
        <v>5</v>
      </c>
      <c r="H29" s="275"/>
      <c r="I29" s="275" t="s">
        <v>5</v>
      </c>
      <c r="J29" s="275"/>
      <c r="K29" s="275"/>
      <c r="L29" s="275" t="s">
        <v>1388</v>
      </c>
      <c r="M29" s="275"/>
    </row>
    <row r="30" spans="1:13" ht="16.5" customHeight="1" hidden="1">
      <c r="A30" s="11" t="s">
        <v>1410</v>
      </c>
      <c r="B30" s="12" t="s">
        <v>1634</v>
      </c>
      <c r="C30" s="10"/>
      <c r="D30" s="10">
        <v>43765</v>
      </c>
      <c r="E30" s="10">
        <f t="shared" si="7"/>
        <v>43767</v>
      </c>
      <c r="F30" s="10">
        <f t="shared" si="8"/>
        <v>43768</v>
      </c>
      <c r="G30" s="10">
        <v>43768</v>
      </c>
      <c r="H30" s="10">
        <v>43768</v>
      </c>
      <c r="I30" s="10">
        <f>F30</f>
        <v>43768</v>
      </c>
      <c r="J30" s="10">
        <f t="shared" si="9"/>
        <v>43769</v>
      </c>
      <c r="K30" s="13" t="s">
        <v>1637</v>
      </c>
      <c r="L30" s="10">
        <f t="shared" si="10"/>
        <v>43771</v>
      </c>
      <c r="M30" s="10"/>
    </row>
    <row r="31" spans="1:13" ht="16.5" customHeight="1">
      <c r="A31" s="11" t="s">
        <v>1410</v>
      </c>
      <c r="B31" s="12" t="s">
        <v>1635</v>
      </c>
      <c r="C31" s="10"/>
      <c r="D31" s="10">
        <v>43772</v>
      </c>
      <c r="E31" s="10">
        <f t="shared" si="7"/>
        <v>43774</v>
      </c>
      <c r="F31" s="10">
        <f t="shared" si="8"/>
        <v>43775</v>
      </c>
      <c r="G31" s="10">
        <f>F31</f>
        <v>43775</v>
      </c>
      <c r="H31" s="10">
        <f>G31</f>
        <v>43775</v>
      </c>
      <c r="I31" s="10">
        <f>H31</f>
        <v>43775</v>
      </c>
      <c r="J31" s="10">
        <f t="shared" si="9"/>
        <v>43776</v>
      </c>
      <c r="K31" s="13" t="s">
        <v>1638</v>
      </c>
      <c r="L31" s="10">
        <f t="shared" si="10"/>
        <v>43778</v>
      </c>
      <c r="M31" s="10"/>
    </row>
    <row r="32" spans="1:13" ht="16.5" customHeight="1">
      <c r="A32" s="11" t="s">
        <v>1410</v>
      </c>
      <c r="B32" s="12" t="s">
        <v>1729</v>
      </c>
      <c r="C32" s="10"/>
      <c r="D32" s="10">
        <v>43779</v>
      </c>
      <c r="E32" s="10">
        <f t="shared" si="7"/>
        <v>43781</v>
      </c>
      <c r="F32" s="10">
        <f t="shared" si="8"/>
        <v>43782</v>
      </c>
      <c r="G32" s="10">
        <f aca="true" t="shared" si="11" ref="G32:I35">F32</f>
        <v>43782</v>
      </c>
      <c r="H32" s="10">
        <f t="shared" si="11"/>
        <v>43782</v>
      </c>
      <c r="I32" s="10">
        <f t="shared" si="11"/>
        <v>43782</v>
      </c>
      <c r="J32" s="10">
        <f t="shared" si="9"/>
        <v>43783</v>
      </c>
      <c r="K32" s="13" t="s">
        <v>1730</v>
      </c>
      <c r="L32" s="10">
        <f t="shared" si="10"/>
        <v>43785</v>
      </c>
      <c r="M32" s="10"/>
    </row>
    <row r="33" spans="1:13" ht="16.5" customHeight="1">
      <c r="A33" s="250" t="s">
        <v>1978</v>
      </c>
      <c r="B33" s="251" t="s">
        <v>1979</v>
      </c>
      <c r="C33" s="10"/>
      <c r="D33" s="10">
        <v>43786</v>
      </c>
      <c r="E33" s="10">
        <f t="shared" si="7"/>
        <v>43788</v>
      </c>
      <c r="F33" s="10">
        <f t="shared" si="8"/>
        <v>43789</v>
      </c>
      <c r="G33" s="10">
        <f t="shared" si="11"/>
        <v>43789</v>
      </c>
      <c r="H33" s="10">
        <f t="shared" si="11"/>
        <v>43789</v>
      </c>
      <c r="I33" s="10">
        <f t="shared" si="11"/>
        <v>43789</v>
      </c>
      <c r="J33" s="10">
        <f t="shared" si="9"/>
        <v>43790</v>
      </c>
      <c r="K33" s="13" t="s">
        <v>1948</v>
      </c>
      <c r="L33" s="10">
        <f t="shared" si="10"/>
        <v>43792</v>
      </c>
      <c r="M33" s="10"/>
    </row>
    <row r="34" spans="1:13" ht="16.5" customHeight="1">
      <c r="A34" s="185" t="s">
        <v>1949</v>
      </c>
      <c r="B34" s="218" t="s">
        <v>1950</v>
      </c>
      <c r="C34" s="10"/>
      <c r="D34" s="10">
        <v>43793</v>
      </c>
      <c r="E34" s="10">
        <f t="shared" si="7"/>
        <v>43795</v>
      </c>
      <c r="F34" s="10">
        <f t="shared" si="8"/>
        <v>43796</v>
      </c>
      <c r="G34" s="10">
        <f t="shared" si="11"/>
        <v>43796</v>
      </c>
      <c r="H34" s="10">
        <f t="shared" si="11"/>
        <v>43796</v>
      </c>
      <c r="I34" s="10">
        <f t="shared" si="11"/>
        <v>43796</v>
      </c>
      <c r="J34" s="10">
        <f t="shared" si="9"/>
        <v>43797</v>
      </c>
      <c r="K34" s="13" t="s">
        <v>1951</v>
      </c>
      <c r="L34" s="10">
        <f t="shared" si="10"/>
        <v>43799</v>
      </c>
      <c r="M34" s="10"/>
    </row>
    <row r="35" spans="1:13" ht="16.5" customHeight="1">
      <c r="A35" s="250" t="s">
        <v>1981</v>
      </c>
      <c r="B35" s="251" t="s">
        <v>1980</v>
      </c>
      <c r="C35" s="10"/>
      <c r="D35" s="10">
        <v>43800</v>
      </c>
      <c r="E35" s="10">
        <f t="shared" si="7"/>
        <v>43802</v>
      </c>
      <c r="F35" s="10">
        <f t="shared" si="8"/>
        <v>43803</v>
      </c>
      <c r="G35" s="10">
        <f t="shared" si="11"/>
        <v>43803</v>
      </c>
      <c r="H35" s="10">
        <f t="shared" si="11"/>
        <v>43803</v>
      </c>
      <c r="I35" s="10">
        <f t="shared" si="11"/>
        <v>43803</v>
      </c>
      <c r="J35" s="10">
        <f t="shared" si="9"/>
        <v>43804</v>
      </c>
      <c r="K35" s="13" t="s">
        <v>1731</v>
      </c>
      <c r="L35" s="10">
        <f t="shared" si="10"/>
        <v>43806</v>
      </c>
      <c r="M35" s="10"/>
    </row>
    <row r="36" spans="1:13" ht="16.5" customHeight="1">
      <c r="A36" s="11" t="s">
        <v>1410</v>
      </c>
      <c r="B36" s="12" t="s">
        <v>1982</v>
      </c>
      <c r="C36" s="10"/>
      <c r="D36" s="10">
        <v>43807</v>
      </c>
      <c r="E36" s="10">
        <f>D36+2</f>
        <v>43809</v>
      </c>
      <c r="F36" s="10">
        <f>E36+1</f>
        <v>43810</v>
      </c>
      <c r="G36" s="10">
        <f aca="true" t="shared" si="12" ref="G36:I40">F36</f>
        <v>43810</v>
      </c>
      <c r="H36" s="10">
        <f t="shared" si="12"/>
        <v>43810</v>
      </c>
      <c r="I36" s="10">
        <f t="shared" si="12"/>
        <v>43810</v>
      </c>
      <c r="J36" s="10">
        <f>I36+1</f>
        <v>43811</v>
      </c>
      <c r="K36" s="13" t="s">
        <v>1983</v>
      </c>
      <c r="L36" s="10">
        <f>J36+2</f>
        <v>43813</v>
      </c>
      <c r="M36" s="10"/>
    </row>
    <row r="37" spans="1:13" ht="16.5" customHeight="1">
      <c r="A37" s="11" t="s">
        <v>1410</v>
      </c>
      <c r="B37" s="12" t="s">
        <v>1984</v>
      </c>
      <c r="C37" s="10"/>
      <c r="D37" s="10">
        <v>43814</v>
      </c>
      <c r="E37" s="10">
        <f>D37+2</f>
        <v>43816</v>
      </c>
      <c r="F37" s="10">
        <f>E37+1</f>
        <v>43817</v>
      </c>
      <c r="G37" s="10">
        <f t="shared" si="12"/>
        <v>43817</v>
      </c>
      <c r="H37" s="10">
        <f t="shared" si="12"/>
        <v>43817</v>
      </c>
      <c r="I37" s="10">
        <f t="shared" si="12"/>
        <v>43817</v>
      </c>
      <c r="J37" s="10">
        <f>I37+1</f>
        <v>43818</v>
      </c>
      <c r="K37" s="13" t="s">
        <v>1985</v>
      </c>
      <c r="L37" s="10">
        <f>J37+2</f>
        <v>43820</v>
      </c>
      <c r="M37" s="10"/>
    </row>
    <row r="38" spans="1:13" ht="16.5" customHeight="1">
      <c r="A38" s="11" t="s">
        <v>1724</v>
      </c>
      <c r="B38" s="12" t="s">
        <v>1986</v>
      </c>
      <c r="C38" s="10"/>
      <c r="D38" s="10">
        <v>43821</v>
      </c>
      <c r="E38" s="10">
        <f>D38+2</f>
        <v>43823</v>
      </c>
      <c r="F38" s="10">
        <f>E38+1</f>
        <v>43824</v>
      </c>
      <c r="G38" s="10">
        <f t="shared" si="12"/>
        <v>43824</v>
      </c>
      <c r="H38" s="10">
        <f t="shared" si="12"/>
        <v>43824</v>
      </c>
      <c r="I38" s="10">
        <f t="shared" si="12"/>
        <v>43824</v>
      </c>
      <c r="J38" s="10">
        <f>I38+1</f>
        <v>43825</v>
      </c>
      <c r="K38" s="13" t="s">
        <v>1987</v>
      </c>
      <c r="L38" s="10">
        <f>J38+2</f>
        <v>43827</v>
      </c>
      <c r="M38" s="10"/>
    </row>
    <row r="39" spans="1:13" ht="16.5" customHeight="1">
      <c r="A39" s="11" t="s">
        <v>1410</v>
      </c>
      <c r="B39" s="12" t="s">
        <v>1988</v>
      </c>
      <c r="C39" s="10"/>
      <c r="D39" s="10">
        <v>43828</v>
      </c>
      <c r="E39" s="10">
        <f>D39+2</f>
        <v>43830</v>
      </c>
      <c r="F39" s="10">
        <f>E39+1</f>
        <v>43831</v>
      </c>
      <c r="G39" s="10">
        <f t="shared" si="12"/>
        <v>43831</v>
      </c>
      <c r="H39" s="10">
        <f t="shared" si="12"/>
        <v>43831</v>
      </c>
      <c r="I39" s="10">
        <f t="shared" si="12"/>
        <v>43831</v>
      </c>
      <c r="J39" s="10">
        <f>I39+1</f>
        <v>43832</v>
      </c>
      <c r="K39" s="13" t="s">
        <v>1989</v>
      </c>
      <c r="L39" s="10">
        <f>J39+2</f>
        <v>43834</v>
      </c>
      <c r="M39" s="10"/>
    </row>
    <row r="40" spans="1:13" ht="16.5" customHeight="1">
      <c r="A40" s="11" t="s">
        <v>1978</v>
      </c>
      <c r="B40" s="12" t="s">
        <v>1990</v>
      </c>
      <c r="C40" s="10"/>
      <c r="D40" s="10">
        <v>43835</v>
      </c>
      <c r="E40" s="10">
        <f>D40+2</f>
        <v>43837</v>
      </c>
      <c r="F40" s="10">
        <f>E40+1</f>
        <v>43838</v>
      </c>
      <c r="G40" s="10">
        <f t="shared" si="12"/>
        <v>43838</v>
      </c>
      <c r="H40" s="10">
        <f t="shared" si="12"/>
        <v>43838</v>
      </c>
      <c r="I40" s="10">
        <f t="shared" si="12"/>
        <v>43838</v>
      </c>
      <c r="J40" s="10">
        <f>I40+1</f>
        <v>43839</v>
      </c>
      <c r="K40" s="13" t="s">
        <v>1991</v>
      </c>
      <c r="L40" s="10">
        <f>J40+2</f>
        <v>43841</v>
      </c>
      <c r="M40" s="10"/>
    </row>
    <row r="42" spans="1:13" ht="16.5" customHeight="1">
      <c r="A42" s="14" t="s">
        <v>1373</v>
      </c>
      <c r="B42" s="260" t="s">
        <v>1374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</row>
    <row r="43" spans="1:17" ht="15.75" customHeight="1">
      <c r="A43" s="200" t="s">
        <v>1375</v>
      </c>
      <c r="B43" s="420" t="s">
        <v>1379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1"/>
      <c r="O43" s="1"/>
      <c r="P43" s="1"/>
      <c r="Q43" s="1"/>
    </row>
    <row r="44" spans="1:13" ht="15.75" customHeight="1">
      <c r="A44" s="200" t="s">
        <v>1375</v>
      </c>
      <c r="B44" s="420" t="s">
        <v>1381</v>
      </c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</row>
    <row r="45" spans="1:13" ht="16.5" customHeight="1">
      <c r="A45" s="15" t="s">
        <v>1376</v>
      </c>
      <c r="B45" s="264" t="s">
        <v>1377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</row>
    <row r="46" spans="1:13" ht="16.5" customHeight="1">
      <c r="A46" s="16" t="s">
        <v>1378</v>
      </c>
      <c r="B46" s="264" t="s">
        <v>1382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</row>
  </sheetData>
  <sheetProtection/>
  <mergeCells count="46">
    <mergeCell ref="K28:K29"/>
    <mergeCell ref="L28:M28"/>
    <mergeCell ref="C29:D29"/>
    <mergeCell ref="E29:F29"/>
    <mergeCell ref="G29:H29"/>
    <mergeCell ref="I29:J29"/>
    <mergeCell ref="L29:M29"/>
    <mergeCell ref="A28:A29"/>
    <mergeCell ref="B28:B29"/>
    <mergeCell ref="C28:D28"/>
    <mergeCell ref="E28:F28"/>
    <mergeCell ref="G28:H28"/>
    <mergeCell ref="I28:J28"/>
    <mergeCell ref="A26:M26"/>
    <mergeCell ref="C27:D27"/>
    <mergeCell ref="E27:F27"/>
    <mergeCell ref="G27:H27"/>
    <mergeCell ref="I27:J27"/>
    <mergeCell ref="L27:M27"/>
    <mergeCell ref="B43:M43"/>
    <mergeCell ref="B44:M44"/>
    <mergeCell ref="B45:M45"/>
    <mergeCell ref="B46:M46"/>
    <mergeCell ref="C5:D5"/>
    <mergeCell ref="C6:D6"/>
    <mergeCell ref="C7:D7"/>
    <mergeCell ref="B42:M42"/>
    <mergeCell ref="G6:H6"/>
    <mergeCell ref="I6:J6"/>
    <mergeCell ref="E6:F6"/>
    <mergeCell ref="K6:K7"/>
    <mergeCell ref="L6:M6"/>
    <mergeCell ref="E7:F7"/>
    <mergeCell ref="G7:H7"/>
    <mergeCell ref="I7:J7"/>
    <mergeCell ref="L7:M7"/>
    <mergeCell ref="D23:J23"/>
    <mergeCell ref="A6:A7"/>
    <mergeCell ref="B1:M1"/>
    <mergeCell ref="B2:M2"/>
    <mergeCell ref="A4:M4"/>
    <mergeCell ref="E5:F5"/>
    <mergeCell ref="G5:H5"/>
    <mergeCell ref="I5:J5"/>
    <mergeCell ref="L5:M5"/>
    <mergeCell ref="B6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62"/>
  <sheetViews>
    <sheetView zoomScalePageLayoutView="0" workbookViewId="0" topLeftCell="A24">
      <selection activeCell="C68" sqref="C68"/>
    </sheetView>
  </sheetViews>
  <sheetFormatPr defaultColWidth="9.00390625" defaultRowHeight="14.25"/>
  <cols>
    <col min="1" max="1" width="22.625" style="0" customWidth="1"/>
    <col min="2" max="11" width="7.50390625" style="0" customWidth="1"/>
  </cols>
  <sheetData>
    <row r="1" spans="2:14" ht="51" customHeight="1">
      <c r="B1" s="296" t="s">
        <v>64</v>
      </c>
      <c r="C1" s="296"/>
      <c r="D1" s="296"/>
      <c r="E1" s="296"/>
      <c r="F1" s="296"/>
      <c r="G1" s="296"/>
      <c r="H1" s="296"/>
      <c r="I1" s="296"/>
      <c r="J1" s="296"/>
      <c r="K1" s="296"/>
      <c r="L1" s="51"/>
      <c r="M1" s="51"/>
      <c r="N1" s="52"/>
    </row>
    <row r="2" spans="2:14" ht="16.5" customHeight="1">
      <c r="B2" s="297" t="s">
        <v>65</v>
      </c>
      <c r="C2" s="297"/>
      <c r="D2" s="297"/>
      <c r="E2" s="297"/>
      <c r="F2" s="297"/>
      <c r="G2" s="297"/>
      <c r="H2" s="297"/>
      <c r="I2" s="297"/>
      <c r="J2" s="297"/>
      <c r="K2" s="297"/>
      <c r="L2" s="53"/>
      <c r="M2" s="53"/>
      <c r="N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1" ht="15" hidden="1">
      <c r="A4" s="317" t="s">
        <v>262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15" hidden="1">
      <c r="A5" s="44" t="s">
        <v>33</v>
      </c>
      <c r="B5" s="44" t="s">
        <v>34</v>
      </c>
      <c r="C5" s="422" t="s">
        <v>35</v>
      </c>
      <c r="D5" s="305"/>
      <c r="E5" s="44" t="s">
        <v>34</v>
      </c>
      <c r="F5" s="311" t="s">
        <v>188</v>
      </c>
      <c r="G5" s="312"/>
      <c r="H5" s="304" t="s">
        <v>110</v>
      </c>
      <c r="I5" s="305"/>
      <c r="J5" s="422" t="s">
        <v>35</v>
      </c>
      <c r="K5" s="305"/>
    </row>
    <row r="6" spans="1:11" ht="15" hidden="1">
      <c r="A6" s="20" t="s">
        <v>3</v>
      </c>
      <c r="B6" s="20" t="s">
        <v>4</v>
      </c>
      <c r="C6" s="306" t="s">
        <v>9</v>
      </c>
      <c r="D6" s="307"/>
      <c r="E6" s="20" t="s">
        <v>4</v>
      </c>
      <c r="F6" s="302" t="s">
        <v>194</v>
      </c>
      <c r="G6" s="302"/>
      <c r="H6" s="306" t="s">
        <v>123</v>
      </c>
      <c r="I6" s="307"/>
      <c r="J6" s="306" t="s">
        <v>9</v>
      </c>
      <c r="K6" s="307"/>
    </row>
    <row r="7" spans="1:11" ht="15" hidden="1">
      <c r="A7" s="20"/>
      <c r="B7" s="20"/>
      <c r="C7" s="306" t="s">
        <v>56</v>
      </c>
      <c r="D7" s="307"/>
      <c r="E7" s="20"/>
      <c r="F7" s="306" t="s">
        <v>193</v>
      </c>
      <c r="G7" s="307"/>
      <c r="H7" s="306" t="s">
        <v>260</v>
      </c>
      <c r="I7" s="307"/>
      <c r="J7" s="306" t="s">
        <v>56</v>
      </c>
      <c r="K7" s="307"/>
    </row>
    <row r="8" spans="1:11" ht="15" hidden="1">
      <c r="A8" s="56" t="s">
        <v>197</v>
      </c>
      <c r="B8" s="13" t="s">
        <v>514</v>
      </c>
      <c r="C8" s="26">
        <v>43439</v>
      </c>
      <c r="D8" s="26">
        <f aca="true" t="shared" si="0" ref="D8:D16">C8</f>
        <v>43439</v>
      </c>
      <c r="E8" s="13" t="s">
        <v>515</v>
      </c>
      <c r="F8" s="26">
        <f aca="true" t="shared" si="1" ref="F8:F16">D8+7</f>
        <v>43446</v>
      </c>
      <c r="G8" s="26">
        <f aca="true" t="shared" si="2" ref="G8:G16">F8+1</f>
        <v>43447</v>
      </c>
      <c r="H8" s="27">
        <v>43449</v>
      </c>
      <c r="I8" s="26">
        <f aca="true" t="shared" si="3" ref="I8:I16">H8</f>
        <v>43449</v>
      </c>
      <c r="J8" s="27">
        <f aca="true" t="shared" si="4" ref="J8:J15">G8+6</f>
        <v>43453</v>
      </c>
      <c r="K8" s="26">
        <f aca="true" t="shared" si="5" ref="K8:K16">J8</f>
        <v>43453</v>
      </c>
    </row>
    <row r="9" spans="1:11" ht="15" hidden="1">
      <c r="A9" s="56" t="s">
        <v>196</v>
      </c>
      <c r="B9" s="13" t="s">
        <v>516</v>
      </c>
      <c r="C9" s="26">
        <v>43446</v>
      </c>
      <c r="D9" s="26">
        <f t="shared" si="0"/>
        <v>43446</v>
      </c>
      <c r="E9" s="13" t="s">
        <v>517</v>
      </c>
      <c r="F9" s="26">
        <f t="shared" si="1"/>
        <v>43453</v>
      </c>
      <c r="G9" s="26">
        <f t="shared" si="2"/>
        <v>43454</v>
      </c>
      <c r="H9" s="27">
        <v>43456</v>
      </c>
      <c r="I9" s="26">
        <f t="shared" si="3"/>
        <v>43456</v>
      </c>
      <c r="J9" s="27">
        <f t="shared" si="4"/>
        <v>43460</v>
      </c>
      <c r="K9" s="26">
        <f t="shared" si="5"/>
        <v>43460</v>
      </c>
    </row>
    <row r="10" spans="1:11" ht="15" hidden="1">
      <c r="A10" s="56" t="s">
        <v>197</v>
      </c>
      <c r="B10" s="13" t="s">
        <v>518</v>
      </c>
      <c r="C10" s="26">
        <v>43453</v>
      </c>
      <c r="D10" s="26">
        <f t="shared" si="0"/>
        <v>43453</v>
      </c>
      <c r="E10" s="13" t="s">
        <v>519</v>
      </c>
      <c r="F10" s="26">
        <f t="shared" si="1"/>
        <v>43460</v>
      </c>
      <c r="G10" s="26">
        <f t="shared" si="2"/>
        <v>43461</v>
      </c>
      <c r="H10" s="27">
        <v>43463</v>
      </c>
      <c r="I10" s="26">
        <f t="shared" si="3"/>
        <v>43463</v>
      </c>
      <c r="J10" s="27">
        <f t="shared" si="4"/>
        <v>43467</v>
      </c>
      <c r="K10" s="26">
        <f t="shared" si="5"/>
        <v>43467</v>
      </c>
    </row>
    <row r="11" spans="1:11" ht="15" hidden="1">
      <c r="A11" s="56" t="s">
        <v>196</v>
      </c>
      <c r="B11" s="13" t="s">
        <v>520</v>
      </c>
      <c r="C11" s="26">
        <v>43460</v>
      </c>
      <c r="D11" s="26">
        <f t="shared" si="0"/>
        <v>43460</v>
      </c>
      <c r="E11" s="13" t="s">
        <v>521</v>
      </c>
      <c r="F11" s="26">
        <f t="shared" si="1"/>
        <v>43467</v>
      </c>
      <c r="G11" s="26">
        <f t="shared" si="2"/>
        <v>43468</v>
      </c>
      <c r="H11" s="27">
        <v>43470</v>
      </c>
      <c r="I11" s="26">
        <f t="shared" si="3"/>
        <v>43470</v>
      </c>
      <c r="J11" s="27">
        <f t="shared" si="4"/>
        <v>43474</v>
      </c>
      <c r="K11" s="26">
        <f t="shared" si="5"/>
        <v>43474</v>
      </c>
    </row>
    <row r="12" spans="1:11" ht="15" hidden="1">
      <c r="A12" s="56" t="s">
        <v>197</v>
      </c>
      <c r="B12" s="13" t="s">
        <v>634</v>
      </c>
      <c r="C12" s="26">
        <v>43467</v>
      </c>
      <c r="D12" s="26">
        <f t="shared" si="0"/>
        <v>43467</v>
      </c>
      <c r="E12" s="13" t="s">
        <v>635</v>
      </c>
      <c r="F12" s="26">
        <f t="shared" si="1"/>
        <v>43474</v>
      </c>
      <c r="G12" s="26">
        <f t="shared" si="2"/>
        <v>43475</v>
      </c>
      <c r="H12" s="27">
        <v>43477</v>
      </c>
      <c r="I12" s="26">
        <f t="shared" si="3"/>
        <v>43477</v>
      </c>
      <c r="J12" s="27">
        <f t="shared" si="4"/>
        <v>43481</v>
      </c>
      <c r="K12" s="26">
        <f t="shared" si="5"/>
        <v>43481</v>
      </c>
    </row>
    <row r="13" spans="1:11" ht="15" hidden="1">
      <c r="A13" s="56" t="s">
        <v>196</v>
      </c>
      <c r="B13" s="13" t="s">
        <v>636</v>
      </c>
      <c r="C13" s="26">
        <v>43474</v>
      </c>
      <c r="D13" s="26">
        <f t="shared" si="0"/>
        <v>43474</v>
      </c>
      <c r="E13" s="13" t="s">
        <v>637</v>
      </c>
      <c r="F13" s="26">
        <f t="shared" si="1"/>
        <v>43481</v>
      </c>
      <c r="G13" s="26">
        <f t="shared" si="2"/>
        <v>43482</v>
      </c>
      <c r="H13" s="27">
        <v>43484</v>
      </c>
      <c r="I13" s="26">
        <f t="shared" si="3"/>
        <v>43484</v>
      </c>
      <c r="J13" s="27">
        <f t="shared" si="4"/>
        <v>43488</v>
      </c>
      <c r="K13" s="26">
        <f t="shared" si="5"/>
        <v>43488</v>
      </c>
    </row>
    <row r="14" spans="1:11" ht="15" hidden="1">
      <c r="A14" s="56" t="s">
        <v>197</v>
      </c>
      <c r="B14" s="13" t="s">
        <v>641</v>
      </c>
      <c r="C14" s="26">
        <v>43481</v>
      </c>
      <c r="D14" s="26">
        <f t="shared" si="0"/>
        <v>43481</v>
      </c>
      <c r="E14" s="13" t="s">
        <v>638</v>
      </c>
      <c r="F14" s="26">
        <f t="shared" si="1"/>
        <v>43488</v>
      </c>
      <c r="G14" s="26">
        <f t="shared" si="2"/>
        <v>43489</v>
      </c>
      <c r="H14" s="27">
        <v>43491</v>
      </c>
      <c r="I14" s="26">
        <f t="shared" si="3"/>
        <v>43491</v>
      </c>
      <c r="J14" s="27">
        <f t="shared" si="4"/>
        <v>43495</v>
      </c>
      <c r="K14" s="26">
        <f t="shared" si="5"/>
        <v>43495</v>
      </c>
    </row>
    <row r="15" spans="1:11" ht="15" hidden="1">
      <c r="A15" s="56" t="s">
        <v>196</v>
      </c>
      <c r="B15" s="13" t="s">
        <v>642</v>
      </c>
      <c r="C15" s="26">
        <v>43488</v>
      </c>
      <c r="D15" s="26">
        <f t="shared" si="0"/>
        <v>43488</v>
      </c>
      <c r="E15" s="13" t="s">
        <v>639</v>
      </c>
      <c r="F15" s="26">
        <f t="shared" si="1"/>
        <v>43495</v>
      </c>
      <c r="G15" s="26">
        <f t="shared" si="2"/>
        <v>43496</v>
      </c>
      <c r="H15" s="27">
        <v>43498</v>
      </c>
      <c r="I15" s="26">
        <f t="shared" si="3"/>
        <v>43498</v>
      </c>
      <c r="J15" s="27">
        <f t="shared" si="4"/>
        <v>43502</v>
      </c>
      <c r="K15" s="26">
        <f t="shared" si="5"/>
        <v>43502</v>
      </c>
    </row>
    <row r="16" spans="1:11" ht="15" hidden="1">
      <c r="A16" s="56" t="s">
        <v>197</v>
      </c>
      <c r="B16" s="13" t="s">
        <v>643</v>
      </c>
      <c r="C16" s="26">
        <v>43495</v>
      </c>
      <c r="D16" s="26">
        <f t="shared" si="0"/>
        <v>43495</v>
      </c>
      <c r="E16" s="13" t="s">
        <v>640</v>
      </c>
      <c r="F16" s="26">
        <f t="shared" si="1"/>
        <v>43502</v>
      </c>
      <c r="G16" s="26">
        <f t="shared" si="2"/>
        <v>43503</v>
      </c>
      <c r="H16" s="100">
        <v>43512</v>
      </c>
      <c r="I16" s="84">
        <f t="shared" si="3"/>
        <v>43512</v>
      </c>
      <c r="J16" s="100">
        <f>I16+4</f>
        <v>43516</v>
      </c>
      <c r="K16" s="84">
        <f t="shared" si="5"/>
        <v>43516</v>
      </c>
    </row>
    <row r="17" spans="1:11" ht="15" hidden="1">
      <c r="A17" s="56" t="s">
        <v>196</v>
      </c>
      <c r="B17" s="13" t="s">
        <v>780</v>
      </c>
      <c r="C17" s="26">
        <v>43502</v>
      </c>
      <c r="D17" s="26">
        <f>C17</f>
        <v>43502</v>
      </c>
      <c r="E17" s="13" t="s">
        <v>781</v>
      </c>
      <c r="F17" s="26">
        <f>D17+7</f>
        <v>43509</v>
      </c>
      <c r="G17" s="26">
        <f>F17+1</f>
        <v>43510</v>
      </c>
      <c r="H17" s="100">
        <v>43519</v>
      </c>
      <c r="I17" s="84">
        <f>H17</f>
        <v>43519</v>
      </c>
      <c r="J17" s="100">
        <f>I17+4</f>
        <v>43523</v>
      </c>
      <c r="K17" s="84">
        <f>J17</f>
        <v>43523</v>
      </c>
    </row>
    <row r="18" spans="1:11" ht="15" hidden="1">
      <c r="A18" s="143" t="s">
        <v>786</v>
      </c>
      <c r="B18" s="13"/>
      <c r="C18" s="26"/>
      <c r="D18" s="26"/>
      <c r="E18" s="13"/>
      <c r="F18" s="26"/>
      <c r="G18" s="26"/>
      <c r="H18" s="27"/>
      <c r="I18" s="26"/>
      <c r="J18" s="27"/>
      <c r="K18" s="26"/>
    </row>
    <row r="19" spans="1:11" ht="15" hidden="1">
      <c r="A19" s="56" t="s">
        <v>197</v>
      </c>
      <c r="B19" s="13" t="s">
        <v>782</v>
      </c>
      <c r="C19" s="26">
        <v>43516</v>
      </c>
      <c r="D19" s="26">
        <f aca="true" t="shared" si="6" ref="D19:D29">C19</f>
        <v>43516</v>
      </c>
      <c r="E19" s="13" t="s">
        <v>783</v>
      </c>
      <c r="F19" s="26">
        <f aca="true" t="shared" si="7" ref="F19:F29">D19+7</f>
        <v>43523</v>
      </c>
      <c r="G19" s="26">
        <f aca="true" t="shared" si="8" ref="G19:G29">F19+1</f>
        <v>43524</v>
      </c>
      <c r="H19" s="27">
        <v>43526</v>
      </c>
      <c r="I19" s="26">
        <f aca="true" t="shared" si="9" ref="I19:I29">H19</f>
        <v>43526</v>
      </c>
      <c r="J19" s="27">
        <f>G19+6</f>
        <v>43530</v>
      </c>
      <c r="K19" s="26">
        <f>J19</f>
        <v>43530</v>
      </c>
    </row>
    <row r="20" spans="1:11" ht="15" hidden="1">
      <c r="A20" s="56" t="s">
        <v>196</v>
      </c>
      <c r="B20" s="13" t="s">
        <v>784</v>
      </c>
      <c r="C20" s="26">
        <v>43523</v>
      </c>
      <c r="D20" s="26">
        <f t="shared" si="6"/>
        <v>43523</v>
      </c>
      <c r="E20" s="13" t="s">
        <v>785</v>
      </c>
      <c r="F20" s="26">
        <f t="shared" si="7"/>
        <v>43530</v>
      </c>
      <c r="G20" s="26">
        <f t="shared" si="8"/>
        <v>43531</v>
      </c>
      <c r="H20" s="27">
        <v>43533</v>
      </c>
      <c r="I20" s="26">
        <f t="shared" si="9"/>
        <v>43533</v>
      </c>
      <c r="J20" s="27">
        <f>G20+6</f>
        <v>43537</v>
      </c>
      <c r="K20" s="26">
        <f>J20</f>
        <v>43537</v>
      </c>
    </row>
    <row r="21" spans="1:11" ht="15" hidden="1">
      <c r="A21" s="56" t="s">
        <v>197</v>
      </c>
      <c r="B21" s="13" t="s">
        <v>871</v>
      </c>
      <c r="C21" s="26">
        <v>43530</v>
      </c>
      <c r="D21" s="26">
        <f t="shared" si="6"/>
        <v>43530</v>
      </c>
      <c r="E21" s="13" t="s">
        <v>872</v>
      </c>
      <c r="F21" s="26">
        <f t="shared" si="7"/>
        <v>43537</v>
      </c>
      <c r="G21" s="26">
        <f t="shared" si="8"/>
        <v>43538</v>
      </c>
      <c r="H21" s="27">
        <v>43540</v>
      </c>
      <c r="I21" s="26">
        <f t="shared" si="9"/>
        <v>43540</v>
      </c>
      <c r="J21" s="27">
        <f>G21+6</f>
        <v>43544</v>
      </c>
      <c r="K21" s="26">
        <f>J21</f>
        <v>43544</v>
      </c>
    </row>
    <row r="22" spans="1:11" ht="15" hidden="1">
      <c r="A22" s="56" t="s">
        <v>196</v>
      </c>
      <c r="B22" s="13" t="s">
        <v>873</v>
      </c>
      <c r="C22" s="26">
        <v>43537</v>
      </c>
      <c r="D22" s="26">
        <f t="shared" si="6"/>
        <v>43537</v>
      </c>
      <c r="E22" s="13" t="s">
        <v>874</v>
      </c>
      <c r="F22" s="26">
        <f t="shared" si="7"/>
        <v>43544</v>
      </c>
      <c r="G22" s="26">
        <f t="shared" si="8"/>
        <v>43545</v>
      </c>
      <c r="H22" s="27">
        <v>43547</v>
      </c>
      <c r="I22" s="26">
        <f t="shared" si="9"/>
        <v>43547</v>
      </c>
      <c r="J22" s="27">
        <f>G22+6</f>
        <v>43551</v>
      </c>
      <c r="K22" s="26">
        <f>J22</f>
        <v>43551</v>
      </c>
    </row>
    <row r="23" spans="1:11" ht="15" hidden="1">
      <c r="A23" s="56" t="s">
        <v>197</v>
      </c>
      <c r="B23" s="13" t="s">
        <v>875</v>
      </c>
      <c r="C23" s="26">
        <v>43544</v>
      </c>
      <c r="D23" s="26">
        <f t="shared" si="6"/>
        <v>43544</v>
      </c>
      <c r="E23" s="13" t="s">
        <v>876</v>
      </c>
      <c r="F23" s="26">
        <f t="shared" si="7"/>
        <v>43551</v>
      </c>
      <c r="G23" s="26">
        <f t="shared" si="8"/>
        <v>43552</v>
      </c>
      <c r="H23" s="27">
        <v>43554</v>
      </c>
      <c r="I23" s="26">
        <f t="shared" si="9"/>
        <v>43554</v>
      </c>
      <c r="J23" s="27">
        <f>G23+6</f>
        <v>43558</v>
      </c>
      <c r="K23" s="26">
        <f>J23</f>
        <v>43558</v>
      </c>
    </row>
    <row r="24" spans="1:9" ht="15">
      <c r="A24" s="423" t="s">
        <v>1028</v>
      </c>
      <c r="B24" s="423"/>
      <c r="C24" s="423"/>
      <c r="D24" s="423"/>
      <c r="E24" s="423"/>
      <c r="F24" s="423"/>
      <c r="G24" s="423"/>
      <c r="H24" s="423"/>
      <c r="I24" s="423"/>
    </row>
    <row r="25" spans="1:9" ht="15">
      <c r="A25" s="44" t="s">
        <v>33</v>
      </c>
      <c r="B25" s="44" t="s">
        <v>34</v>
      </c>
      <c r="C25" s="422" t="s">
        <v>35</v>
      </c>
      <c r="D25" s="305"/>
      <c r="E25" s="44" t="s">
        <v>34</v>
      </c>
      <c r="F25" s="311" t="s">
        <v>111</v>
      </c>
      <c r="G25" s="312"/>
      <c r="H25" s="422" t="s">
        <v>35</v>
      </c>
      <c r="I25" s="305"/>
    </row>
    <row r="26" spans="1:9" ht="15">
      <c r="A26" s="20" t="s">
        <v>3</v>
      </c>
      <c r="B26" s="20" t="s">
        <v>4</v>
      </c>
      <c r="C26" s="306" t="s">
        <v>9</v>
      </c>
      <c r="D26" s="307"/>
      <c r="E26" s="20" t="s">
        <v>4</v>
      </c>
      <c r="F26" s="302" t="s">
        <v>113</v>
      </c>
      <c r="G26" s="302"/>
      <c r="H26" s="306" t="s">
        <v>9</v>
      </c>
      <c r="I26" s="307"/>
    </row>
    <row r="27" spans="1:9" ht="15">
      <c r="A27" s="20"/>
      <c r="B27" s="20"/>
      <c r="C27" s="306" t="s">
        <v>56</v>
      </c>
      <c r="D27" s="307"/>
      <c r="E27" s="20"/>
      <c r="F27" s="306" t="s">
        <v>103</v>
      </c>
      <c r="G27" s="307"/>
      <c r="H27" s="306" t="s">
        <v>56</v>
      </c>
      <c r="I27" s="307"/>
    </row>
    <row r="28" spans="1:9" ht="15" hidden="1">
      <c r="A28" s="56" t="s">
        <v>196</v>
      </c>
      <c r="B28" s="13" t="s">
        <v>877</v>
      </c>
      <c r="C28" s="26">
        <v>43551</v>
      </c>
      <c r="D28" s="26">
        <f t="shared" si="6"/>
        <v>43551</v>
      </c>
      <c r="E28" s="13" t="s">
        <v>878</v>
      </c>
      <c r="F28" s="26">
        <f t="shared" si="7"/>
        <v>43558</v>
      </c>
      <c r="G28" s="26">
        <f t="shared" si="8"/>
        <v>43559</v>
      </c>
      <c r="H28" s="27">
        <f aca="true" t="shared" si="10" ref="H28:H33">G28+6</f>
        <v>43565</v>
      </c>
      <c r="I28" s="26">
        <f t="shared" si="9"/>
        <v>43565</v>
      </c>
    </row>
    <row r="29" spans="1:9" ht="15" hidden="1">
      <c r="A29" s="56" t="s">
        <v>197</v>
      </c>
      <c r="B29" s="13" t="s">
        <v>879</v>
      </c>
      <c r="C29" s="26">
        <v>43558</v>
      </c>
      <c r="D29" s="26">
        <f t="shared" si="6"/>
        <v>43558</v>
      </c>
      <c r="E29" s="13" t="s">
        <v>880</v>
      </c>
      <c r="F29" s="26">
        <f t="shared" si="7"/>
        <v>43565</v>
      </c>
      <c r="G29" s="26">
        <f t="shared" si="8"/>
        <v>43566</v>
      </c>
      <c r="H29" s="27">
        <f t="shared" si="10"/>
        <v>43572</v>
      </c>
      <c r="I29" s="26">
        <f t="shared" si="9"/>
        <v>43572</v>
      </c>
    </row>
    <row r="30" spans="1:9" ht="15" hidden="1">
      <c r="A30" s="56" t="s">
        <v>196</v>
      </c>
      <c r="B30" s="13" t="s">
        <v>1002</v>
      </c>
      <c r="C30" s="26">
        <v>43565</v>
      </c>
      <c r="D30" s="26">
        <f aca="true" t="shared" si="11" ref="D30:D37">C30</f>
        <v>43565</v>
      </c>
      <c r="E30" s="13" t="s">
        <v>1003</v>
      </c>
      <c r="F30" s="26">
        <f aca="true" t="shared" si="12" ref="F30:F37">D30+7</f>
        <v>43572</v>
      </c>
      <c r="G30" s="26">
        <f aca="true" t="shared" si="13" ref="G30:G37">F30+1</f>
        <v>43573</v>
      </c>
      <c r="H30" s="27">
        <f t="shared" si="10"/>
        <v>43579</v>
      </c>
      <c r="I30" s="26">
        <f aca="true" t="shared" si="14" ref="I30:I37">H30</f>
        <v>43579</v>
      </c>
    </row>
    <row r="31" spans="1:9" ht="15" hidden="1">
      <c r="A31" s="56" t="s">
        <v>197</v>
      </c>
      <c r="B31" s="13" t="s">
        <v>1004</v>
      </c>
      <c r="C31" s="26">
        <v>43572</v>
      </c>
      <c r="D31" s="26">
        <f t="shared" si="11"/>
        <v>43572</v>
      </c>
      <c r="E31" s="13" t="s">
        <v>1005</v>
      </c>
      <c r="F31" s="26">
        <f t="shared" si="12"/>
        <v>43579</v>
      </c>
      <c r="G31" s="26">
        <f t="shared" si="13"/>
        <v>43580</v>
      </c>
      <c r="H31" s="27">
        <f t="shared" si="10"/>
        <v>43586</v>
      </c>
      <c r="I31" s="26">
        <f t="shared" si="14"/>
        <v>43586</v>
      </c>
    </row>
    <row r="32" spans="1:9" ht="15" hidden="1">
      <c r="A32" s="56" t="s">
        <v>196</v>
      </c>
      <c r="B32" s="13" t="s">
        <v>1006</v>
      </c>
      <c r="C32" s="26">
        <v>43579</v>
      </c>
      <c r="D32" s="26">
        <f t="shared" si="11"/>
        <v>43579</v>
      </c>
      <c r="E32" s="13" t="s">
        <v>1007</v>
      </c>
      <c r="F32" s="26">
        <f t="shared" si="12"/>
        <v>43586</v>
      </c>
      <c r="G32" s="26">
        <f t="shared" si="13"/>
        <v>43587</v>
      </c>
      <c r="H32" s="27">
        <f t="shared" si="10"/>
        <v>43593</v>
      </c>
      <c r="I32" s="26">
        <f t="shared" si="14"/>
        <v>43593</v>
      </c>
    </row>
    <row r="33" spans="1:9" ht="15" hidden="1">
      <c r="A33" s="56" t="s">
        <v>197</v>
      </c>
      <c r="B33" s="13" t="s">
        <v>1008</v>
      </c>
      <c r="C33" s="26">
        <v>43586</v>
      </c>
      <c r="D33" s="26">
        <f t="shared" si="11"/>
        <v>43586</v>
      </c>
      <c r="E33" s="13" t="s">
        <v>1009</v>
      </c>
      <c r="F33" s="26">
        <f t="shared" si="12"/>
        <v>43593</v>
      </c>
      <c r="G33" s="26">
        <f t="shared" si="13"/>
        <v>43594</v>
      </c>
      <c r="H33" s="27">
        <f t="shared" si="10"/>
        <v>43600</v>
      </c>
      <c r="I33" s="26">
        <f t="shared" si="14"/>
        <v>43600</v>
      </c>
    </row>
    <row r="34" spans="1:9" ht="15" hidden="1">
      <c r="A34" s="56" t="s">
        <v>196</v>
      </c>
      <c r="B34" s="13" t="s">
        <v>1127</v>
      </c>
      <c r="C34" s="26">
        <v>43593</v>
      </c>
      <c r="D34" s="26">
        <f t="shared" si="11"/>
        <v>43593</v>
      </c>
      <c r="E34" s="13" t="s">
        <v>1128</v>
      </c>
      <c r="F34" s="26">
        <f t="shared" si="12"/>
        <v>43600</v>
      </c>
      <c r="G34" s="26">
        <f t="shared" si="13"/>
        <v>43601</v>
      </c>
      <c r="H34" s="27">
        <f aca="true" t="shared" si="15" ref="H34:H41">G34+6</f>
        <v>43607</v>
      </c>
      <c r="I34" s="26">
        <f t="shared" si="14"/>
        <v>43607</v>
      </c>
    </row>
    <row r="35" spans="1:9" ht="15" hidden="1">
      <c r="A35" s="56" t="s">
        <v>197</v>
      </c>
      <c r="B35" s="13" t="s">
        <v>1129</v>
      </c>
      <c r="C35" s="26">
        <v>43600</v>
      </c>
      <c r="D35" s="26">
        <f t="shared" si="11"/>
        <v>43600</v>
      </c>
      <c r="E35" s="13" t="s">
        <v>1130</v>
      </c>
      <c r="F35" s="26">
        <f t="shared" si="12"/>
        <v>43607</v>
      </c>
      <c r="G35" s="26">
        <f t="shared" si="13"/>
        <v>43608</v>
      </c>
      <c r="H35" s="27">
        <f t="shared" si="15"/>
        <v>43614</v>
      </c>
      <c r="I35" s="26">
        <f t="shared" si="14"/>
        <v>43614</v>
      </c>
    </row>
    <row r="36" spans="1:9" ht="15" hidden="1">
      <c r="A36" s="56" t="s">
        <v>196</v>
      </c>
      <c r="B36" s="13" t="s">
        <v>1131</v>
      </c>
      <c r="C36" s="26">
        <v>43607</v>
      </c>
      <c r="D36" s="26">
        <f t="shared" si="11"/>
        <v>43607</v>
      </c>
      <c r="E36" s="13" t="s">
        <v>1132</v>
      </c>
      <c r="F36" s="26">
        <f t="shared" si="12"/>
        <v>43614</v>
      </c>
      <c r="G36" s="26">
        <f t="shared" si="13"/>
        <v>43615</v>
      </c>
      <c r="H36" s="27">
        <f t="shared" si="15"/>
        <v>43621</v>
      </c>
      <c r="I36" s="26">
        <f t="shared" si="14"/>
        <v>43621</v>
      </c>
    </row>
    <row r="37" spans="1:9" ht="15" hidden="1">
      <c r="A37" s="56" t="s">
        <v>197</v>
      </c>
      <c r="B37" s="13" t="s">
        <v>1133</v>
      </c>
      <c r="C37" s="26">
        <v>43614</v>
      </c>
      <c r="D37" s="26">
        <f t="shared" si="11"/>
        <v>43614</v>
      </c>
      <c r="E37" s="13" t="s">
        <v>1134</v>
      </c>
      <c r="F37" s="26">
        <f t="shared" si="12"/>
        <v>43621</v>
      </c>
      <c r="G37" s="26">
        <f t="shared" si="13"/>
        <v>43622</v>
      </c>
      <c r="H37" s="27">
        <f t="shared" si="15"/>
        <v>43628</v>
      </c>
      <c r="I37" s="26">
        <f t="shared" si="14"/>
        <v>43628</v>
      </c>
    </row>
    <row r="38" spans="1:9" ht="15" hidden="1">
      <c r="A38" s="56" t="s">
        <v>196</v>
      </c>
      <c r="B38" s="13" t="s">
        <v>1249</v>
      </c>
      <c r="C38" s="26">
        <v>43621</v>
      </c>
      <c r="D38" s="26">
        <f>C38</f>
        <v>43621</v>
      </c>
      <c r="E38" s="13" t="s">
        <v>1250</v>
      </c>
      <c r="F38" s="26">
        <f>D38+7</f>
        <v>43628</v>
      </c>
      <c r="G38" s="26">
        <f>F38+1</f>
        <v>43629</v>
      </c>
      <c r="H38" s="27">
        <f t="shared" si="15"/>
        <v>43635</v>
      </c>
      <c r="I38" s="26">
        <f>H38</f>
        <v>43635</v>
      </c>
    </row>
    <row r="39" spans="1:9" ht="15" hidden="1">
      <c r="A39" s="56" t="s">
        <v>197</v>
      </c>
      <c r="B39" s="13" t="s">
        <v>1251</v>
      </c>
      <c r="C39" s="26">
        <v>43628</v>
      </c>
      <c r="D39" s="26">
        <f>C39</f>
        <v>43628</v>
      </c>
      <c r="E39" s="13" t="s">
        <v>1252</v>
      </c>
      <c r="F39" s="26">
        <f>D39+7</f>
        <v>43635</v>
      </c>
      <c r="G39" s="26">
        <f>F39+1</f>
        <v>43636</v>
      </c>
      <c r="H39" s="27">
        <f t="shared" si="15"/>
        <v>43642</v>
      </c>
      <c r="I39" s="26">
        <f>H39</f>
        <v>43642</v>
      </c>
    </row>
    <row r="40" spans="1:9" ht="15" hidden="1">
      <c r="A40" s="56" t="s">
        <v>196</v>
      </c>
      <c r="B40" s="13" t="s">
        <v>1253</v>
      </c>
      <c r="C40" s="26">
        <v>43635</v>
      </c>
      <c r="D40" s="26">
        <f>C40</f>
        <v>43635</v>
      </c>
      <c r="E40" s="13" t="s">
        <v>1254</v>
      </c>
      <c r="F40" s="26">
        <f>D40+7</f>
        <v>43642</v>
      </c>
      <c r="G40" s="26">
        <f>F40+1</f>
        <v>43643</v>
      </c>
      <c r="H40" s="27">
        <f t="shared" si="15"/>
        <v>43649</v>
      </c>
      <c r="I40" s="26">
        <f>H40</f>
        <v>43649</v>
      </c>
    </row>
    <row r="41" spans="1:9" ht="15" hidden="1">
      <c r="A41" s="56" t="s">
        <v>197</v>
      </c>
      <c r="B41" s="13" t="s">
        <v>1255</v>
      </c>
      <c r="C41" s="26">
        <v>43642</v>
      </c>
      <c r="D41" s="26">
        <f>C41</f>
        <v>43642</v>
      </c>
      <c r="E41" s="13" t="s">
        <v>1256</v>
      </c>
      <c r="F41" s="26">
        <f>D41+7</f>
        <v>43649</v>
      </c>
      <c r="G41" s="26">
        <f>F41+1</f>
        <v>43650</v>
      </c>
      <c r="H41" s="27">
        <f t="shared" si="15"/>
        <v>43656</v>
      </c>
      <c r="I41" s="26">
        <f>H41</f>
        <v>43656</v>
      </c>
    </row>
    <row r="42" spans="1:9" ht="15" hidden="1">
      <c r="A42" s="56" t="s">
        <v>196</v>
      </c>
      <c r="B42" s="13" t="s">
        <v>1346</v>
      </c>
      <c r="C42" s="26">
        <v>43649</v>
      </c>
      <c r="D42" s="26">
        <f aca="true" t="shared" si="16" ref="D42:D47">C42</f>
        <v>43649</v>
      </c>
      <c r="E42" s="13" t="s">
        <v>1347</v>
      </c>
      <c r="F42" s="26">
        <f aca="true" t="shared" si="17" ref="F42:F47">D42+7</f>
        <v>43656</v>
      </c>
      <c r="G42" s="26">
        <f aca="true" t="shared" si="18" ref="G42:G47">F42+1</f>
        <v>43657</v>
      </c>
      <c r="H42" s="27">
        <f aca="true" t="shared" si="19" ref="H42:H47">G42+6</f>
        <v>43663</v>
      </c>
      <c r="I42" s="26">
        <f aca="true" t="shared" si="20" ref="I42:I47">H42</f>
        <v>43663</v>
      </c>
    </row>
    <row r="43" spans="1:9" ht="15" hidden="1">
      <c r="A43" s="56" t="s">
        <v>197</v>
      </c>
      <c r="B43" s="13" t="s">
        <v>1348</v>
      </c>
      <c r="C43" s="26">
        <v>43656</v>
      </c>
      <c r="D43" s="26">
        <f t="shared" si="16"/>
        <v>43656</v>
      </c>
      <c r="E43" s="13" t="s">
        <v>1349</v>
      </c>
      <c r="F43" s="26">
        <f t="shared" si="17"/>
        <v>43663</v>
      </c>
      <c r="G43" s="26">
        <f t="shared" si="18"/>
        <v>43664</v>
      </c>
      <c r="H43" s="27">
        <f t="shared" si="19"/>
        <v>43670</v>
      </c>
      <c r="I43" s="26">
        <f t="shared" si="20"/>
        <v>43670</v>
      </c>
    </row>
    <row r="44" spans="1:9" ht="15" hidden="1">
      <c r="A44" s="56" t="s">
        <v>196</v>
      </c>
      <c r="B44" s="13" t="s">
        <v>1350</v>
      </c>
      <c r="C44" s="26">
        <v>43663</v>
      </c>
      <c r="D44" s="26">
        <f t="shared" si="16"/>
        <v>43663</v>
      </c>
      <c r="E44" s="13" t="s">
        <v>1351</v>
      </c>
      <c r="F44" s="26">
        <f t="shared" si="17"/>
        <v>43670</v>
      </c>
      <c r="G44" s="26">
        <f t="shared" si="18"/>
        <v>43671</v>
      </c>
      <c r="H44" s="27">
        <f t="shared" si="19"/>
        <v>43677</v>
      </c>
      <c r="I44" s="26">
        <f t="shared" si="20"/>
        <v>43677</v>
      </c>
    </row>
    <row r="45" spans="1:9" ht="15" hidden="1">
      <c r="A45" s="56" t="s">
        <v>197</v>
      </c>
      <c r="B45" s="13" t="s">
        <v>1352</v>
      </c>
      <c r="C45" s="26">
        <v>43670</v>
      </c>
      <c r="D45" s="26">
        <f t="shared" si="16"/>
        <v>43670</v>
      </c>
      <c r="E45" s="13" t="s">
        <v>1353</v>
      </c>
      <c r="F45" s="26">
        <f t="shared" si="17"/>
        <v>43677</v>
      </c>
      <c r="G45" s="26">
        <f t="shared" si="18"/>
        <v>43678</v>
      </c>
      <c r="H45" s="27">
        <f t="shared" si="19"/>
        <v>43684</v>
      </c>
      <c r="I45" s="26">
        <f t="shared" si="20"/>
        <v>43684</v>
      </c>
    </row>
    <row r="46" spans="1:9" ht="15" hidden="1">
      <c r="A46" s="56" t="s">
        <v>196</v>
      </c>
      <c r="B46" s="13" t="s">
        <v>1354</v>
      </c>
      <c r="C46" s="26">
        <v>43677</v>
      </c>
      <c r="D46" s="26">
        <f t="shared" si="16"/>
        <v>43677</v>
      </c>
      <c r="E46" s="13" t="s">
        <v>1355</v>
      </c>
      <c r="F46" s="26">
        <f t="shared" si="17"/>
        <v>43684</v>
      </c>
      <c r="G46" s="26">
        <f t="shared" si="18"/>
        <v>43685</v>
      </c>
      <c r="H46" s="27">
        <f t="shared" si="19"/>
        <v>43691</v>
      </c>
      <c r="I46" s="26">
        <f t="shared" si="20"/>
        <v>43691</v>
      </c>
    </row>
    <row r="47" spans="1:9" ht="15" hidden="1">
      <c r="A47" s="56" t="s">
        <v>197</v>
      </c>
      <c r="B47" s="13" t="s">
        <v>1356</v>
      </c>
      <c r="C47" s="26">
        <v>43684</v>
      </c>
      <c r="D47" s="26">
        <f t="shared" si="16"/>
        <v>43684</v>
      </c>
      <c r="E47" s="13" t="s">
        <v>1357</v>
      </c>
      <c r="F47" s="26">
        <f t="shared" si="17"/>
        <v>43691</v>
      </c>
      <c r="G47" s="26">
        <f t="shared" si="18"/>
        <v>43692</v>
      </c>
      <c r="H47" s="27">
        <f t="shared" si="19"/>
        <v>43698</v>
      </c>
      <c r="I47" s="26">
        <f t="shared" si="20"/>
        <v>43698</v>
      </c>
    </row>
    <row r="48" spans="1:9" ht="15" hidden="1">
      <c r="A48" s="56" t="s">
        <v>196</v>
      </c>
      <c r="B48" s="13" t="s">
        <v>1544</v>
      </c>
      <c r="C48" s="26">
        <v>43691</v>
      </c>
      <c r="D48" s="26">
        <f aca="true" t="shared" si="21" ref="D48:D55">C48</f>
        <v>43691</v>
      </c>
      <c r="E48" s="13" t="s">
        <v>1545</v>
      </c>
      <c r="F48" s="26">
        <f aca="true" t="shared" si="22" ref="F48:F55">D48+7</f>
        <v>43698</v>
      </c>
      <c r="G48" s="26">
        <f aca="true" t="shared" si="23" ref="G48:G55">F48+1</f>
        <v>43699</v>
      </c>
      <c r="H48" s="27">
        <f aca="true" t="shared" si="24" ref="H48:H53">G48+6</f>
        <v>43705</v>
      </c>
      <c r="I48" s="26">
        <f aca="true" t="shared" si="25" ref="I48:I55">H48</f>
        <v>43705</v>
      </c>
    </row>
    <row r="49" spans="1:9" ht="15" hidden="1">
      <c r="A49" s="56" t="s">
        <v>197</v>
      </c>
      <c r="B49" s="13" t="s">
        <v>1546</v>
      </c>
      <c r="C49" s="26">
        <v>43698</v>
      </c>
      <c r="D49" s="26">
        <f t="shared" si="21"/>
        <v>43698</v>
      </c>
      <c r="E49" s="13" t="s">
        <v>1547</v>
      </c>
      <c r="F49" s="26">
        <f t="shared" si="22"/>
        <v>43705</v>
      </c>
      <c r="G49" s="26">
        <f t="shared" si="23"/>
        <v>43706</v>
      </c>
      <c r="H49" s="27">
        <f t="shared" si="24"/>
        <v>43712</v>
      </c>
      <c r="I49" s="26">
        <f t="shared" si="25"/>
        <v>43712</v>
      </c>
    </row>
    <row r="50" spans="1:9" ht="15" hidden="1">
      <c r="A50" s="56" t="s">
        <v>196</v>
      </c>
      <c r="B50" s="13" t="s">
        <v>1548</v>
      </c>
      <c r="C50" s="26">
        <v>43705</v>
      </c>
      <c r="D50" s="26">
        <f t="shared" si="21"/>
        <v>43705</v>
      </c>
      <c r="E50" s="13" t="s">
        <v>1549</v>
      </c>
      <c r="F50" s="26">
        <f t="shared" si="22"/>
        <v>43712</v>
      </c>
      <c r="G50" s="26">
        <f t="shared" si="23"/>
        <v>43713</v>
      </c>
      <c r="H50" s="27">
        <f t="shared" si="24"/>
        <v>43719</v>
      </c>
      <c r="I50" s="26">
        <f t="shared" si="25"/>
        <v>43719</v>
      </c>
    </row>
    <row r="51" spans="1:9" ht="15">
      <c r="A51" s="56" t="s">
        <v>197</v>
      </c>
      <c r="B51" s="13" t="s">
        <v>1550</v>
      </c>
      <c r="C51" s="26">
        <v>43712</v>
      </c>
      <c r="D51" s="26">
        <f t="shared" si="21"/>
        <v>43712</v>
      </c>
      <c r="E51" s="13" t="s">
        <v>1551</v>
      </c>
      <c r="F51" s="26">
        <f t="shared" si="22"/>
        <v>43719</v>
      </c>
      <c r="G51" s="26">
        <f t="shared" si="23"/>
        <v>43720</v>
      </c>
      <c r="H51" s="27">
        <f t="shared" si="24"/>
        <v>43726</v>
      </c>
      <c r="I51" s="26">
        <f t="shared" si="25"/>
        <v>43726</v>
      </c>
    </row>
    <row r="52" spans="1:9" ht="15">
      <c r="A52" s="56" t="s">
        <v>196</v>
      </c>
      <c r="B52" s="13" t="s">
        <v>1602</v>
      </c>
      <c r="C52" s="26">
        <v>43719</v>
      </c>
      <c r="D52" s="26">
        <f t="shared" si="21"/>
        <v>43719</v>
      </c>
      <c r="E52" s="13" t="s">
        <v>1603</v>
      </c>
      <c r="F52" s="26">
        <f t="shared" si="22"/>
        <v>43726</v>
      </c>
      <c r="G52" s="26">
        <f t="shared" si="23"/>
        <v>43727</v>
      </c>
      <c r="H52" s="27">
        <f t="shared" si="24"/>
        <v>43733</v>
      </c>
      <c r="I52" s="26">
        <f t="shared" si="25"/>
        <v>43733</v>
      </c>
    </row>
    <row r="53" spans="1:9" ht="15">
      <c r="A53" s="56" t="s">
        <v>197</v>
      </c>
      <c r="B53" s="13" t="s">
        <v>1604</v>
      </c>
      <c r="C53" s="26">
        <v>43726</v>
      </c>
      <c r="D53" s="26">
        <f t="shared" si="21"/>
        <v>43726</v>
      </c>
      <c r="E53" s="13" t="s">
        <v>1605</v>
      </c>
      <c r="F53" s="26">
        <f t="shared" si="22"/>
        <v>43733</v>
      </c>
      <c r="G53" s="26">
        <f t="shared" si="23"/>
        <v>43734</v>
      </c>
      <c r="H53" s="27">
        <f t="shared" si="24"/>
        <v>43740</v>
      </c>
      <c r="I53" s="26">
        <f t="shared" si="25"/>
        <v>43740</v>
      </c>
    </row>
    <row r="54" spans="1:9" ht="15">
      <c r="A54" s="56" t="s">
        <v>196</v>
      </c>
      <c r="B54" s="13" t="s">
        <v>1606</v>
      </c>
      <c r="C54" s="26">
        <v>43733</v>
      </c>
      <c r="D54" s="26">
        <f t="shared" si="21"/>
        <v>43733</v>
      </c>
      <c r="E54" s="13" t="s">
        <v>1607</v>
      </c>
      <c r="F54" s="26">
        <f t="shared" si="22"/>
        <v>43740</v>
      </c>
      <c r="G54" s="26">
        <f t="shared" si="23"/>
        <v>43741</v>
      </c>
      <c r="H54" s="100">
        <v>43754</v>
      </c>
      <c r="I54" s="84">
        <f t="shared" si="25"/>
        <v>43754</v>
      </c>
    </row>
    <row r="55" spans="1:9" ht="15">
      <c r="A55" s="56" t="s">
        <v>197</v>
      </c>
      <c r="B55" s="13" t="s">
        <v>1608</v>
      </c>
      <c r="C55" s="26">
        <v>43740</v>
      </c>
      <c r="D55" s="26">
        <f t="shared" si="21"/>
        <v>43740</v>
      </c>
      <c r="E55" s="13" t="s">
        <v>1609</v>
      </c>
      <c r="F55" s="26">
        <f t="shared" si="22"/>
        <v>43747</v>
      </c>
      <c r="G55" s="26">
        <f t="shared" si="23"/>
        <v>43748</v>
      </c>
      <c r="H55" s="100">
        <v>43761</v>
      </c>
      <c r="I55" s="84">
        <f t="shared" si="25"/>
        <v>43761</v>
      </c>
    </row>
    <row r="56" spans="1:9" ht="15">
      <c r="A56" s="232" t="s">
        <v>582</v>
      </c>
      <c r="B56" s="13"/>
      <c r="C56" s="26"/>
      <c r="D56" s="26"/>
      <c r="E56" s="13"/>
      <c r="F56" s="26"/>
      <c r="G56" s="26"/>
      <c r="H56" s="27"/>
      <c r="I56" s="26"/>
    </row>
    <row r="57" spans="1:10" ht="15">
      <c r="A57" s="122" t="s">
        <v>1824</v>
      </c>
      <c r="B57" s="13" t="s">
        <v>1733</v>
      </c>
      <c r="C57" s="26">
        <v>43754</v>
      </c>
      <c r="D57" s="26">
        <f>C57</f>
        <v>43754</v>
      </c>
      <c r="E57" s="13" t="s">
        <v>1734</v>
      </c>
      <c r="F57" s="26">
        <f>D57+7</f>
        <v>43761</v>
      </c>
      <c r="G57" s="26">
        <f>F57+1</f>
        <v>43762</v>
      </c>
      <c r="H57" s="27">
        <f>G57+6</f>
        <v>43768</v>
      </c>
      <c r="I57" s="26">
        <f>H57</f>
        <v>43768</v>
      </c>
      <c r="J57" s="181" t="s">
        <v>1117</v>
      </c>
    </row>
    <row r="58" spans="1:9" ht="15">
      <c r="A58" s="48"/>
      <c r="B58" s="1"/>
      <c r="C58" s="1"/>
      <c r="D58" s="1"/>
      <c r="E58" s="1"/>
      <c r="F58" s="1"/>
      <c r="G58" s="1"/>
      <c r="H58" s="1"/>
      <c r="I58" s="1"/>
    </row>
    <row r="59" spans="1:9" ht="15.75" customHeight="1">
      <c r="A59" s="49" t="s">
        <v>25</v>
      </c>
      <c r="B59" s="319" t="s">
        <v>100</v>
      </c>
      <c r="C59" s="319"/>
      <c r="D59" s="319"/>
      <c r="E59" s="319"/>
      <c r="F59" s="319"/>
      <c r="G59" s="319"/>
      <c r="H59" s="319"/>
      <c r="I59" s="319"/>
    </row>
    <row r="60" spans="1:15" ht="15.75" customHeight="1">
      <c r="A60" s="46" t="s">
        <v>266</v>
      </c>
      <c r="B60" s="424" t="s">
        <v>267</v>
      </c>
      <c r="C60" s="424"/>
      <c r="D60" s="424"/>
      <c r="E60" s="424"/>
      <c r="F60" s="424"/>
      <c r="G60" s="424"/>
      <c r="H60" s="424"/>
      <c r="I60" s="424"/>
      <c r="J60" s="1"/>
      <c r="K60" s="1"/>
      <c r="L60" s="1"/>
      <c r="M60" s="1"/>
      <c r="N60" s="1"/>
      <c r="O60" s="1"/>
    </row>
    <row r="61" spans="1:11" ht="15.75" customHeight="1">
      <c r="A61" s="47" t="s">
        <v>97</v>
      </c>
      <c r="B61" s="420" t="s">
        <v>316</v>
      </c>
      <c r="C61" s="420"/>
      <c r="D61" s="420"/>
      <c r="E61" s="420"/>
      <c r="F61" s="420"/>
      <c r="G61" s="420"/>
      <c r="H61" s="420"/>
      <c r="I61" s="420"/>
      <c r="K61" s="76"/>
    </row>
    <row r="62" spans="1:9" ht="15.75" customHeight="1" hidden="1">
      <c r="A62" s="47" t="s">
        <v>269</v>
      </c>
      <c r="B62" s="420" t="s">
        <v>268</v>
      </c>
      <c r="C62" s="420"/>
      <c r="D62" s="420"/>
      <c r="E62" s="420"/>
      <c r="F62" s="420"/>
      <c r="G62" s="420"/>
      <c r="H62" s="420"/>
      <c r="I62" s="420"/>
    </row>
  </sheetData>
  <sheetProtection/>
  <mergeCells count="29">
    <mergeCell ref="B61:I61"/>
    <mergeCell ref="B62:I62"/>
    <mergeCell ref="A24:I24"/>
    <mergeCell ref="C27:D27"/>
    <mergeCell ref="F27:G27"/>
    <mergeCell ref="H27:I27"/>
    <mergeCell ref="B59:I59"/>
    <mergeCell ref="B60:I60"/>
    <mergeCell ref="C25:D25"/>
    <mergeCell ref="F25:G25"/>
    <mergeCell ref="H25:I25"/>
    <mergeCell ref="C26:D26"/>
    <mergeCell ref="F26:G26"/>
    <mergeCell ref="H26:I26"/>
    <mergeCell ref="C6:D6"/>
    <mergeCell ref="F6:G6"/>
    <mergeCell ref="J6:K6"/>
    <mergeCell ref="C7:D7"/>
    <mergeCell ref="F7:G7"/>
    <mergeCell ref="J7:K7"/>
    <mergeCell ref="H6:I6"/>
    <mergeCell ref="H7:I7"/>
    <mergeCell ref="B1:K1"/>
    <mergeCell ref="B2:K2"/>
    <mergeCell ref="A4:K4"/>
    <mergeCell ref="C5:D5"/>
    <mergeCell ref="F5:G5"/>
    <mergeCell ref="J5:K5"/>
    <mergeCell ref="H5:I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29"/>
  <sheetViews>
    <sheetView zoomScalePageLayoutView="0" workbookViewId="0" topLeftCell="A4">
      <selection activeCell="H25" sqref="H25"/>
    </sheetView>
  </sheetViews>
  <sheetFormatPr defaultColWidth="9.00390625" defaultRowHeight="14.25"/>
  <cols>
    <col min="1" max="1" width="23.50390625" style="0" customWidth="1"/>
    <col min="2" max="2" width="6.75390625" style="0" customWidth="1"/>
    <col min="3" max="7" width="10.75390625" style="0" customWidth="1"/>
  </cols>
  <sheetData>
    <row r="1" spans="2:10" ht="51" customHeight="1">
      <c r="B1" s="296" t="s">
        <v>64</v>
      </c>
      <c r="C1" s="296"/>
      <c r="D1" s="296"/>
      <c r="E1" s="296"/>
      <c r="F1" s="296"/>
      <c r="G1" s="296"/>
      <c r="H1" s="51"/>
      <c r="I1" s="51"/>
      <c r="J1" s="52"/>
    </row>
    <row r="2" spans="2:10" ht="16.5" customHeight="1">
      <c r="B2" s="297" t="s">
        <v>65</v>
      </c>
      <c r="C2" s="297"/>
      <c r="D2" s="297"/>
      <c r="E2" s="297"/>
      <c r="F2" s="297"/>
      <c r="G2" s="297"/>
      <c r="H2" s="53"/>
      <c r="I2" s="53"/>
      <c r="J2" s="53"/>
    </row>
    <row r="3" spans="1:246" ht="19.5" customHeight="1">
      <c r="A3" s="54" t="s">
        <v>0</v>
      </c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7" ht="15">
      <c r="A4" s="317" t="s">
        <v>261</v>
      </c>
      <c r="B4" s="317"/>
      <c r="C4" s="317"/>
      <c r="D4" s="317"/>
      <c r="E4" s="317"/>
      <c r="F4" s="317"/>
      <c r="G4" s="317"/>
    </row>
    <row r="5" spans="1:7" ht="15">
      <c r="A5" s="44" t="s">
        <v>33</v>
      </c>
      <c r="B5" s="44"/>
      <c r="C5" s="304" t="s">
        <v>110</v>
      </c>
      <c r="D5" s="305"/>
      <c r="E5" s="55" t="s">
        <v>34</v>
      </c>
      <c r="F5" s="422" t="s">
        <v>35</v>
      </c>
      <c r="G5" s="305"/>
    </row>
    <row r="6" spans="1:7" ht="15">
      <c r="A6" s="20" t="s">
        <v>3</v>
      </c>
      <c r="B6" s="20"/>
      <c r="C6" s="306" t="s">
        <v>123</v>
      </c>
      <c r="D6" s="307"/>
      <c r="E6" s="38" t="s">
        <v>4</v>
      </c>
      <c r="F6" s="306" t="s">
        <v>9</v>
      </c>
      <c r="G6" s="307"/>
    </row>
    <row r="7" spans="1:7" ht="15">
      <c r="A7" s="20"/>
      <c r="B7" s="20"/>
      <c r="C7" s="306" t="s">
        <v>56</v>
      </c>
      <c r="D7" s="307"/>
      <c r="E7" s="38"/>
      <c r="F7" s="306" t="s">
        <v>263</v>
      </c>
      <c r="G7" s="307"/>
    </row>
    <row r="8" spans="1:7" ht="15" hidden="1">
      <c r="A8" s="80" t="s">
        <v>331</v>
      </c>
      <c r="B8" s="13"/>
      <c r="C8" s="26">
        <v>43439</v>
      </c>
      <c r="D8" s="26">
        <f aca="true" t="shared" si="0" ref="D8:D16">C8</f>
        <v>43439</v>
      </c>
      <c r="E8" s="101" t="s">
        <v>423</v>
      </c>
      <c r="F8" s="27">
        <f aca="true" t="shared" si="1" ref="F8:F16">D8+3</f>
        <v>43442</v>
      </c>
      <c r="G8" s="26">
        <f aca="true" t="shared" si="2" ref="G8:G16">F8+1</f>
        <v>43443</v>
      </c>
    </row>
    <row r="9" spans="1:7" ht="15" hidden="1">
      <c r="A9" s="80" t="s">
        <v>330</v>
      </c>
      <c r="B9" s="13"/>
      <c r="C9" s="26">
        <v>43446</v>
      </c>
      <c r="D9" s="26">
        <f t="shared" si="0"/>
        <v>43446</v>
      </c>
      <c r="E9" s="101" t="s">
        <v>422</v>
      </c>
      <c r="F9" s="27">
        <f t="shared" si="1"/>
        <v>43449</v>
      </c>
      <c r="G9" s="26">
        <f t="shared" si="2"/>
        <v>43450</v>
      </c>
    </row>
    <row r="10" spans="1:7" ht="15" hidden="1">
      <c r="A10" s="80" t="s">
        <v>331</v>
      </c>
      <c r="B10" s="13"/>
      <c r="C10" s="26">
        <v>43453</v>
      </c>
      <c r="D10" s="26">
        <f t="shared" si="0"/>
        <v>43453</v>
      </c>
      <c r="E10" s="101" t="s">
        <v>424</v>
      </c>
      <c r="F10" s="27">
        <f t="shared" si="1"/>
        <v>43456</v>
      </c>
      <c r="G10" s="26">
        <f t="shared" si="2"/>
        <v>43457</v>
      </c>
    </row>
    <row r="11" spans="1:7" ht="15" hidden="1">
      <c r="A11" s="80" t="s">
        <v>330</v>
      </c>
      <c r="B11" s="13"/>
      <c r="C11" s="26">
        <v>43460</v>
      </c>
      <c r="D11" s="26">
        <f t="shared" si="0"/>
        <v>43460</v>
      </c>
      <c r="E11" s="101" t="s">
        <v>423</v>
      </c>
      <c r="F11" s="27">
        <f t="shared" si="1"/>
        <v>43463</v>
      </c>
      <c r="G11" s="26">
        <f t="shared" si="2"/>
        <v>43464</v>
      </c>
    </row>
    <row r="12" spans="1:7" ht="15" hidden="1">
      <c r="A12" s="80" t="s">
        <v>331</v>
      </c>
      <c r="B12" s="13"/>
      <c r="C12" s="26">
        <v>43467</v>
      </c>
      <c r="D12" s="26">
        <f t="shared" si="0"/>
        <v>43467</v>
      </c>
      <c r="E12" s="101" t="s">
        <v>672</v>
      </c>
      <c r="F12" s="27">
        <f t="shared" si="1"/>
        <v>43470</v>
      </c>
      <c r="G12" s="26">
        <f t="shared" si="2"/>
        <v>43471</v>
      </c>
    </row>
    <row r="13" spans="1:7" ht="15" hidden="1">
      <c r="A13" s="80" t="s">
        <v>330</v>
      </c>
      <c r="B13" s="13"/>
      <c r="C13" s="26">
        <v>43474</v>
      </c>
      <c r="D13" s="26">
        <f t="shared" si="0"/>
        <v>43474</v>
      </c>
      <c r="E13" s="101" t="s">
        <v>672</v>
      </c>
      <c r="F13" s="27">
        <f t="shared" si="1"/>
        <v>43477</v>
      </c>
      <c r="G13" s="26">
        <f t="shared" si="2"/>
        <v>43478</v>
      </c>
    </row>
    <row r="14" spans="1:7" ht="15" hidden="1">
      <c r="A14" s="80" t="s">
        <v>331</v>
      </c>
      <c r="B14" s="13"/>
      <c r="C14" s="26">
        <v>43481</v>
      </c>
      <c r="D14" s="26">
        <f t="shared" si="0"/>
        <v>43481</v>
      </c>
      <c r="E14" s="101" t="s">
        <v>673</v>
      </c>
      <c r="F14" s="27">
        <f t="shared" si="1"/>
        <v>43484</v>
      </c>
      <c r="G14" s="26">
        <f t="shared" si="2"/>
        <v>43485</v>
      </c>
    </row>
    <row r="15" spans="1:7" ht="15" hidden="1">
      <c r="A15" s="90" t="s">
        <v>791</v>
      </c>
      <c r="B15" s="13"/>
      <c r="C15" s="26"/>
      <c r="D15" s="26"/>
      <c r="E15" s="146"/>
      <c r="F15" s="27"/>
      <c r="G15" s="26"/>
    </row>
    <row r="16" spans="1:7" ht="15" hidden="1">
      <c r="A16" s="80" t="s">
        <v>330</v>
      </c>
      <c r="B16" s="13"/>
      <c r="C16" s="26">
        <v>43495</v>
      </c>
      <c r="D16" s="26">
        <f t="shared" si="0"/>
        <v>43495</v>
      </c>
      <c r="E16" s="101" t="s">
        <v>673</v>
      </c>
      <c r="F16" s="27">
        <f t="shared" si="1"/>
        <v>43498</v>
      </c>
      <c r="G16" s="26">
        <f t="shared" si="2"/>
        <v>43499</v>
      </c>
    </row>
    <row r="17" spans="1:7" ht="15" hidden="1">
      <c r="A17" s="90" t="s">
        <v>582</v>
      </c>
      <c r="B17" s="13"/>
      <c r="C17" s="26"/>
      <c r="D17" s="26"/>
      <c r="E17" s="146"/>
      <c r="F17" s="27"/>
      <c r="G17" s="26"/>
    </row>
    <row r="18" spans="1:7" ht="15" hidden="1">
      <c r="A18" s="80" t="s">
        <v>331</v>
      </c>
      <c r="B18" s="13"/>
      <c r="C18" s="26">
        <v>43509</v>
      </c>
      <c r="D18" s="26">
        <f aca="true" t="shared" si="3" ref="D18:D25">C18</f>
        <v>43509</v>
      </c>
      <c r="E18" s="101" t="s">
        <v>675</v>
      </c>
      <c r="F18" s="27">
        <f aca="true" t="shared" si="4" ref="F18:F25">D18+3</f>
        <v>43512</v>
      </c>
      <c r="G18" s="26">
        <f aca="true" t="shared" si="5" ref="G18:G25">F18+1</f>
        <v>43513</v>
      </c>
    </row>
    <row r="19" spans="1:7" ht="15" hidden="1">
      <c r="A19" s="80" t="s">
        <v>330</v>
      </c>
      <c r="B19" s="13"/>
      <c r="C19" s="26">
        <v>43516</v>
      </c>
      <c r="D19" s="26">
        <f t="shared" si="3"/>
        <v>43516</v>
      </c>
      <c r="E19" s="101" t="s">
        <v>674</v>
      </c>
      <c r="F19" s="27">
        <f t="shared" si="4"/>
        <v>43519</v>
      </c>
      <c r="G19" s="26">
        <f t="shared" si="5"/>
        <v>43520</v>
      </c>
    </row>
    <row r="20" spans="1:7" ht="15" hidden="1">
      <c r="A20" s="80" t="s">
        <v>331</v>
      </c>
      <c r="B20" s="13"/>
      <c r="C20" s="26">
        <v>43523</v>
      </c>
      <c r="D20" s="26">
        <f t="shared" si="3"/>
        <v>43523</v>
      </c>
      <c r="E20" s="101" t="s">
        <v>792</v>
      </c>
      <c r="F20" s="27">
        <f t="shared" si="4"/>
        <v>43526</v>
      </c>
      <c r="G20" s="26">
        <f t="shared" si="5"/>
        <v>43527</v>
      </c>
    </row>
    <row r="21" spans="1:7" ht="15">
      <c r="A21" s="80" t="s">
        <v>330</v>
      </c>
      <c r="B21" s="13"/>
      <c r="C21" s="26">
        <v>43530</v>
      </c>
      <c r="D21" s="26">
        <f t="shared" si="3"/>
        <v>43530</v>
      </c>
      <c r="E21" s="101" t="s">
        <v>793</v>
      </c>
      <c r="F21" s="27">
        <f t="shared" si="4"/>
        <v>43533</v>
      </c>
      <c r="G21" s="26">
        <f t="shared" si="5"/>
        <v>43534</v>
      </c>
    </row>
    <row r="22" spans="1:7" ht="15">
      <c r="A22" s="80" t="s">
        <v>331</v>
      </c>
      <c r="B22" s="13"/>
      <c r="C22" s="26">
        <v>43537</v>
      </c>
      <c r="D22" s="26">
        <f t="shared" si="3"/>
        <v>43537</v>
      </c>
      <c r="E22" s="101" t="s">
        <v>881</v>
      </c>
      <c r="F22" s="27">
        <f t="shared" si="4"/>
        <v>43540</v>
      </c>
      <c r="G22" s="26">
        <f t="shared" si="5"/>
        <v>43541</v>
      </c>
    </row>
    <row r="23" spans="1:7" ht="15">
      <c r="A23" s="80" t="s">
        <v>330</v>
      </c>
      <c r="B23" s="13"/>
      <c r="C23" s="26">
        <v>43544</v>
      </c>
      <c r="D23" s="26">
        <f t="shared" si="3"/>
        <v>43544</v>
      </c>
      <c r="E23" s="101" t="s">
        <v>882</v>
      </c>
      <c r="F23" s="27">
        <f t="shared" si="4"/>
        <v>43547</v>
      </c>
      <c r="G23" s="26">
        <f t="shared" si="5"/>
        <v>43548</v>
      </c>
    </row>
    <row r="24" spans="1:7" ht="15">
      <c r="A24" s="80" t="s">
        <v>331</v>
      </c>
      <c r="B24" s="13"/>
      <c r="C24" s="26">
        <v>43551</v>
      </c>
      <c r="D24" s="26">
        <f t="shared" si="3"/>
        <v>43551</v>
      </c>
      <c r="E24" s="101" t="s">
        <v>883</v>
      </c>
      <c r="F24" s="27">
        <f t="shared" si="4"/>
        <v>43554</v>
      </c>
      <c r="G24" s="26">
        <f t="shared" si="5"/>
        <v>43555</v>
      </c>
    </row>
    <row r="25" spans="1:8" ht="15">
      <c r="A25" s="80" t="s">
        <v>330</v>
      </c>
      <c r="B25" s="13"/>
      <c r="C25" s="26">
        <v>43558</v>
      </c>
      <c r="D25" s="26">
        <f t="shared" si="3"/>
        <v>43558</v>
      </c>
      <c r="E25" s="101" t="s">
        <v>884</v>
      </c>
      <c r="F25" s="27">
        <f t="shared" si="4"/>
        <v>43561</v>
      </c>
      <c r="G25" s="26">
        <f t="shared" si="5"/>
        <v>43562</v>
      </c>
      <c r="H25" s="181" t="s">
        <v>1117</v>
      </c>
    </row>
    <row r="26" spans="1:7" ht="15">
      <c r="A26" s="48"/>
      <c r="B26" s="1"/>
      <c r="C26" s="1"/>
      <c r="D26" s="1"/>
      <c r="E26" s="1"/>
      <c r="F26" s="1"/>
      <c r="G26" s="1"/>
    </row>
    <row r="27" spans="1:7" ht="15.75" customHeight="1">
      <c r="A27" s="49" t="s">
        <v>25</v>
      </c>
      <c r="B27" s="319" t="s">
        <v>100</v>
      </c>
      <c r="C27" s="319"/>
      <c r="D27" s="319"/>
      <c r="E27" s="319"/>
      <c r="F27" s="319"/>
      <c r="G27" s="319"/>
    </row>
    <row r="28" spans="1:17" ht="15.75" customHeight="1">
      <c r="A28" s="46" t="s">
        <v>332</v>
      </c>
      <c r="B28" s="424" t="s">
        <v>333</v>
      </c>
      <c r="C28" s="424"/>
      <c r="D28" s="424"/>
      <c r="E28" s="424"/>
      <c r="F28" s="424"/>
      <c r="G28" s="424"/>
      <c r="H28" s="77"/>
      <c r="I28" s="77"/>
      <c r="J28" s="77"/>
      <c r="K28" s="1"/>
      <c r="L28" s="1"/>
      <c r="M28" s="1"/>
      <c r="N28" s="1"/>
      <c r="O28" s="1"/>
      <c r="P28" s="1"/>
      <c r="Q28" s="1"/>
    </row>
    <row r="29" spans="1:7" ht="15.75" customHeight="1">
      <c r="A29" s="47" t="s">
        <v>264</v>
      </c>
      <c r="B29" s="308" t="s">
        <v>265</v>
      </c>
      <c r="C29" s="309"/>
      <c r="D29" s="309"/>
      <c r="E29" s="309"/>
      <c r="F29" s="309"/>
      <c r="G29" s="310"/>
    </row>
  </sheetData>
  <sheetProtection/>
  <mergeCells count="12">
    <mergeCell ref="B1:G1"/>
    <mergeCell ref="B2:G2"/>
    <mergeCell ref="A4:G4"/>
    <mergeCell ref="C5:D5"/>
    <mergeCell ref="F5:G5"/>
    <mergeCell ref="B29:G29"/>
    <mergeCell ref="B28:G28"/>
    <mergeCell ref="B27:G27"/>
    <mergeCell ref="C7:D7"/>
    <mergeCell ref="F7:G7"/>
    <mergeCell ref="C6:D6"/>
    <mergeCell ref="F6:G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ASUS</cp:lastModifiedBy>
  <cp:lastPrinted>2019-05-09T07:17:18Z</cp:lastPrinted>
  <dcterms:created xsi:type="dcterms:W3CDTF">2016-09-23T06:43:55Z</dcterms:created>
  <dcterms:modified xsi:type="dcterms:W3CDTF">2019-11-14T10:21:53Z</dcterms:modified>
  <cp:category/>
  <cp:version/>
  <cp:contentType/>
  <cp:contentStatus/>
</cp:coreProperties>
</file>