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<sst xmlns="http://schemas.openxmlformats.org/spreadsheetml/2006/main" count="338" uniqueCount="186">
  <si>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</si>
  <si>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</si>
  <si>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</si>
  <si>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</si>
  <si>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</si>
  <si>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</si>
  <si>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</si>
  <si>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</si>
  <si>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</si>
  <si>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</si>
  <si>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</si>
  <si>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</si>
  <si>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</si>
  <si>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</si>
  <si>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</si>
  <si>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</si>
  <si>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</si>
  <si>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</si>
  <si>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</si>
  <si>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</si>
  <si>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</si>
  <si>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</si>
  <si>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</si>
  <si>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</si>
  <si>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</si>
  <si>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</si>
  <si>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</si>
  <si>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</si>
  <si>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CHH1</t>
  </si>
  <si>
    <t>船名</t>
  </si>
  <si>
    <t>航次</t>
  </si>
  <si>
    <t>中文船名</t>
  </si>
  <si>
    <t>HHX1</t>
  </si>
  <si>
    <t>HHX2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</si>
  <si>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</si>
  <si>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</si>
  <si>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</si>
  <si>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</si>
  <si>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</si>
  <si>
    <t>TTP</t>
  </si>
  <si>
    <t>CSE</t>
  </si>
  <si>
    <t xml:space="preserve">VENUS C </t>
  </si>
  <si>
    <t xml:space="preserve">JJ NAGOYA </t>
  </si>
  <si>
    <t>海华大阪</t>
  </si>
  <si>
    <t>夏锦</t>
  </si>
  <si>
    <t>HAIPHONG</t>
  </si>
  <si>
    <t>现代杭甬</t>
  </si>
  <si>
    <t>亚海帕迪安</t>
  </si>
  <si>
    <t>CHINA-1</t>
  </si>
  <si>
    <t>正利海豚</t>
  </si>
  <si>
    <t>亚海丽萨</t>
  </si>
  <si>
    <t>正利阿哥斯</t>
  </si>
  <si>
    <t>现代长盛</t>
  </si>
  <si>
    <t>LILA BHUM</t>
  </si>
  <si>
    <t>PADIAN 2</t>
  </si>
  <si>
    <t>NAVIOS AMARANTH</t>
  </si>
  <si>
    <t>SEASPAN NINGBO</t>
  </si>
  <si>
    <t>CONSTANTINOS P</t>
  </si>
  <si>
    <t>BELAWAN</t>
  </si>
  <si>
    <t>NORDPUMA</t>
  </si>
  <si>
    <t>现代巴拉望</t>
  </si>
  <si>
    <t xml:space="preserve"> 正利彪马</t>
  </si>
  <si>
    <t>ARGOS</t>
  </si>
  <si>
    <t>007S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</si>
  <si>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</si>
  <si>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</si>
  <si>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t>正利阿马里洛</t>
  </si>
  <si>
    <t>1913W</t>
  </si>
  <si>
    <t>NAVIOS AMARILLO</t>
  </si>
  <si>
    <t>0QA3DS</t>
  </si>
  <si>
    <t>VC926</t>
  </si>
  <si>
    <t>008S</t>
  </si>
  <si>
    <t>S9008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</si>
  <si>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</si>
  <si>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</si>
  <si>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</si>
  <si>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</si>
  <si>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海防航线 CHH1  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</si>
  <si>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</si>
  <si>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</si>
  <si>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</si>
  <si>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</si>
  <si>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</si>
  <si>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r>
      <t xml:space="preserve">ETD SHA : </t>
    </r>
    <r>
      <rPr>
        <sz val="11"/>
        <color indexed="8"/>
        <rFont val="宋体"/>
        <family val="0"/>
      </rPr>
      <t>周四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</si>
  <si>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r>
      <t xml:space="preserve">ETD SHA : </t>
    </r>
    <r>
      <rPr>
        <sz val="11"/>
        <color indexed="8"/>
        <rFont val="宋体"/>
        <family val="0"/>
      </rPr>
      <t>周三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海防码头：</t>
    </r>
    <r>
      <rPr>
        <sz val="11"/>
        <color indexed="8"/>
        <rFont val="Times New Roman"/>
        <family val="1"/>
      </rPr>
      <t>Nam Dinh Vu Port</t>
    </r>
  </si>
  <si>
    <r>
      <t>TTP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FTS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</si>
  <si>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</si>
  <si>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</si>
  <si>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</si>
  <si>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</si>
  <si>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</si>
  <si>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</si>
  <si>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</si>
  <si>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</si>
  <si>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</si>
  <si>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</si>
  <si>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</si>
  <si>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</si>
  <si>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</si>
  <si>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</si>
  <si>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</si>
  <si>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</si>
  <si>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</si>
  <si>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</si>
  <si>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t>正利洛杉矶</t>
  </si>
  <si>
    <t>BG913</t>
  </si>
  <si>
    <t>HE SHENG</t>
  </si>
  <si>
    <t>E3913</t>
  </si>
  <si>
    <t>和盛</t>
  </si>
  <si>
    <t>1914W</t>
  </si>
  <si>
    <t>1915W</t>
  </si>
  <si>
    <t>1916W</t>
  </si>
  <si>
    <t>LH914</t>
  </si>
  <si>
    <t>LH915</t>
  </si>
  <si>
    <t>LH916</t>
  </si>
  <si>
    <t>亚海航运上海口岸船期表2019-07</t>
  </si>
  <si>
    <t>BAOHANG</t>
  </si>
  <si>
    <t>P2914</t>
  </si>
  <si>
    <t>BG914</t>
  </si>
  <si>
    <t>P2915</t>
  </si>
  <si>
    <t>BG915</t>
  </si>
  <si>
    <t>P2916</t>
  </si>
  <si>
    <t>BG916</t>
  </si>
  <si>
    <t>0QA3FS</t>
  </si>
  <si>
    <t>0QA3HS</t>
  </si>
  <si>
    <t>APL LOS ANGELES</t>
  </si>
  <si>
    <t>0QA3JS</t>
  </si>
  <si>
    <t>0QA3LS</t>
  </si>
  <si>
    <t>0QA3NS</t>
  </si>
  <si>
    <t>NA3FS</t>
  </si>
  <si>
    <t>AS3JS</t>
  </si>
  <si>
    <t>AG3LS</t>
  </si>
  <si>
    <t>NA3NS</t>
  </si>
  <si>
    <t>HORAI BRIDGE</t>
  </si>
  <si>
    <t>OPHELIA</t>
  </si>
  <si>
    <t>0XS5TS</t>
  </si>
  <si>
    <t>0XS5XS</t>
  </si>
  <si>
    <t>050S</t>
  </si>
  <si>
    <t>B250S</t>
  </si>
  <si>
    <t>N45XS</t>
  </si>
  <si>
    <t>CHH1</t>
  </si>
  <si>
    <t>1926S</t>
  </si>
  <si>
    <t>1927S</t>
  </si>
  <si>
    <t>1928S</t>
  </si>
  <si>
    <t>1929S</t>
  </si>
  <si>
    <t>1930S</t>
  </si>
  <si>
    <t>1931S</t>
  </si>
  <si>
    <t>1932S</t>
  </si>
  <si>
    <t>JN927</t>
  </si>
  <si>
    <t>VC928</t>
  </si>
  <si>
    <t>JN929</t>
  </si>
  <si>
    <t>VC930</t>
  </si>
  <si>
    <t>IN921</t>
  </si>
  <si>
    <t>VC932</t>
  </si>
  <si>
    <t>亚海宝航</t>
  </si>
  <si>
    <t>009S</t>
  </si>
  <si>
    <t>0XA3BS</t>
  </si>
  <si>
    <t>010S</t>
  </si>
  <si>
    <t>0XA3HS</t>
  </si>
  <si>
    <t>NE007</t>
  </si>
  <si>
    <t>S9009</t>
  </si>
  <si>
    <t>NE008</t>
  </si>
  <si>
    <t>S9010</t>
  </si>
  <si>
    <t>1914W</t>
  </si>
  <si>
    <t>E3914</t>
  </si>
  <si>
    <t>1915W</t>
  </si>
  <si>
    <t>E3915</t>
  </si>
  <si>
    <t>004S</t>
  </si>
  <si>
    <t>0XS5LS</t>
  </si>
  <si>
    <t>MOUNT NICHOLSON</t>
  </si>
  <si>
    <t>030S</t>
  </si>
  <si>
    <t>宏服</t>
  </si>
  <si>
    <t>正利海鸥</t>
  </si>
  <si>
    <t>现代尼山</t>
  </si>
  <si>
    <t>O1004</t>
  </si>
  <si>
    <t>O35LS</t>
  </si>
  <si>
    <t>MN030</t>
  </si>
  <si>
    <t>049S</t>
  </si>
  <si>
    <t>B249S</t>
  </si>
  <si>
    <t>MOUNT BUTLER</t>
  </si>
  <si>
    <t>O45TS</t>
  </si>
  <si>
    <t>AG3DS</t>
  </si>
  <si>
    <t>CP3HS</t>
  </si>
  <si>
    <t>BALTIC WEST</t>
  </si>
  <si>
    <t>JONATHAN SWIFT</t>
  </si>
  <si>
    <t>JS3BS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</si>
</sst>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9"/>
      <name val="等线"/>
      <family val="0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56" fillId="0" borderId="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57" fillId="0" borderId="0" xfId="0" applyFont="1" applyAlignment="1">
      <alignment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48" fillId="0" borderId="0" xfId="0" applyFont="1" applyAlignment="1">
      <alignment vertical="center" shrinkToFit="1"/>
    </xf>
    <xf numFmtId="0" fontId="56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1" fillId="34" borderId="10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0" borderId="11" xfId="40" applyFont="1" applyBorder="1" applyAlignment="1">
      <alignment horizontal="center" vertical="center" shrinkToFit="1"/>
      <protection/>
    </xf>
    <xf numFmtId="176" fontId="11" fillId="0" borderId="11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177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1" fillId="0" borderId="11" xfId="40" applyFont="1" applyBorder="1" applyAlignment="1">
      <alignment horizontal="center" vertical="center"/>
      <protection/>
    </xf>
    <xf numFmtId="0" fontId="11" fillId="33" borderId="11" xfId="40" applyFont="1" applyFill="1" applyBorder="1" applyAlignment="1">
      <alignment horizontal="center" vertical="center" shrinkToFit="1"/>
      <protection/>
    </xf>
    <xf numFmtId="176" fontId="11" fillId="33" borderId="11" xfId="0" applyNumberFormat="1" applyFont="1" applyFill="1" applyBorder="1" applyAlignment="1">
      <alignment horizontal="center" vertical="center"/>
    </xf>
    <xf numFmtId="0" fontId="11" fillId="33" borderId="11" xfId="40" applyFont="1" applyFill="1" applyBorder="1" applyAlignment="1">
      <alignment horizontal="center" vertical="center"/>
      <protection/>
    </xf>
    <xf numFmtId="0" fontId="61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shrinkToFit="1"/>
    </xf>
    <xf numFmtId="176" fontId="12" fillId="0" borderId="14" xfId="0" applyNumberFormat="1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2" fillId="34" borderId="11" xfId="0" applyFont="1" applyFill="1" applyBorder="1" applyAlignment="1">
      <alignment vertical="center" wrapText="1" shrinkToFit="1"/>
    </xf>
    <xf numFmtId="0" fontId="12" fillId="34" borderId="11" xfId="0" applyFont="1" applyFill="1" applyBorder="1" applyAlignment="1">
      <alignment vertical="center" wrapText="1"/>
    </xf>
    <xf numFmtId="0" fontId="62" fillId="0" borderId="0" xfId="0" applyFont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 shrinkToFit="1"/>
    </xf>
    <xf numFmtId="0" fontId="11" fillId="35" borderId="11" xfId="40" applyFont="1" applyFill="1" applyBorder="1" applyAlignment="1">
      <alignment horizontal="center" vertical="center" shrinkToFit="1"/>
      <protection/>
    </xf>
    <xf numFmtId="0" fontId="61" fillId="34" borderId="16" xfId="0" applyFont="1" applyFill="1" applyBorder="1" applyAlignment="1">
      <alignment horizontal="left" vertical="center"/>
    </xf>
    <xf numFmtId="0" fontId="61" fillId="34" borderId="15" xfId="0" applyFont="1" applyFill="1" applyBorder="1" applyAlignment="1">
      <alignment horizontal="left" vertical="center"/>
    </xf>
    <xf numFmtId="0" fontId="63" fillId="35" borderId="11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56" fillId="35" borderId="18" xfId="0" applyFont="1" applyFill="1" applyBorder="1" applyAlignment="1">
      <alignment horizontal="left" vertical="center"/>
    </xf>
    <xf numFmtId="0" fontId="56" fillId="35" borderId="19" xfId="0" applyFont="1" applyFill="1" applyBorder="1" applyAlignment="1">
      <alignment horizontal="left" vertical="center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一般_2005-03-01 Long Term Schedule-China-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5</xdr:row>
      <xdr:rowOff>200025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61">
      <selection activeCell="L74" sqref="L74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57421875" style="4" customWidth="1"/>
    <col min="12" max="12" width="10.7109375" style="0" customWidth="1"/>
  </cols>
  <sheetData>
    <row r="1" spans="3:12" ht="16.5" customHeight="1">
      <c r="C1" s="64" t="s">
        <v>115</v>
      </c>
      <c r="D1" s="64"/>
      <c r="E1" s="64"/>
      <c r="F1" s="64"/>
      <c r="G1" s="64"/>
      <c r="H1" s="64"/>
      <c r="I1" s="64"/>
      <c r="J1" s="64"/>
      <c r="K1" s="5"/>
      <c r="L1" s="1"/>
    </row>
    <row r="2" spans="2:12" ht="16.5" customHeight="1">
      <c r="B2" s="55" t="s">
        <v>100</v>
      </c>
      <c r="C2" s="64"/>
      <c r="D2" s="64"/>
      <c r="E2" s="64"/>
      <c r="F2" s="64"/>
      <c r="G2" s="64"/>
      <c r="H2" s="64"/>
      <c r="I2" s="64"/>
      <c r="J2" s="64"/>
      <c r="K2" s="5"/>
      <c r="L2" s="1"/>
    </row>
    <row r="3" spans="2:12" ht="16.5" customHeight="1">
      <c r="B3" s="55" t="s">
        <v>101</v>
      </c>
      <c r="C3" s="64"/>
      <c r="D3" s="64"/>
      <c r="E3" s="64"/>
      <c r="F3" s="64"/>
      <c r="G3" s="64"/>
      <c r="H3" s="64"/>
      <c r="I3" s="64"/>
      <c r="J3" s="64"/>
      <c r="K3" s="5"/>
      <c r="L3" s="1"/>
    </row>
    <row r="4" spans="2:12" ht="16.5" customHeight="1">
      <c r="B4" s="55" t="s">
        <v>102</v>
      </c>
      <c r="C4" s="65" t="s">
        <v>34</v>
      </c>
      <c r="D4" s="65"/>
      <c r="E4" s="65"/>
      <c r="F4" s="65"/>
      <c r="G4" s="65"/>
      <c r="H4" s="65"/>
      <c r="I4" s="65"/>
      <c r="J4" s="65"/>
      <c r="K4" s="5"/>
      <c r="L4" s="1"/>
    </row>
    <row r="5" spans="2:12" ht="16.5" customHeight="1">
      <c r="B5" s="55" t="s">
        <v>103</v>
      </c>
      <c r="C5" s="65" t="s">
        <v>36</v>
      </c>
      <c r="D5" s="65"/>
      <c r="E5" s="65"/>
      <c r="F5" s="65"/>
      <c r="G5" s="65"/>
      <c r="H5" s="65"/>
      <c r="I5" s="65"/>
      <c r="J5" s="65"/>
      <c r="K5" s="6"/>
      <c r="L5" s="2"/>
    </row>
    <row r="6" spans="3:12" ht="16.5" customHeight="1">
      <c r="C6" s="65" t="s">
        <v>35</v>
      </c>
      <c r="D6" s="65"/>
      <c r="E6" s="65"/>
      <c r="F6" s="65"/>
      <c r="G6" s="65"/>
      <c r="H6" s="65"/>
      <c r="I6" s="65"/>
      <c r="J6" s="65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1" customFormat="1" ht="16.5" customHeight="1">
      <c r="A8" s="66" t="s">
        <v>73</v>
      </c>
      <c r="B8" s="61"/>
      <c r="C8" s="61"/>
      <c r="D8" s="61"/>
      <c r="E8" s="61"/>
      <c r="F8" s="61"/>
      <c r="G8" s="61"/>
      <c r="H8" s="61"/>
      <c r="I8" s="61"/>
      <c r="J8" s="61"/>
      <c r="K8" s="4"/>
    </row>
    <row r="9" spans="1:11" s="21" customFormat="1" ht="16.5" customHeight="1">
      <c r="A9" s="58" t="s">
        <v>80</v>
      </c>
      <c r="B9" s="58"/>
      <c r="C9" s="58"/>
      <c r="D9" s="58"/>
      <c r="E9" s="58"/>
      <c r="F9" s="58"/>
      <c r="G9" s="58"/>
      <c r="H9" s="58"/>
      <c r="I9" s="58"/>
      <c r="J9" s="59"/>
      <c r="K9" s="4"/>
    </row>
    <row r="10" spans="1:11" s="21" customFormat="1" ht="16.5" customHeight="1">
      <c r="A10" s="22" t="s">
        <v>0</v>
      </c>
      <c r="B10" s="23" t="s">
        <v>30</v>
      </c>
      <c r="C10" s="53" t="s">
        <v>96</v>
      </c>
      <c r="D10" s="24" t="s">
        <v>31</v>
      </c>
      <c r="E10" s="23" t="s">
        <v>99</v>
      </c>
      <c r="F10" s="25" t="s">
        <v>2</v>
      </c>
      <c r="G10" s="25" t="s">
        <v>3</v>
      </c>
      <c r="H10" s="25" t="s">
        <v>4</v>
      </c>
      <c r="I10" s="25" t="s">
        <v>5</v>
      </c>
      <c r="J10" s="25" t="s">
        <v>5</v>
      </c>
      <c r="K10" s="4"/>
    </row>
    <row r="11" spans="1:11" s="21" customFormat="1" ht="16.5" customHeight="1">
      <c r="A11" s="22" t="s">
        <v>6</v>
      </c>
      <c r="B11" s="25" t="s">
        <v>7</v>
      </c>
      <c r="C11" s="53" t="s">
        <v>97</v>
      </c>
      <c r="D11" s="26"/>
      <c r="E11" s="27" t="s">
        <v>8</v>
      </c>
      <c r="F11" s="27"/>
      <c r="G11" s="27"/>
      <c r="H11" s="27" t="s">
        <v>9</v>
      </c>
      <c r="I11" s="27" t="s">
        <v>10</v>
      </c>
      <c r="J11" s="27" t="s">
        <v>11</v>
      </c>
      <c r="K11" s="4"/>
    </row>
    <row r="12" spans="1:11" s="21" customFormat="1" ht="16.5" customHeight="1">
      <c r="A12" s="28" t="s">
        <v>106</v>
      </c>
      <c r="B12" s="29" t="s">
        <v>67</v>
      </c>
      <c r="C12" s="29" t="s">
        <v>107</v>
      </c>
      <c r="D12" s="30" t="s">
        <v>108</v>
      </c>
      <c r="E12" s="31" t="s">
        <v>12</v>
      </c>
      <c r="F12" s="32">
        <f aca="true" t="shared" si="0" ref="F12:F17">H12-4</f>
        <v>43641</v>
      </c>
      <c r="G12" s="32">
        <f aca="true" t="shared" si="1" ref="G12:G17">H12-1</f>
        <v>43644</v>
      </c>
      <c r="H12" s="32">
        <v>43645</v>
      </c>
      <c r="I12" s="32">
        <f aca="true" t="shared" si="2" ref="I12:I17">H12+3</f>
        <v>43648</v>
      </c>
      <c r="J12" s="32">
        <f aca="true" t="shared" si="3" ref="J12:J17">+H12+5</f>
        <v>43650</v>
      </c>
      <c r="K12" s="4"/>
    </row>
    <row r="13" spans="1:11" s="21" customFormat="1" ht="16.5" customHeight="1">
      <c r="A13" s="28" t="s">
        <v>53</v>
      </c>
      <c r="B13" s="29" t="s">
        <v>109</v>
      </c>
      <c r="C13" s="29" t="s">
        <v>112</v>
      </c>
      <c r="D13" s="30" t="s">
        <v>50</v>
      </c>
      <c r="E13" s="31" t="s">
        <v>12</v>
      </c>
      <c r="F13" s="32">
        <f t="shared" si="0"/>
        <v>43647</v>
      </c>
      <c r="G13" s="32">
        <f t="shared" si="1"/>
        <v>43650</v>
      </c>
      <c r="H13" s="32">
        <v>43651</v>
      </c>
      <c r="I13" s="32">
        <f t="shared" si="2"/>
        <v>43654</v>
      </c>
      <c r="J13" s="32">
        <f t="shared" si="3"/>
        <v>43656</v>
      </c>
      <c r="K13" s="4"/>
    </row>
    <row r="14" spans="1:11" s="21" customFormat="1" ht="16.5" customHeight="1">
      <c r="A14" s="28" t="s">
        <v>106</v>
      </c>
      <c r="B14" s="29" t="s">
        <v>163</v>
      </c>
      <c r="C14" s="29" t="s">
        <v>164</v>
      </c>
      <c r="D14" s="30" t="s">
        <v>108</v>
      </c>
      <c r="E14" s="31" t="s">
        <v>12</v>
      </c>
      <c r="F14" s="32">
        <f t="shared" si="0"/>
        <v>43654</v>
      </c>
      <c r="G14" s="32">
        <f t="shared" si="1"/>
        <v>43657</v>
      </c>
      <c r="H14" s="32">
        <v>43658</v>
      </c>
      <c r="I14" s="32">
        <f t="shared" si="2"/>
        <v>43661</v>
      </c>
      <c r="J14" s="32">
        <f t="shared" si="3"/>
        <v>43663</v>
      </c>
      <c r="K14" s="4"/>
    </row>
    <row r="15" spans="1:11" s="21" customFormat="1" ht="16.5" customHeight="1">
      <c r="A15" s="28" t="s">
        <v>53</v>
      </c>
      <c r="B15" s="29" t="s">
        <v>110</v>
      </c>
      <c r="C15" s="29" t="s">
        <v>113</v>
      </c>
      <c r="D15" s="30" t="s">
        <v>50</v>
      </c>
      <c r="E15" s="31" t="s">
        <v>12</v>
      </c>
      <c r="F15" s="32">
        <f t="shared" si="0"/>
        <v>43661</v>
      </c>
      <c r="G15" s="32">
        <f t="shared" si="1"/>
        <v>43664</v>
      </c>
      <c r="H15" s="32">
        <v>43665</v>
      </c>
      <c r="I15" s="32">
        <f t="shared" si="2"/>
        <v>43668</v>
      </c>
      <c r="J15" s="32">
        <f t="shared" si="3"/>
        <v>43670</v>
      </c>
      <c r="K15" s="4"/>
    </row>
    <row r="16" spans="1:11" s="21" customFormat="1" ht="16.5" customHeight="1">
      <c r="A16" s="28" t="s">
        <v>106</v>
      </c>
      <c r="B16" s="29" t="s">
        <v>165</v>
      </c>
      <c r="C16" s="29" t="s">
        <v>166</v>
      </c>
      <c r="D16" s="30" t="s">
        <v>108</v>
      </c>
      <c r="E16" s="31" t="s">
        <v>12</v>
      </c>
      <c r="F16" s="32">
        <f t="shared" si="0"/>
        <v>43668</v>
      </c>
      <c r="G16" s="32">
        <f t="shared" si="1"/>
        <v>43671</v>
      </c>
      <c r="H16" s="32">
        <v>43672</v>
      </c>
      <c r="I16" s="32">
        <f t="shared" si="2"/>
        <v>43675</v>
      </c>
      <c r="J16" s="32">
        <f t="shared" si="3"/>
        <v>43677</v>
      </c>
      <c r="K16" s="4"/>
    </row>
    <row r="17" spans="1:10" ht="16.5" customHeight="1">
      <c r="A17" s="36" t="s">
        <v>53</v>
      </c>
      <c r="B17" s="29" t="s">
        <v>111</v>
      </c>
      <c r="C17" s="29" t="s">
        <v>114</v>
      </c>
      <c r="D17" s="30" t="s">
        <v>50</v>
      </c>
      <c r="E17" s="31" t="s">
        <v>32</v>
      </c>
      <c r="F17" s="32">
        <f t="shared" si="0"/>
        <v>43675</v>
      </c>
      <c r="G17" s="32">
        <f t="shared" si="1"/>
        <v>43678</v>
      </c>
      <c r="H17" s="32">
        <v>43679</v>
      </c>
      <c r="I17" s="32">
        <f t="shared" si="2"/>
        <v>43682</v>
      </c>
      <c r="J17" s="32">
        <f t="shared" si="3"/>
        <v>43684</v>
      </c>
    </row>
    <row r="18" ht="16.5" customHeight="1"/>
    <row r="19" spans="1:10" ht="16.5" customHeight="1">
      <c r="A19" s="66" t="s">
        <v>74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1" s="21" customFormat="1" ht="16.5" customHeight="1">
      <c r="A20" s="63" t="s">
        <v>81</v>
      </c>
      <c r="B20" s="58"/>
      <c r="C20" s="58"/>
      <c r="D20" s="58"/>
      <c r="E20" s="58"/>
      <c r="F20" s="58"/>
      <c r="G20" s="58"/>
      <c r="H20" s="58"/>
      <c r="I20" s="58"/>
      <c r="J20" s="59"/>
      <c r="K20" s="4"/>
    </row>
    <row r="21" spans="1:11" s="21" customFormat="1" ht="16.5" customHeight="1">
      <c r="A21" s="22" t="s">
        <v>29</v>
      </c>
      <c r="B21" s="25" t="s">
        <v>1</v>
      </c>
      <c r="C21" s="53" t="s">
        <v>98</v>
      </c>
      <c r="D21" s="24" t="s">
        <v>31</v>
      </c>
      <c r="E21" s="23" t="s">
        <v>99</v>
      </c>
      <c r="F21" s="25" t="s">
        <v>2</v>
      </c>
      <c r="G21" s="25" t="s">
        <v>3</v>
      </c>
      <c r="H21" s="25" t="s">
        <v>4</v>
      </c>
      <c r="I21" s="25" t="s">
        <v>5</v>
      </c>
      <c r="J21" s="25" t="s">
        <v>5</v>
      </c>
      <c r="K21" s="4"/>
    </row>
    <row r="22" spans="1:11" s="21" customFormat="1" ht="16.5" customHeight="1">
      <c r="A22" s="22" t="s">
        <v>6</v>
      </c>
      <c r="B22" s="25" t="s">
        <v>7</v>
      </c>
      <c r="C22" s="53" t="s">
        <v>97</v>
      </c>
      <c r="D22" s="34"/>
      <c r="E22" s="27" t="s">
        <v>8</v>
      </c>
      <c r="F22" s="27"/>
      <c r="G22" s="27"/>
      <c r="H22" s="27" t="s">
        <v>9</v>
      </c>
      <c r="I22" s="27" t="s">
        <v>10</v>
      </c>
      <c r="J22" s="27" t="s">
        <v>11</v>
      </c>
      <c r="K22" s="4"/>
    </row>
    <row r="23" spans="1:11" s="21" customFormat="1" ht="16.5" customHeight="1">
      <c r="A23" s="28" t="s">
        <v>116</v>
      </c>
      <c r="B23" s="29" t="s">
        <v>67</v>
      </c>
      <c r="C23" s="35" t="s">
        <v>105</v>
      </c>
      <c r="D23" s="49" t="s">
        <v>154</v>
      </c>
      <c r="E23" s="33" t="s">
        <v>33</v>
      </c>
      <c r="F23" s="32">
        <f aca="true" t="shared" si="4" ref="F23:F29">H23-4</f>
        <v>43642</v>
      </c>
      <c r="G23" s="32">
        <f aca="true" t="shared" si="5" ref="G23:G29">H23-1</f>
        <v>43645</v>
      </c>
      <c r="H23" s="32">
        <v>43646</v>
      </c>
      <c r="I23" s="32">
        <f aca="true" t="shared" si="6" ref="I23:I29">H23+3</f>
        <v>43649</v>
      </c>
      <c r="J23" s="32">
        <f aca="true" t="shared" si="7" ref="J23:J29">+H23+5</f>
        <v>43651</v>
      </c>
      <c r="K23" s="4"/>
    </row>
    <row r="24" spans="1:11" s="40" customFormat="1" ht="16.5" customHeight="1">
      <c r="A24" s="36" t="s">
        <v>54</v>
      </c>
      <c r="B24" s="37" t="s">
        <v>109</v>
      </c>
      <c r="C24" s="38" t="s">
        <v>117</v>
      </c>
      <c r="D24" s="30" t="s">
        <v>47</v>
      </c>
      <c r="E24" s="39" t="s">
        <v>13</v>
      </c>
      <c r="F24" s="32">
        <f t="shared" si="4"/>
        <v>43649</v>
      </c>
      <c r="G24" s="32">
        <f t="shared" si="5"/>
        <v>43652</v>
      </c>
      <c r="H24" s="32">
        <v>43653</v>
      </c>
      <c r="I24" s="32">
        <f t="shared" si="6"/>
        <v>43656</v>
      </c>
      <c r="J24" s="32">
        <f t="shared" si="7"/>
        <v>43658</v>
      </c>
      <c r="K24" s="12"/>
    </row>
    <row r="25" spans="1:11" s="21" customFormat="1" ht="16.5" customHeight="1">
      <c r="A25" s="28" t="s">
        <v>116</v>
      </c>
      <c r="B25" s="29" t="s">
        <v>109</v>
      </c>
      <c r="C25" s="35" t="s">
        <v>118</v>
      </c>
      <c r="D25" s="30" t="s">
        <v>154</v>
      </c>
      <c r="E25" s="33" t="s">
        <v>33</v>
      </c>
      <c r="F25" s="32">
        <f t="shared" si="4"/>
        <v>43656</v>
      </c>
      <c r="G25" s="32">
        <f t="shared" si="5"/>
        <v>43659</v>
      </c>
      <c r="H25" s="32">
        <v>43660</v>
      </c>
      <c r="I25" s="32">
        <f t="shared" si="6"/>
        <v>43663</v>
      </c>
      <c r="J25" s="32">
        <f t="shared" si="7"/>
        <v>43665</v>
      </c>
      <c r="K25" s="4"/>
    </row>
    <row r="26" spans="1:11" s="21" customFormat="1" ht="16.5" customHeight="1">
      <c r="A26" s="28" t="s">
        <v>54</v>
      </c>
      <c r="B26" s="29" t="s">
        <v>110</v>
      </c>
      <c r="C26" s="35" t="s">
        <v>119</v>
      </c>
      <c r="D26" s="30" t="s">
        <v>47</v>
      </c>
      <c r="E26" s="39" t="s">
        <v>13</v>
      </c>
      <c r="F26" s="32">
        <f t="shared" si="4"/>
        <v>43663</v>
      </c>
      <c r="G26" s="32">
        <f t="shared" si="5"/>
        <v>43666</v>
      </c>
      <c r="H26" s="32">
        <v>43667</v>
      </c>
      <c r="I26" s="32">
        <f t="shared" si="6"/>
        <v>43670</v>
      </c>
      <c r="J26" s="32">
        <f t="shared" si="7"/>
        <v>43672</v>
      </c>
      <c r="K26" s="4"/>
    </row>
    <row r="27" spans="1:11" s="21" customFormat="1" ht="16.5" customHeight="1">
      <c r="A27" s="28" t="s">
        <v>116</v>
      </c>
      <c r="B27" s="29" t="s">
        <v>110</v>
      </c>
      <c r="C27" s="35" t="s">
        <v>120</v>
      </c>
      <c r="D27" s="30" t="s">
        <v>154</v>
      </c>
      <c r="E27" s="33" t="s">
        <v>13</v>
      </c>
      <c r="F27" s="32">
        <f t="shared" si="4"/>
        <v>43670</v>
      </c>
      <c r="G27" s="32">
        <f t="shared" si="5"/>
        <v>43673</v>
      </c>
      <c r="H27" s="32">
        <v>43674</v>
      </c>
      <c r="I27" s="32">
        <f t="shared" si="6"/>
        <v>43677</v>
      </c>
      <c r="J27" s="32">
        <f t="shared" si="7"/>
        <v>43679</v>
      </c>
      <c r="K27" s="4"/>
    </row>
    <row r="28" spans="1:11" s="21" customFormat="1" ht="16.5" customHeight="1">
      <c r="A28" s="28" t="s">
        <v>54</v>
      </c>
      <c r="B28" s="29" t="s">
        <v>111</v>
      </c>
      <c r="C28" s="35" t="s">
        <v>121</v>
      </c>
      <c r="D28" s="30" t="s">
        <v>47</v>
      </c>
      <c r="E28" s="33" t="s">
        <v>13</v>
      </c>
      <c r="F28" s="32">
        <f t="shared" si="4"/>
        <v>43677</v>
      </c>
      <c r="G28" s="32">
        <f t="shared" si="5"/>
        <v>43680</v>
      </c>
      <c r="H28" s="32">
        <v>43681</v>
      </c>
      <c r="I28" s="32">
        <f t="shared" si="6"/>
        <v>43684</v>
      </c>
      <c r="J28" s="32">
        <f t="shared" si="7"/>
        <v>43686</v>
      </c>
      <c r="K28" s="4"/>
    </row>
    <row r="29" spans="1:11" s="21" customFormat="1" ht="16.5" customHeight="1">
      <c r="A29" s="28" t="s">
        <v>116</v>
      </c>
      <c r="B29" s="29" t="s">
        <v>111</v>
      </c>
      <c r="C29" s="35" t="s">
        <v>122</v>
      </c>
      <c r="D29" s="30" t="s">
        <v>154</v>
      </c>
      <c r="E29" s="33" t="s">
        <v>13</v>
      </c>
      <c r="F29" s="32">
        <f t="shared" si="4"/>
        <v>43684</v>
      </c>
      <c r="G29" s="32">
        <f t="shared" si="5"/>
        <v>43687</v>
      </c>
      <c r="H29" s="32">
        <v>43688</v>
      </c>
      <c r="I29" s="32">
        <f t="shared" si="6"/>
        <v>43691</v>
      </c>
      <c r="J29" s="32">
        <f t="shared" si="7"/>
        <v>43693</v>
      </c>
      <c r="K29" s="4"/>
    </row>
    <row r="30" spans="1:10" ht="16.5" customHeight="1">
      <c r="A30" s="17"/>
      <c r="B30" s="10"/>
      <c r="C30" s="9"/>
      <c r="D30" s="20"/>
      <c r="E30" s="19"/>
      <c r="F30" s="11"/>
      <c r="G30" s="11"/>
      <c r="H30" s="11"/>
      <c r="I30" s="11"/>
      <c r="J30" s="11"/>
    </row>
    <row r="31" spans="1:10" ht="16.5" customHeight="1">
      <c r="A31" s="67" t="s">
        <v>75</v>
      </c>
      <c r="B31" s="68"/>
      <c r="C31" s="68"/>
      <c r="D31" s="68"/>
      <c r="E31" s="68"/>
      <c r="F31" s="68"/>
      <c r="G31" s="68"/>
      <c r="H31" s="68"/>
      <c r="I31" s="68"/>
      <c r="J31" s="69"/>
    </row>
    <row r="32" spans="1:11" s="21" customFormat="1" ht="16.5" customHeight="1">
      <c r="A32" s="63" t="s">
        <v>82</v>
      </c>
      <c r="B32" s="58"/>
      <c r="C32" s="58"/>
      <c r="D32" s="58"/>
      <c r="E32" s="58"/>
      <c r="F32" s="58"/>
      <c r="G32" s="58"/>
      <c r="H32" s="58"/>
      <c r="I32" s="58"/>
      <c r="J32" s="59"/>
      <c r="K32" s="4"/>
    </row>
    <row r="33" spans="1:11" s="21" customFormat="1" ht="16.5" customHeight="1">
      <c r="A33" s="41" t="s">
        <v>29</v>
      </c>
      <c r="B33" s="42" t="s">
        <v>1</v>
      </c>
      <c r="C33" s="54" t="s">
        <v>98</v>
      </c>
      <c r="D33" s="43" t="s">
        <v>31</v>
      </c>
      <c r="E33" s="23" t="s">
        <v>99</v>
      </c>
      <c r="F33" s="42" t="s">
        <v>2</v>
      </c>
      <c r="G33" s="42" t="s">
        <v>3</v>
      </c>
      <c r="H33" s="42" t="s">
        <v>4</v>
      </c>
      <c r="I33" s="42" t="s">
        <v>5</v>
      </c>
      <c r="J33" s="42" t="s">
        <v>5</v>
      </c>
      <c r="K33" s="4"/>
    </row>
    <row r="34" spans="1:11" s="21" customFormat="1" ht="16.5" customHeight="1">
      <c r="A34" s="22" t="s">
        <v>6</v>
      </c>
      <c r="B34" s="25" t="s">
        <v>7</v>
      </c>
      <c r="C34" s="54" t="s">
        <v>97</v>
      </c>
      <c r="D34" s="27"/>
      <c r="E34" s="27" t="s">
        <v>37</v>
      </c>
      <c r="F34" s="27"/>
      <c r="G34" s="27"/>
      <c r="H34" s="27" t="s">
        <v>9</v>
      </c>
      <c r="I34" s="27" t="s">
        <v>14</v>
      </c>
      <c r="J34" s="27" t="s">
        <v>15</v>
      </c>
      <c r="K34" s="4"/>
    </row>
    <row r="35" spans="1:11" s="21" customFormat="1" ht="16.5" customHeight="1">
      <c r="A35" s="28" t="s">
        <v>62</v>
      </c>
      <c r="B35" s="29" t="s">
        <v>69</v>
      </c>
      <c r="C35" s="29" t="s">
        <v>181</v>
      </c>
      <c r="D35" s="30" t="s">
        <v>51</v>
      </c>
      <c r="E35" s="29" t="s">
        <v>48</v>
      </c>
      <c r="F35" s="32">
        <f aca="true" t="shared" si="8" ref="F35:F40">H35-4</f>
        <v>43641</v>
      </c>
      <c r="G35" s="32">
        <f aca="true" t="shared" si="9" ref="G35:G40">H35-1</f>
        <v>43644</v>
      </c>
      <c r="H35" s="32">
        <v>43645</v>
      </c>
      <c r="I35" s="32">
        <f aca="true" t="shared" si="10" ref="I35:I40">H35+12</f>
        <v>43657</v>
      </c>
      <c r="J35" s="32">
        <f aca="true" t="shared" si="11" ref="J35:J40">+H35+14</f>
        <v>43659</v>
      </c>
      <c r="K35" s="4"/>
    </row>
    <row r="36" spans="1:11" s="21" customFormat="1" ht="16.5" customHeight="1">
      <c r="A36" s="28" t="s">
        <v>68</v>
      </c>
      <c r="B36" s="29" t="s">
        <v>123</v>
      </c>
      <c r="C36" s="29" t="s">
        <v>129</v>
      </c>
      <c r="D36" s="44" t="s">
        <v>66</v>
      </c>
      <c r="E36" s="29" t="s">
        <v>48</v>
      </c>
      <c r="F36" s="32">
        <f t="shared" si="8"/>
        <v>43648</v>
      </c>
      <c r="G36" s="32">
        <f t="shared" si="9"/>
        <v>43651</v>
      </c>
      <c r="H36" s="32">
        <v>43652</v>
      </c>
      <c r="I36" s="32">
        <f t="shared" si="10"/>
        <v>43664</v>
      </c>
      <c r="J36" s="32">
        <f t="shared" si="11"/>
        <v>43666</v>
      </c>
      <c r="K36" s="4"/>
    </row>
    <row r="37" spans="1:11" s="21" customFormat="1" ht="16.5" customHeight="1">
      <c r="A37" s="57" t="s">
        <v>183</v>
      </c>
      <c r="B37" s="29" t="s">
        <v>124</v>
      </c>
      <c r="C37" s="29"/>
      <c r="D37" s="30"/>
      <c r="E37" s="29" t="s">
        <v>48</v>
      </c>
      <c r="F37" s="32">
        <f t="shared" si="8"/>
        <v>43655</v>
      </c>
      <c r="G37" s="32">
        <f t="shared" si="9"/>
        <v>43658</v>
      </c>
      <c r="H37" s="32">
        <v>43659</v>
      </c>
      <c r="I37" s="32">
        <f t="shared" si="10"/>
        <v>43671</v>
      </c>
      <c r="J37" s="32">
        <f t="shared" si="11"/>
        <v>43673</v>
      </c>
      <c r="K37" s="4"/>
    </row>
    <row r="38" spans="1:11" s="21" customFormat="1" ht="16.5" customHeight="1">
      <c r="A38" s="28" t="s">
        <v>125</v>
      </c>
      <c r="B38" s="29" t="s">
        <v>126</v>
      </c>
      <c r="C38" s="29" t="s">
        <v>130</v>
      </c>
      <c r="D38" s="44" t="s">
        <v>104</v>
      </c>
      <c r="E38" s="29" t="s">
        <v>48</v>
      </c>
      <c r="F38" s="32">
        <f t="shared" si="8"/>
        <v>43662</v>
      </c>
      <c r="G38" s="32">
        <f t="shared" si="9"/>
        <v>43665</v>
      </c>
      <c r="H38" s="32">
        <v>43666</v>
      </c>
      <c r="I38" s="32">
        <f t="shared" si="10"/>
        <v>43678</v>
      </c>
      <c r="J38" s="32">
        <f t="shared" si="11"/>
        <v>43680</v>
      </c>
      <c r="K38" s="4"/>
    </row>
    <row r="39" spans="1:11" s="21" customFormat="1" ht="16.5" customHeight="1">
      <c r="A39" s="28" t="s">
        <v>62</v>
      </c>
      <c r="B39" s="29" t="s">
        <v>127</v>
      </c>
      <c r="C39" s="29" t="s">
        <v>131</v>
      </c>
      <c r="D39" s="30" t="s">
        <v>51</v>
      </c>
      <c r="E39" s="29" t="s">
        <v>48</v>
      </c>
      <c r="F39" s="32">
        <f t="shared" si="8"/>
        <v>43669</v>
      </c>
      <c r="G39" s="32">
        <f t="shared" si="9"/>
        <v>43672</v>
      </c>
      <c r="H39" s="32">
        <v>43673</v>
      </c>
      <c r="I39" s="32">
        <f t="shared" si="10"/>
        <v>43685</v>
      </c>
      <c r="J39" s="32">
        <f t="shared" si="11"/>
        <v>43687</v>
      </c>
      <c r="K39" s="4"/>
    </row>
    <row r="40" spans="1:11" s="21" customFormat="1" ht="16.5" customHeight="1">
      <c r="A40" s="36" t="s">
        <v>68</v>
      </c>
      <c r="B40" s="37" t="s">
        <v>128</v>
      </c>
      <c r="C40" s="35" t="s">
        <v>132</v>
      </c>
      <c r="D40" s="30" t="s">
        <v>66</v>
      </c>
      <c r="E40" s="29" t="s">
        <v>48</v>
      </c>
      <c r="F40" s="32">
        <f t="shared" si="8"/>
        <v>43676</v>
      </c>
      <c r="G40" s="32">
        <f t="shared" si="9"/>
        <v>43679</v>
      </c>
      <c r="H40" s="32">
        <v>43680</v>
      </c>
      <c r="I40" s="32">
        <f t="shared" si="10"/>
        <v>43692</v>
      </c>
      <c r="J40" s="32">
        <f t="shared" si="11"/>
        <v>43694</v>
      </c>
      <c r="K40" s="4"/>
    </row>
    <row r="41" spans="1:10" ht="16.5" customHeight="1">
      <c r="A41" s="17"/>
      <c r="B41" s="10"/>
      <c r="C41" s="10"/>
      <c r="D41" s="15"/>
      <c r="E41" s="10"/>
      <c r="F41" s="11"/>
      <c r="G41" s="11"/>
      <c r="H41" s="11"/>
      <c r="I41" s="11"/>
      <c r="J41" s="11"/>
    </row>
    <row r="42" spans="1:11" s="3" customFormat="1" ht="16.5" customHeight="1">
      <c r="A42" s="60" t="s">
        <v>76</v>
      </c>
      <c r="B42" s="61"/>
      <c r="C42" s="61"/>
      <c r="D42" s="61"/>
      <c r="E42" s="61"/>
      <c r="F42" s="61"/>
      <c r="G42" s="61"/>
      <c r="H42" s="61"/>
      <c r="I42" s="61"/>
      <c r="J42" s="61"/>
      <c r="K42" s="7"/>
    </row>
    <row r="43" spans="1:11" s="21" customFormat="1" ht="16.5" customHeight="1">
      <c r="A43" s="58" t="s">
        <v>83</v>
      </c>
      <c r="B43" s="58"/>
      <c r="C43" s="58"/>
      <c r="D43" s="58"/>
      <c r="E43" s="58"/>
      <c r="F43" s="58"/>
      <c r="G43" s="58"/>
      <c r="H43" s="58"/>
      <c r="I43" s="58"/>
      <c r="J43" s="59"/>
      <c r="K43" s="4"/>
    </row>
    <row r="44" spans="1:11" s="21" customFormat="1" ht="16.5" customHeight="1">
      <c r="A44" s="22" t="s">
        <v>0</v>
      </c>
      <c r="B44" s="23" t="s">
        <v>30</v>
      </c>
      <c r="C44" s="54" t="s">
        <v>98</v>
      </c>
      <c r="D44" s="24" t="s">
        <v>31</v>
      </c>
      <c r="E44" s="23" t="s">
        <v>99</v>
      </c>
      <c r="F44" s="25" t="s">
        <v>2</v>
      </c>
      <c r="G44" s="25" t="s">
        <v>3</v>
      </c>
      <c r="H44" s="25" t="s">
        <v>4</v>
      </c>
      <c r="I44" s="25" t="s">
        <v>5</v>
      </c>
      <c r="J44" s="25" t="s">
        <v>5</v>
      </c>
      <c r="K44" s="4"/>
    </row>
    <row r="45" spans="1:11" s="21" customFormat="1" ht="16.5" customHeight="1">
      <c r="A45" s="22" t="s">
        <v>6</v>
      </c>
      <c r="B45" s="25" t="s">
        <v>7</v>
      </c>
      <c r="C45" s="54" t="s">
        <v>97</v>
      </c>
      <c r="D45" s="26"/>
      <c r="E45" s="25" t="s">
        <v>8</v>
      </c>
      <c r="F45" s="27"/>
      <c r="G45" s="27"/>
      <c r="H45" s="27" t="s">
        <v>9</v>
      </c>
      <c r="I45" s="27" t="s">
        <v>26</v>
      </c>
      <c r="J45" s="27" t="s">
        <v>27</v>
      </c>
      <c r="K45" s="4"/>
    </row>
    <row r="46" spans="1:11" s="21" customFormat="1" ht="16.5" customHeight="1">
      <c r="A46" s="28" t="s">
        <v>58</v>
      </c>
      <c r="B46" s="29" t="s">
        <v>177</v>
      </c>
      <c r="C46" s="28" t="s">
        <v>178</v>
      </c>
      <c r="D46" s="30" t="s">
        <v>60</v>
      </c>
      <c r="E46" s="33" t="s">
        <v>40</v>
      </c>
      <c r="F46" s="32">
        <f aca="true" t="shared" si="12" ref="F46:F52">H46-5</f>
        <v>43639</v>
      </c>
      <c r="G46" s="32">
        <f aca="true" t="shared" si="13" ref="G46:G52">H46-1</f>
        <v>43643</v>
      </c>
      <c r="H46" s="32">
        <v>43644</v>
      </c>
      <c r="I46" s="32">
        <f aca="true" t="shared" si="14" ref="I46:I52">H46+9</f>
        <v>43653</v>
      </c>
      <c r="J46" s="32">
        <f aca="true" t="shared" si="15" ref="J46:J52">+H46+11</f>
        <v>43655</v>
      </c>
      <c r="K46" s="4"/>
    </row>
    <row r="47" spans="1:11" s="21" customFormat="1" ht="16.5" customHeight="1">
      <c r="A47" s="28" t="s">
        <v>133</v>
      </c>
      <c r="B47" s="29" t="s">
        <v>167</v>
      </c>
      <c r="C47" s="29" t="s">
        <v>174</v>
      </c>
      <c r="D47" s="56" t="s">
        <v>171</v>
      </c>
      <c r="E47" s="33" t="s">
        <v>40</v>
      </c>
      <c r="F47" s="32">
        <f t="shared" si="12"/>
        <v>43646</v>
      </c>
      <c r="G47" s="32">
        <f>H47-1</f>
        <v>43650</v>
      </c>
      <c r="H47" s="32">
        <v>43651</v>
      </c>
      <c r="I47" s="32">
        <f>H47+9</f>
        <v>43660</v>
      </c>
      <c r="J47" s="32">
        <f t="shared" si="15"/>
        <v>43662</v>
      </c>
      <c r="K47" s="4"/>
    </row>
    <row r="48" spans="1:11" s="21" customFormat="1" ht="16.5" customHeight="1">
      <c r="A48" s="28" t="s">
        <v>134</v>
      </c>
      <c r="B48" s="29" t="s">
        <v>168</v>
      </c>
      <c r="C48" s="29" t="s">
        <v>175</v>
      </c>
      <c r="D48" s="56" t="s">
        <v>172</v>
      </c>
      <c r="E48" s="33" t="s">
        <v>40</v>
      </c>
      <c r="F48" s="32">
        <f t="shared" si="12"/>
        <v>43653</v>
      </c>
      <c r="G48" s="32">
        <f t="shared" si="13"/>
        <v>43657</v>
      </c>
      <c r="H48" s="32">
        <v>43658</v>
      </c>
      <c r="I48" s="32">
        <f t="shared" si="14"/>
        <v>43667</v>
      </c>
      <c r="J48" s="32">
        <f t="shared" si="15"/>
        <v>43669</v>
      </c>
      <c r="K48" s="4"/>
    </row>
    <row r="49" spans="1:11" s="21" customFormat="1" ht="16.5" customHeight="1">
      <c r="A49" s="28" t="s">
        <v>169</v>
      </c>
      <c r="B49" s="29" t="s">
        <v>170</v>
      </c>
      <c r="C49" s="29" t="s">
        <v>176</v>
      </c>
      <c r="D49" s="56" t="s">
        <v>173</v>
      </c>
      <c r="E49" s="33" t="s">
        <v>40</v>
      </c>
      <c r="F49" s="32">
        <f t="shared" si="12"/>
        <v>43660</v>
      </c>
      <c r="G49" s="32">
        <f t="shared" si="13"/>
        <v>43664</v>
      </c>
      <c r="H49" s="32">
        <v>43665</v>
      </c>
      <c r="I49" s="32">
        <f t="shared" si="14"/>
        <v>43674</v>
      </c>
      <c r="J49" s="32">
        <f t="shared" si="15"/>
        <v>43676</v>
      </c>
      <c r="K49" s="4"/>
    </row>
    <row r="50" spans="1:11" s="21" customFormat="1" ht="16.5" customHeight="1">
      <c r="A50" s="28" t="s">
        <v>179</v>
      </c>
      <c r="B50" s="29" t="s">
        <v>135</v>
      </c>
      <c r="C50" s="29" t="s">
        <v>180</v>
      </c>
      <c r="D50" s="30"/>
      <c r="E50" s="33" t="s">
        <v>40</v>
      </c>
      <c r="F50" s="32">
        <f t="shared" si="12"/>
        <v>43667</v>
      </c>
      <c r="G50" s="32">
        <f t="shared" si="13"/>
        <v>43671</v>
      </c>
      <c r="H50" s="32">
        <v>43672</v>
      </c>
      <c r="I50" s="32">
        <f t="shared" si="14"/>
        <v>43681</v>
      </c>
      <c r="J50" s="32">
        <f t="shared" si="15"/>
        <v>43683</v>
      </c>
      <c r="K50" s="4"/>
    </row>
    <row r="51" spans="1:11" s="21" customFormat="1" ht="16.5" customHeight="1">
      <c r="A51" s="28" t="s">
        <v>59</v>
      </c>
      <c r="B51" s="29" t="s">
        <v>136</v>
      </c>
      <c r="C51" s="29" t="s">
        <v>139</v>
      </c>
      <c r="D51" s="30" t="s">
        <v>61</v>
      </c>
      <c r="E51" s="33" t="s">
        <v>40</v>
      </c>
      <c r="F51" s="32">
        <f t="shared" si="12"/>
        <v>43674</v>
      </c>
      <c r="G51" s="32">
        <f t="shared" si="13"/>
        <v>43678</v>
      </c>
      <c r="H51" s="32">
        <v>43679</v>
      </c>
      <c r="I51" s="32">
        <f t="shared" si="14"/>
        <v>43688</v>
      </c>
      <c r="J51" s="32">
        <f t="shared" si="15"/>
        <v>43690</v>
      </c>
      <c r="K51" s="4"/>
    </row>
    <row r="52" spans="1:11" s="21" customFormat="1" ht="16.5" customHeight="1">
      <c r="A52" s="28" t="s">
        <v>58</v>
      </c>
      <c r="B52" s="29" t="s">
        <v>137</v>
      </c>
      <c r="C52" s="29" t="s">
        <v>138</v>
      </c>
      <c r="D52" s="30" t="s">
        <v>60</v>
      </c>
      <c r="E52" s="33" t="s">
        <v>40</v>
      </c>
      <c r="F52" s="32">
        <f t="shared" si="12"/>
        <v>43681</v>
      </c>
      <c r="G52" s="32">
        <f t="shared" si="13"/>
        <v>43685</v>
      </c>
      <c r="H52" s="32">
        <v>43686</v>
      </c>
      <c r="I52" s="32">
        <f t="shared" si="14"/>
        <v>43695</v>
      </c>
      <c r="J52" s="32">
        <f t="shared" si="15"/>
        <v>43697</v>
      </c>
      <c r="K52" s="4"/>
    </row>
    <row r="53" spans="1:11" s="3" customFormat="1" ht="16.5" customHeight="1">
      <c r="A53" s="16"/>
      <c r="D53" s="16"/>
      <c r="K53" s="7"/>
    </row>
    <row r="54" spans="1:11" s="3" customFormat="1" ht="16.5" customHeight="1">
      <c r="A54" s="60" t="s">
        <v>77</v>
      </c>
      <c r="B54" s="61"/>
      <c r="C54" s="61"/>
      <c r="D54" s="61"/>
      <c r="E54" s="61"/>
      <c r="F54" s="61"/>
      <c r="G54" s="61"/>
      <c r="H54" s="61"/>
      <c r="I54" s="61"/>
      <c r="K54" s="7"/>
    </row>
    <row r="55" spans="1:11" s="21" customFormat="1" ht="16.5" customHeight="1">
      <c r="A55" s="62" t="s">
        <v>84</v>
      </c>
      <c r="B55" s="62"/>
      <c r="C55" s="62"/>
      <c r="D55" s="62"/>
      <c r="E55" s="62"/>
      <c r="F55" s="62"/>
      <c r="G55" s="62"/>
      <c r="H55" s="62"/>
      <c r="I55" s="62"/>
      <c r="K55" s="4"/>
    </row>
    <row r="56" spans="1:11" s="21" customFormat="1" ht="16.5" customHeight="1">
      <c r="A56" s="22" t="s">
        <v>0</v>
      </c>
      <c r="B56" s="23" t="s">
        <v>30</v>
      </c>
      <c r="C56" s="54" t="s">
        <v>98</v>
      </c>
      <c r="D56" s="24" t="s">
        <v>31</v>
      </c>
      <c r="E56" s="23" t="s">
        <v>99</v>
      </c>
      <c r="F56" s="25" t="s">
        <v>2</v>
      </c>
      <c r="G56" s="25" t="s">
        <v>3</v>
      </c>
      <c r="H56" s="25" t="s">
        <v>4</v>
      </c>
      <c r="I56" s="25" t="s">
        <v>5</v>
      </c>
      <c r="K56" s="4"/>
    </row>
    <row r="57" spans="1:11" s="21" customFormat="1" ht="16.5" customHeight="1">
      <c r="A57" s="22" t="s">
        <v>6</v>
      </c>
      <c r="B57" s="25" t="s">
        <v>7</v>
      </c>
      <c r="C57" s="54" t="s">
        <v>97</v>
      </c>
      <c r="D57" s="26"/>
      <c r="E57" s="27" t="s">
        <v>8</v>
      </c>
      <c r="F57" s="27"/>
      <c r="G57" s="27"/>
      <c r="H57" s="27" t="s">
        <v>9</v>
      </c>
      <c r="I57" s="27" t="s">
        <v>45</v>
      </c>
      <c r="K57" s="4"/>
    </row>
    <row r="58" spans="1:11" s="21" customFormat="1" ht="16.5" customHeight="1">
      <c r="A58" s="45" t="s">
        <v>41</v>
      </c>
      <c r="B58" s="33" t="s">
        <v>141</v>
      </c>
      <c r="C58" s="33" t="s">
        <v>70</v>
      </c>
      <c r="D58" s="45" t="s">
        <v>43</v>
      </c>
      <c r="E58" s="46" t="s">
        <v>28</v>
      </c>
      <c r="F58" s="32">
        <f>H58-5</f>
        <v>43637</v>
      </c>
      <c r="G58" s="32">
        <f>H58-1</f>
        <v>43641</v>
      </c>
      <c r="H58" s="32">
        <v>43642</v>
      </c>
      <c r="I58" s="32">
        <f>H58+7</f>
        <v>43649</v>
      </c>
      <c r="K58" s="4"/>
    </row>
    <row r="59" spans="1:11" s="21" customFormat="1" ht="16.5" customHeight="1">
      <c r="A59" s="45" t="s">
        <v>42</v>
      </c>
      <c r="B59" s="33" t="s">
        <v>142</v>
      </c>
      <c r="C59" s="33" t="s">
        <v>148</v>
      </c>
      <c r="D59" s="45" t="s">
        <v>44</v>
      </c>
      <c r="E59" s="46" t="s">
        <v>28</v>
      </c>
      <c r="F59" s="32">
        <f aca="true" t="shared" si="16" ref="F59:F64">H59-5</f>
        <v>43644</v>
      </c>
      <c r="G59" s="32">
        <f aca="true" t="shared" si="17" ref="G59:G64">H59-1</f>
        <v>43648</v>
      </c>
      <c r="H59" s="32">
        <v>43649</v>
      </c>
      <c r="I59" s="32">
        <f aca="true" t="shared" si="18" ref="I59:I64">H59+7</f>
        <v>43656</v>
      </c>
      <c r="K59" s="4"/>
    </row>
    <row r="60" spans="1:11" s="21" customFormat="1" ht="16.5" customHeight="1">
      <c r="A60" s="45" t="s">
        <v>41</v>
      </c>
      <c r="B60" s="33" t="s">
        <v>143</v>
      </c>
      <c r="C60" s="33" t="s">
        <v>149</v>
      </c>
      <c r="D60" s="45" t="s">
        <v>43</v>
      </c>
      <c r="E60" s="46" t="s">
        <v>28</v>
      </c>
      <c r="F60" s="32">
        <f t="shared" si="16"/>
        <v>43651</v>
      </c>
      <c r="G60" s="32">
        <f t="shared" si="17"/>
        <v>43655</v>
      </c>
      <c r="H60" s="32">
        <v>43656</v>
      </c>
      <c r="I60" s="32">
        <f t="shared" si="18"/>
        <v>43663</v>
      </c>
      <c r="K60" s="4"/>
    </row>
    <row r="61" spans="1:11" s="21" customFormat="1" ht="16.5" customHeight="1">
      <c r="A61" s="45" t="s">
        <v>42</v>
      </c>
      <c r="B61" s="33" t="s">
        <v>144</v>
      </c>
      <c r="C61" s="33" t="s">
        <v>150</v>
      </c>
      <c r="D61" s="45" t="s">
        <v>44</v>
      </c>
      <c r="E61" s="46" t="s">
        <v>28</v>
      </c>
      <c r="F61" s="32">
        <f t="shared" si="16"/>
        <v>43658</v>
      </c>
      <c r="G61" s="32">
        <f t="shared" si="17"/>
        <v>43662</v>
      </c>
      <c r="H61" s="32">
        <v>43663</v>
      </c>
      <c r="I61" s="32">
        <f t="shared" si="18"/>
        <v>43670</v>
      </c>
      <c r="K61" s="4"/>
    </row>
    <row r="62" spans="1:11" s="21" customFormat="1" ht="16.5" customHeight="1">
      <c r="A62" s="45" t="s">
        <v>41</v>
      </c>
      <c r="B62" s="33" t="s">
        <v>145</v>
      </c>
      <c r="C62" s="33" t="s">
        <v>151</v>
      </c>
      <c r="D62" s="45" t="s">
        <v>43</v>
      </c>
      <c r="E62" s="46" t="s">
        <v>28</v>
      </c>
      <c r="F62" s="32">
        <f t="shared" si="16"/>
        <v>43665</v>
      </c>
      <c r="G62" s="32">
        <f t="shared" si="17"/>
        <v>43669</v>
      </c>
      <c r="H62" s="32">
        <v>43670</v>
      </c>
      <c r="I62" s="32">
        <f t="shared" si="18"/>
        <v>43677</v>
      </c>
      <c r="K62" s="4"/>
    </row>
    <row r="63" spans="1:11" s="21" customFormat="1" ht="16.5" customHeight="1">
      <c r="A63" s="45" t="s">
        <v>42</v>
      </c>
      <c r="B63" s="33" t="s">
        <v>146</v>
      </c>
      <c r="C63" s="33" t="s">
        <v>152</v>
      </c>
      <c r="D63" s="45" t="s">
        <v>44</v>
      </c>
      <c r="E63" s="46" t="s">
        <v>140</v>
      </c>
      <c r="F63" s="32">
        <f t="shared" si="16"/>
        <v>43672</v>
      </c>
      <c r="G63" s="32">
        <f t="shared" si="17"/>
        <v>43676</v>
      </c>
      <c r="H63" s="32">
        <v>43677</v>
      </c>
      <c r="I63" s="32">
        <f t="shared" si="18"/>
        <v>43684</v>
      </c>
      <c r="K63" s="4"/>
    </row>
    <row r="64" spans="1:11" s="21" customFormat="1" ht="16.5" customHeight="1">
      <c r="A64" s="45" t="s">
        <v>41</v>
      </c>
      <c r="B64" s="33" t="s">
        <v>147</v>
      </c>
      <c r="C64" s="33" t="s">
        <v>153</v>
      </c>
      <c r="D64" s="45" t="s">
        <v>43</v>
      </c>
      <c r="E64" s="46" t="s">
        <v>28</v>
      </c>
      <c r="F64" s="32">
        <f t="shared" si="16"/>
        <v>43679</v>
      </c>
      <c r="G64" s="32">
        <f t="shared" si="17"/>
        <v>43683</v>
      </c>
      <c r="H64" s="32">
        <v>43684</v>
      </c>
      <c r="I64" s="32">
        <f t="shared" si="18"/>
        <v>43691</v>
      </c>
      <c r="K64" s="4"/>
    </row>
    <row r="65" ht="16.5" customHeight="1"/>
    <row r="66" spans="1:10" ht="16.5" customHeight="1">
      <c r="A66" s="61" t="s">
        <v>38</v>
      </c>
      <c r="B66" s="61"/>
      <c r="C66" s="61"/>
      <c r="D66" s="61"/>
      <c r="E66" s="61"/>
      <c r="F66" s="61"/>
      <c r="G66" s="61"/>
      <c r="H66" s="61"/>
      <c r="I66" s="61"/>
      <c r="J66" s="61"/>
    </row>
    <row r="67" spans="1:11" s="21" customFormat="1" ht="16.5" customHeight="1">
      <c r="A67" s="58" t="s">
        <v>85</v>
      </c>
      <c r="B67" s="58"/>
      <c r="C67" s="58"/>
      <c r="D67" s="58"/>
      <c r="E67" s="58"/>
      <c r="F67" s="58"/>
      <c r="G67" s="58"/>
      <c r="H67" s="58"/>
      <c r="I67" s="58"/>
      <c r="J67" s="59"/>
      <c r="K67" s="4"/>
    </row>
    <row r="68" spans="1:11" s="21" customFormat="1" ht="16.5" customHeight="1">
      <c r="A68" s="22" t="s">
        <v>0</v>
      </c>
      <c r="B68" s="23" t="s">
        <v>30</v>
      </c>
      <c r="C68" s="54" t="s">
        <v>98</v>
      </c>
      <c r="D68" s="24" t="s">
        <v>31</v>
      </c>
      <c r="E68" s="23" t="s">
        <v>99</v>
      </c>
      <c r="F68" s="25" t="s">
        <v>2</v>
      </c>
      <c r="G68" s="25" t="s">
        <v>3</v>
      </c>
      <c r="H68" s="25" t="s">
        <v>4</v>
      </c>
      <c r="I68" s="25" t="s">
        <v>5</v>
      </c>
      <c r="J68" s="25" t="s">
        <v>5</v>
      </c>
      <c r="K68" s="4"/>
    </row>
    <row r="69" spans="1:11" s="21" customFormat="1" ht="16.5" customHeight="1">
      <c r="A69" s="22" t="s">
        <v>6</v>
      </c>
      <c r="B69" s="25" t="s">
        <v>7</v>
      </c>
      <c r="C69" s="54" t="s">
        <v>97</v>
      </c>
      <c r="D69" s="26"/>
      <c r="E69" s="27" t="s">
        <v>8</v>
      </c>
      <c r="F69" s="27"/>
      <c r="G69" s="27"/>
      <c r="H69" s="27" t="s">
        <v>9</v>
      </c>
      <c r="I69" s="27" t="s">
        <v>24</v>
      </c>
      <c r="J69" s="27" t="s">
        <v>25</v>
      </c>
      <c r="K69" s="18"/>
    </row>
    <row r="70" spans="1:11" s="21" customFormat="1" ht="16.5" customHeight="1">
      <c r="A70" s="47" t="s">
        <v>56</v>
      </c>
      <c r="B70" s="48" t="s">
        <v>71</v>
      </c>
      <c r="C70" s="48" t="s">
        <v>72</v>
      </c>
      <c r="D70" s="49" t="s">
        <v>46</v>
      </c>
      <c r="E70" s="31" t="s">
        <v>39</v>
      </c>
      <c r="F70" s="32">
        <f aca="true" t="shared" si="19" ref="F70:F77">H70-4</f>
        <v>43641</v>
      </c>
      <c r="G70" s="32">
        <f aca="true" t="shared" si="20" ref="G70:G77">H70-1</f>
        <v>43644</v>
      </c>
      <c r="H70" s="32">
        <v>43645</v>
      </c>
      <c r="I70" s="32">
        <f aca="true" t="shared" si="21" ref="I70:I77">H70+6</f>
        <v>43651</v>
      </c>
      <c r="J70" s="32">
        <f aca="true" t="shared" si="22" ref="J70:J77">+H70+8</f>
        <v>43653</v>
      </c>
      <c r="K70" s="4"/>
    </row>
    <row r="71" spans="1:11" s="21" customFormat="1" ht="16.5" customHeight="1">
      <c r="A71" s="47"/>
      <c r="B71" s="48"/>
      <c r="C71" s="48"/>
      <c r="D71" s="49"/>
      <c r="E71" s="31"/>
      <c r="F71" s="32"/>
      <c r="G71" s="32"/>
      <c r="H71" s="32"/>
      <c r="I71" s="32"/>
      <c r="J71" s="32"/>
      <c r="K71" s="4"/>
    </row>
    <row r="72" spans="1:11" s="21" customFormat="1" ht="16.5" customHeight="1">
      <c r="A72" s="47" t="s">
        <v>55</v>
      </c>
      <c r="B72" s="48" t="s">
        <v>63</v>
      </c>
      <c r="C72" s="48" t="s">
        <v>159</v>
      </c>
      <c r="D72" s="49" t="s">
        <v>52</v>
      </c>
      <c r="E72" s="31" t="s">
        <v>39</v>
      </c>
      <c r="F72" s="32">
        <f t="shared" si="19"/>
        <v>43655</v>
      </c>
      <c r="G72" s="32">
        <f t="shared" si="20"/>
        <v>43658</v>
      </c>
      <c r="H72" s="32">
        <v>43659</v>
      </c>
      <c r="I72" s="32">
        <f t="shared" si="21"/>
        <v>43665</v>
      </c>
      <c r="J72" s="32">
        <f t="shared" si="22"/>
        <v>43667</v>
      </c>
      <c r="K72" s="4"/>
    </row>
    <row r="73" spans="1:11" s="21" customFormat="1" ht="16.5" customHeight="1">
      <c r="A73" s="47" t="s">
        <v>56</v>
      </c>
      <c r="B73" s="48" t="s">
        <v>155</v>
      </c>
      <c r="C73" s="48" t="s">
        <v>160</v>
      </c>
      <c r="D73" s="49" t="s">
        <v>46</v>
      </c>
      <c r="E73" s="31" t="s">
        <v>39</v>
      </c>
      <c r="F73" s="32">
        <f t="shared" si="19"/>
        <v>43662</v>
      </c>
      <c r="G73" s="32">
        <f t="shared" si="20"/>
        <v>43665</v>
      </c>
      <c r="H73" s="32">
        <v>43666</v>
      </c>
      <c r="I73" s="32">
        <f t="shared" si="21"/>
        <v>43672</v>
      </c>
      <c r="J73" s="32">
        <f t="shared" si="22"/>
        <v>43674</v>
      </c>
      <c r="K73" s="4"/>
    </row>
    <row r="74" spans="1:11" s="21" customFormat="1" ht="16.5" customHeight="1">
      <c r="A74" s="70" t="s">
        <v>184</v>
      </c>
      <c r="B74" s="48" t="s">
        <v>156</v>
      </c>
      <c r="C74" s="71" t="s">
        <v>185</v>
      </c>
      <c r="D74" s="49"/>
      <c r="E74" s="31" t="s">
        <v>39</v>
      </c>
      <c r="F74" s="32">
        <f>H74-4</f>
        <v>43669</v>
      </c>
      <c r="G74" s="32">
        <f>H74-1</f>
        <v>43672</v>
      </c>
      <c r="H74" s="32">
        <v>43673</v>
      </c>
      <c r="I74" s="32">
        <f>H74+6</f>
        <v>43679</v>
      </c>
      <c r="J74" s="32">
        <f>+H74+8</f>
        <v>43681</v>
      </c>
      <c r="K74" s="4"/>
    </row>
    <row r="75" spans="1:11" s="21" customFormat="1" ht="16.5" customHeight="1">
      <c r="A75" s="47" t="s">
        <v>55</v>
      </c>
      <c r="B75" s="48" t="s">
        <v>71</v>
      </c>
      <c r="C75" s="48" t="s">
        <v>161</v>
      </c>
      <c r="D75" s="49" t="s">
        <v>52</v>
      </c>
      <c r="E75" s="31" t="s">
        <v>39</v>
      </c>
      <c r="F75" s="32">
        <f>H75-4</f>
        <v>43676</v>
      </c>
      <c r="G75" s="32">
        <f>H75-1</f>
        <v>43679</v>
      </c>
      <c r="H75" s="32">
        <v>43680</v>
      </c>
      <c r="I75" s="32">
        <f>H75+6</f>
        <v>43686</v>
      </c>
      <c r="J75" s="32">
        <f>+H75+8</f>
        <v>43688</v>
      </c>
      <c r="K75" s="4"/>
    </row>
    <row r="76" spans="1:11" s="21" customFormat="1" ht="16.5" customHeight="1">
      <c r="A76" s="47" t="s">
        <v>56</v>
      </c>
      <c r="B76" s="48" t="s">
        <v>157</v>
      </c>
      <c r="C76" s="48" t="s">
        <v>162</v>
      </c>
      <c r="D76" s="49" t="s">
        <v>46</v>
      </c>
      <c r="E76" s="31" t="s">
        <v>39</v>
      </c>
      <c r="F76" s="32">
        <f t="shared" si="19"/>
        <v>43683</v>
      </c>
      <c r="G76" s="32">
        <f t="shared" si="20"/>
        <v>43686</v>
      </c>
      <c r="H76" s="32">
        <v>43687</v>
      </c>
      <c r="I76" s="32">
        <f t="shared" si="21"/>
        <v>43693</v>
      </c>
      <c r="J76" s="32">
        <f t="shared" si="22"/>
        <v>43695</v>
      </c>
      <c r="K76" s="4"/>
    </row>
    <row r="77" spans="1:11" s="21" customFormat="1" ht="16.5" customHeight="1">
      <c r="A77" s="47" t="s">
        <v>57</v>
      </c>
      <c r="B77" s="48" t="s">
        <v>158</v>
      </c>
      <c r="C77" s="48" t="s">
        <v>182</v>
      </c>
      <c r="D77" s="49" t="s">
        <v>49</v>
      </c>
      <c r="E77" s="31" t="s">
        <v>39</v>
      </c>
      <c r="F77" s="32">
        <f t="shared" si="19"/>
        <v>43690</v>
      </c>
      <c r="G77" s="32">
        <f t="shared" si="20"/>
        <v>43693</v>
      </c>
      <c r="H77" s="32">
        <v>43694</v>
      </c>
      <c r="I77" s="32">
        <f t="shared" si="21"/>
        <v>43700</v>
      </c>
      <c r="J77" s="32">
        <f t="shared" si="22"/>
        <v>43702</v>
      </c>
      <c r="K77" s="4"/>
    </row>
    <row r="78" ht="16.5" customHeight="1"/>
    <row r="79" spans="1:11" s="21" customFormat="1" ht="16.5" customHeight="1">
      <c r="A79" s="50" t="s">
        <v>64</v>
      </c>
      <c r="B79" s="50"/>
      <c r="C79" s="50"/>
      <c r="D79" s="50"/>
      <c r="E79" s="50"/>
      <c r="F79" s="50"/>
      <c r="G79" s="50"/>
      <c r="K79" s="4"/>
    </row>
    <row r="80" spans="1:11" s="21" customFormat="1" ht="16.5" customHeight="1">
      <c r="A80" s="21" t="s">
        <v>65</v>
      </c>
      <c r="K80" s="4"/>
    </row>
    <row r="81" s="21" customFormat="1" ht="16.5" customHeight="1">
      <c r="K81" s="4"/>
    </row>
    <row r="82" spans="1:11" s="21" customFormat="1" ht="16.5" customHeight="1">
      <c r="A82" s="51" t="s">
        <v>16</v>
      </c>
      <c r="B82" s="51"/>
      <c r="C82" s="51"/>
      <c r="D82" s="51"/>
      <c r="E82" s="51"/>
      <c r="F82" s="51"/>
      <c r="G82" s="51"/>
      <c r="K82" s="4"/>
    </row>
    <row r="83" spans="1:11" s="21" customFormat="1" ht="16.5" customHeight="1">
      <c r="A83" s="51" t="s">
        <v>78</v>
      </c>
      <c r="B83" s="51" t="s">
        <v>79</v>
      </c>
      <c r="C83" s="51"/>
      <c r="D83" s="51"/>
      <c r="E83" s="51"/>
      <c r="F83" s="51"/>
      <c r="G83" s="51"/>
      <c r="K83" s="4"/>
    </row>
    <row r="84" spans="1:11" s="21" customFormat="1" ht="16.5" customHeight="1">
      <c r="A84" s="51"/>
      <c r="B84" s="51"/>
      <c r="C84" s="51" t="s">
        <v>17</v>
      </c>
      <c r="D84" s="51"/>
      <c r="E84" s="51"/>
      <c r="F84" s="51"/>
      <c r="K84" s="4"/>
    </row>
    <row r="85" spans="1:11" s="21" customFormat="1" ht="16.5" customHeight="1">
      <c r="A85" s="51"/>
      <c r="B85" s="51"/>
      <c r="C85" s="51" t="s">
        <v>18</v>
      </c>
      <c r="D85" s="51"/>
      <c r="E85" s="51"/>
      <c r="F85" s="51"/>
      <c r="K85" s="4"/>
    </row>
    <row r="86" spans="1:11" s="21" customFormat="1" ht="16.5" customHeight="1">
      <c r="A86" s="51"/>
      <c r="B86" s="51"/>
      <c r="C86" s="51" t="s">
        <v>19</v>
      </c>
      <c r="D86" s="51"/>
      <c r="E86" s="51"/>
      <c r="F86" s="51"/>
      <c r="K86" s="4"/>
    </row>
    <row r="87" spans="1:11" s="21" customFormat="1" ht="16.5" customHeight="1">
      <c r="A87" s="51"/>
      <c r="B87" s="51" t="s">
        <v>20</v>
      </c>
      <c r="C87" s="51"/>
      <c r="D87" s="51"/>
      <c r="E87" s="51"/>
      <c r="F87" s="51"/>
      <c r="G87" s="51"/>
      <c r="K87" s="4"/>
    </row>
    <row r="88" spans="1:11" s="21" customFormat="1" ht="16.5" customHeight="1">
      <c r="A88" s="51"/>
      <c r="B88" s="51"/>
      <c r="C88" s="51" t="s">
        <v>21</v>
      </c>
      <c r="D88" s="51"/>
      <c r="E88" s="51"/>
      <c r="F88" s="51"/>
      <c r="K88" s="4"/>
    </row>
    <row r="89" spans="1:11" s="21" customFormat="1" ht="16.5" customHeight="1">
      <c r="A89" s="51"/>
      <c r="B89" s="51"/>
      <c r="C89" s="51" t="s">
        <v>22</v>
      </c>
      <c r="D89" s="51"/>
      <c r="E89" s="51"/>
      <c r="F89" s="51"/>
      <c r="K89" s="4"/>
    </row>
    <row r="90" spans="1:11" s="21" customFormat="1" ht="16.5" customHeight="1">
      <c r="A90" s="51"/>
      <c r="B90" s="51"/>
      <c r="C90" s="51" t="s">
        <v>23</v>
      </c>
      <c r="D90" s="51"/>
      <c r="E90" s="51"/>
      <c r="F90" s="51"/>
      <c r="K90" s="4"/>
    </row>
    <row r="91" spans="1:11" s="21" customFormat="1" ht="16.5" customHeight="1">
      <c r="A91" s="51" t="s">
        <v>86</v>
      </c>
      <c r="B91" s="52" t="s">
        <v>87</v>
      </c>
      <c r="C91" s="52"/>
      <c r="D91" s="52"/>
      <c r="E91" s="52"/>
      <c r="F91" s="52"/>
      <c r="G91" s="52"/>
      <c r="H91" s="52"/>
      <c r="I91" s="52"/>
      <c r="J91" s="52"/>
      <c r="K91" s="4"/>
    </row>
    <row r="92" spans="1:11" s="21" customFormat="1" ht="16.5" customHeight="1">
      <c r="A92" s="51" t="s">
        <v>88</v>
      </c>
      <c r="B92" s="52" t="s">
        <v>89</v>
      </c>
      <c r="C92" s="52"/>
      <c r="D92" s="52"/>
      <c r="E92" s="52"/>
      <c r="F92" s="52"/>
      <c r="G92" s="52"/>
      <c r="H92" s="52"/>
      <c r="I92" s="52"/>
      <c r="J92" s="52"/>
      <c r="K92" s="52"/>
    </row>
    <row r="93" spans="1:11" s="21" customFormat="1" ht="16.5" customHeight="1">
      <c r="A93" s="51" t="s">
        <v>90</v>
      </c>
      <c r="B93" s="52" t="s">
        <v>91</v>
      </c>
      <c r="C93" s="52"/>
      <c r="D93" s="52"/>
      <c r="E93" s="52"/>
      <c r="F93" s="52"/>
      <c r="G93" s="52"/>
      <c r="H93" s="52"/>
      <c r="I93" s="52"/>
      <c r="J93" s="52"/>
      <c r="K93" s="4"/>
    </row>
    <row r="94" spans="1:11" s="21" customFormat="1" ht="16.5" customHeight="1">
      <c r="A94" s="51" t="s">
        <v>92</v>
      </c>
      <c r="B94" s="51" t="s">
        <v>93</v>
      </c>
      <c r="C94" s="51"/>
      <c r="D94" s="51"/>
      <c r="E94" s="51"/>
      <c r="F94" s="51"/>
      <c r="G94" s="51"/>
      <c r="K94" s="4"/>
    </row>
    <row r="95" spans="1:11" s="21" customFormat="1" ht="16.5" customHeight="1">
      <c r="A95" s="51" t="s">
        <v>94</v>
      </c>
      <c r="B95" s="51" t="s">
        <v>95</v>
      </c>
      <c r="C95" s="51"/>
      <c r="D95" s="51"/>
      <c r="E95" s="51"/>
      <c r="F95" s="51"/>
      <c r="G95" s="51"/>
      <c r="K95" s="4"/>
    </row>
  </sheetData>
  <sheetProtection/>
  <mergeCells count="16">
    <mergeCell ref="C1:J3"/>
    <mergeCell ref="C4:J4"/>
    <mergeCell ref="C5:J5"/>
    <mergeCell ref="A8:J8"/>
    <mergeCell ref="A32:J32"/>
    <mergeCell ref="C6:J6"/>
    <mergeCell ref="A19:J19"/>
    <mergeCell ref="A31:J31"/>
    <mergeCell ref="A67:J67"/>
    <mergeCell ref="A43:J43"/>
    <mergeCell ref="A54:I54"/>
    <mergeCell ref="A55:I55"/>
    <mergeCell ref="A66:J66"/>
    <mergeCell ref="A9:J9"/>
    <mergeCell ref="A20:J20"/>
    <mergeCell ref="A42:J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PC YH</cp:lastModifiedBy>
  <cp:lastPrinted>2019-06-19T06:48:08Z</cp:lastPrinted>
  <dcterms:created xsi:type="dcterms:W3CDTF">2018-12-20T02:32:45Z</dcterms:created>
  <dcterms:modified xsi:type="dcterms:W3CDTF">2019-07-10T08:56:38Z</dcterms:modified>
  <cp:category/>
  <cp:version/>
  <cp:contentType/>
  <cp:contentStatus/>
</cp:coreProperties>
</file>